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asu\Desktop\TEMPLATES\Rental Income Expenses Template\"/>
    </mc:Choice>
  </mc:AlternateContent>
  <xr:revisionPtr revIDLastSave="0" documentId="13_ncr:1_{6DF63DDA-E047-4A4A-B6EB-E39B61BF8903}" xr6:coauthVersionLast="47" xr6:coauthVersionMax="47" xr10:uidLastSave="{00000000-0000-0000-0000-000000000000}"/>
  <bookViews>
    <workbookView showSheetTabs="0" xWindow="-120" yWindow="-120" windowWidth="29040" windowHeight="15720" xr2:uid="{C4A9A21F-55A2-40B0-8D89-04096CB409C3}"/>
  </bookViews>
  <sheets>
    <sheet name="Menu" sheetId="10" r:id="rId1"/>
    <sheet name="PropertyDatabase" sheetId="3" r:id="rId2"/>
    <sheet name="TenantRecords" sheetId="12" r:id="rId3"/>
    <sheet name="Income" sheetId="2" r:id="rId4"/>
    <sheet name="Expenses" sheetId="7" r:id="rId5"/>
    <sheet name="Dashboard" sheetId="8" r:id="rId6"/>
    <sheet name="Calc" sheetId="5" state="hidden" r:id="rId7"/>
  </sheets>
  <definedNames>
    <definedName name="_xlnm._FilterDatabase" localSheetId="1" hidden="1">PropertyDatabase!$B$5:$O$20</definedName>
    <definedName name="_xlnm._FilterDatabase" localSheetId="2" hidden="1">TenantRecords!$B$5:$K$143</definedName>
    <definedName name="dashboardmonthlist">Calc!$U$4:$U$16</definedName>
    <definedName name="dashboardpropertylist">OFFSET(Calc!$E$4,0,0,Calc!$E$2+1,1)</definedName>
    <definedName name="dashboardyearlist">Calc!$S$4:$S$14</definedName>
    <definedName name="expensecategorylist">OFFSET(Calc!$K$5,0,0,Calc!$K$2,1)</definedName>
    <definedName name="ExpenseChartLabel">OFFSET(Calc!$Y$34,0,0,Calc!$Y$32,1)</definedName>
    <definedName name="ExpenseChartSource">OFFSET(Calc!$Z$34,0,0,Calc!$Y$32,1)</definedName>
    <definedName name="incomecategorylist">OFFSET(Calc!$H$5,0,0,Calc!$H$2,1)</definedName>
    <definedName name="month">Calc!$AC$20</definedName>
    <definedName name="monthlist">Calc!$U$5:$U$16</definedName>
    <definedName name="paymenttypelist">OFFSET(Calc!$Q$5,0,0,Calc!$Q$2,1)</definedName>
    <definedName name="_xlnm.Print_Area" localSheetId="5">Dashboard!$B$2:$H$22</definedName>
    <definedName name="_xlnm.Print_Area" localSheetId="4">Expenses!$B$8:$P$1026</definedName>
    <definedName name="_xlnm.Print_Area" localSheetId="3">Income!$B$8:$P$1026</definedName>
    <definedName name="_xlnm.Print_Area" localSheetId="0">Menu!$B$2:$J$40</definedName>
    <definedName name="_xlnm.Print_Area" localSheetId="1">PropertyDatabase!$B$5:$O$55</definedName>
    <definedName name="_xlnm.Print_Area" localSheetId="2">TenantRecords!$B$5:$K$205</definedName>
    <definedName name="property">Calc!$AA$20</definedName>
    <definedName name="propertylist">OFFSET(Calc!$E$5,0,0,Calc!$E$2,1)</definedName>
    <definedName name="propertytypelist">OFFSET(Calc!$N$5,0,0,Calc!$N$2,1)</definedName>
    <definedName name="startingmonth">Menu!$I$21</definedName>
    <definedName name="startingyear">Menu!$I$18</definedName>
    <definedName name="year">Calc!$AB$20</definedName>
    <definedName name="yearlist">Calc!$W$4:$W$19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J1003" i="5" l="1"/>
  <c r="BI1003" i="5"/>
  <c r="BJ1002" i="5"/>
  <c r="BI1002" i="5"/>
  <c r="BH1002" i="5" s="1"/>
  <c r="BJ1001" i="5"/>
  <c r="BH1001" i="5" s="1"/>
  <c r="BI1001" i="5"/>
  <c r="BJ1000" i="5"/>
  <c r="BI1000" i="5"/>
  <c r="BH1000" i="5" s="1"/>
  <c r="BJ999" i="5"/>
  <c r="BI999" i="5"/>
  <c r="BJ998" i="5"/>
  <c r="BI998" i="5"/>
  <c r="BH998" i="5" s="1"/>
  <c r="BJ997" i="5"/>
  <c r="BH997" i="5" s="1"/>
  <c r="BI997" i="5"/>
  <c r="BJ996" i="5"/>
  <c r="BI996" i="5"/>
  <c r="BJ995" i="5"/>
  <c r="BI995" i="5"/>
  <c r="BJ994" i="5"/>
  <c r="BI994" i="5"/>
  <c r="BH994" i="5" s="1"/>
  <c r="BJ993" i="5"/>
  <c r="BH993" i="5" s="1"/>
  <c r="BI993" i="5"/>
  <c r="BJ992" i="5"/>
  <c r="BI992" i="5"/>
  <c r="BH992" i="5" s="1"/>
  <c r="BJ991" i="5"/>
  <c r="BI991" i="5"/>
  <c r="BJ990" i="5"/>
  <c r="BI990" i="5"/>
  <c r="BH990" i="5" s="1"/>
  <c r="BJ989" i="5"/>
  <c r="BH989" i="5" s="1"/>
  <c r="BI989" i="5"/>
  <c r="BJ988" i="5"/>
  <c r="BI988" i="5"/>
  <c r="BJ987" i="5"/>
  <c r="BI987" i="5"/>
  <c r="BJ986" i="5"/>
  <c r="BI986" i="5"/>
  <c r="BH986" i="5" s="1"/>
  <c r="BJ985" i="5"/>
  <c r="BH985" i="5" s="1"/>
  <c r="BI985" i="5"/>
  <c r="BJ984" i="5"/>
  <c r="BI984" i="5"/>
  <c r="BH984" i="5" s="1"/>
  <c r="BJ983" i="5"/>
  <c r="BI983" i="5"/>
  <c r="BJ982" i="5"/>
  <c r="BI982" i="5"/>
  <c r="BH982" i="5" s="1"/>
  <c r="BJ981" i="5"/>
  <c r="BH981" i="5" s="1"/>
  <c r="BI981" i="5"/>
  <c r="BJ980" i="5"/>
  <c r="BI980" i="5"/>
  <c r="BJ979" i="5"/>
  <c r="BI979" i="5"/>
  <c r="BJ978" i="5"/>
  <c r="BI978" i="5"/>
  <c r="BH978" i="5" s="1"/>
  <c r="BJ977" i="5"/>
  <c r="BH977" i="5" s="1"/>
  <c r="BI977" i="5"/>
  <c r="BJ976" i="5"/>
  <c r="BI976" i="5"/>
  <c r="BH976" i="5" s="1"/>
  <c r="BJ975" i="5"/>
  <c r="BI975" i="5"/>
  <c r="BJ974" i="5"/>
  <c r="BI974" i="5"/>
  <c r="BH974" i="5" s="1"/>
  <c r="BJ973" i="5"/>
  <c r="BH973" i="5" s="1"/>
  <c r="BI973" i="5"/>
  <c r="BJ972" i="5"/>
  <c r="BI972" i="5"/>
  <c r="BJ971" i="5"/>
  <c r="BI971" i="5"/>
  <c r="BJ970" i="5"/>
  <c r="BI970" i="5"/>
  <c r="BH970" i="5" s="1"/>
  <c r="BJ969" i="5"/>
  <c r="BH969" i="5" s="1"/>
  <c r="BI969" i="5"/>
  <c r="BJ968" i="5"/>
  <c r="BI968" i="5"/>
  <c r="BH968" i="5" s="1"/>
  <c r="BJ967" i="5"/>
  <c r="BI967" i="5"/>
  <c r="BJ966" i="5"/>
  <c r="BI966" i="5"/>
  <c r="BH966" i="5" s="1"/>
  <c r="BJ965" i="5"/>
  <c r="BH965" i="5" s="1"/>
  <c r="BI965" i="5"/>
  <c r="BJ964" i="5"/>
  <c r="BI964" i="5"/>
  <c r="BJ963" i="5"/>
  <c r="BI963" i="5"/>
  <c r="BJ962" i="5"/>
  <c r="BI962" i="5"/>
  <c r="BH962" i="5" s="1"/>
  <c r="BJ961" i="5"/>
  <c r="BH961" i="5" s="1"/>
  <c r="BI961" i="5"/>
  <c r="BJ960" i="5"/>
  <c r="BI960" i="5"/>
  <c r="BH960" i="5" s="1"/>
  <c r="BJ959" i="5"/>
  <c r="BI959" i="5"/>
  <c r="BJ958" i="5"/>
  <c r="BI958" i="5"/>
  <c r="BH958" i="5" s="1"/>
  <c r="BJ957" i="5"/>
  <c r="BH957" i="5" s="1"/>
  <c r="BI957" i="5"/>
  <c r="BJ956" i="5"/>
  <c r="BI956" i="5"/>
  <c r="BJ955" i="5"/>
  <c r="BI955" i="5"/>
  <c r="BJ954" i="5"/>
  <c r="BI954" i="5"/>
  <c r="BH954" i="5" s="1"/>
  <c r="BJ953" i="5"/>
  <c r="BH953" i="5" s="1"/>
  <c r="BI953" i="5"/>
  <c r="BJ952" i="5"/>
  <c r="BI952" i="5"/>
  <c r="BH952" i="5" s="1"/>
  <c r="BJ951" i="5"/>
  <c r="BI951" i="5"/>
  <c r="BJ950" i="5"/>
  <c r="BI950" i="5"/>
  <c r="BH950" i="5" s="1"/>
  <c r="BJ949" i="5"/>
  <c r="BH949" i="5" s="1"/>
  <c r="BI949" i="5"/>
  <c r="BJ948" i="5"/>
  <c r="BI948" i="5"/>
  <c r="BJ947" i="5"/>
  <c r="BI947" i="5"/>
  <c r="BJ946" i="5"/>
  <c r="BI946" i="5"/>
  <c r="BH946" i="5" s="1"/>
  <c r="BJ945" i="5"/>
  <c r="BH945" i="5" s="1"/>
  <c r="BI945" i="5"/>
  <c r="BJ944" i="5"/>
  <c r="BI944" i="5"/>
  <c r="BH944" i="5" s="1"/>
  <c r="BJ943" i="5"/>
  <c r="BI943" i="5"/>
  <c r="BJ942" i="5"/>
  <c r="BI942" i="5"/>
  <c r="BH942" i="5" s="1"/>
  <c r="BJ941" i="5"/>
  <c r="BH941" i="5" s="1"/>
  <c r="BI941" i="5"/>
  <c r="BJ940" i="5"/>
  <c r="BI940" i="5"/>
  <c r="BJ939" i="5"/>
  <c r="BI939" i="5"/>
  <c r="BJ938" i="5"/>
  <c r="BI938" i="5"/>
  <c r="BH938" i="5" s="1"/>
  <c r="BJ937" i="5"/>
  <c r="BH937" i="5" s="1"/>
  <c r="BI937" i="5"/>
  <c r="BJ936" i="5"/>
  <c r="BI936" i="5"/>
  <c r="BH936" i="5" s="1"/>
  <c r="BJ935" i="5"/>
  <c r="BI935" i="5"/>
  <c r="BJ934" i="5"/>
  <c r="BI934" i="5"/>
  <c r="BH934" i="5" s="1"/>
  <c r="BJ933" i="5"/>
  <c r="BH933" i="5" s="1"/>
  <c r="BI933" i="5"/>
  <c r="BJ932" i="5"/>
  <c r="BI932" i="5"/>
  <c r="BJ931" i="5"/>
  <c r="BI931" i="5"/>
  <c r="BJ930" i="5"/>
  <c r="BI930" i="5"/>
  <c r="BH930" i="5" s="1"/>
  <c r="BJ929" i="5"/>
  <c r="BH929" i="5" s="1"/>
  <c r="BI929" i="5"/>
  <c r="BJ928" i="5"/>
  <c r="BI928" i="5"/>
  <c r="BH928" i="5" s="1"/>
  <c r="BJ927" i="5"/>
  <c r="BI927" i="5"/>
  <c r="BJ926" i="5"/>
  <c r="BI926" i="5"/>
  <c r="BH926" i="5" s="1"/>
  <c r="BJ925" i="5"/>
  <c r="BH925" i="5" s="1"/>
  <c r="BI925" i="5"/>
  <c r="BJ924" i="5"/>
  <c r="BI924" i="5"/>
  <c r="BJ923" i="5"/>
  <c r="BI923" i="5"/>
  <c r="BJ922" i="5"/>
  <c r="BI922" i="5"/>
  <c r="BH922" i="5" s="1"/>
  <c r="BJ921" i="5"/>
  <c r="BH921" i="5" s="1"/>
  <c r="BI921" i="5"/>
  <c r="BJ920" i="5"/>
  <c r="BI920" i="5"/>
  <c r="BH920" i="5" s="1"/>
  <c r="BJ919" i="5"/>
  <c r="BI919" i="5"/>
  <c r="BJ918" i="5"/>
  <c r="BI918" i="5"/>
  <c r="BH918" i="5" s="1"/>
  <c r="BJ917" i="5"/>
  <c r="BH917" i="5" s="1"/>
  <c r="BI917" i="5"/>
  <c r="BJ916" i="5"/>
  <c r="BI916" i="5"/>
  <c r="BJ915" i="5"/>
  <c r="BI915" i="5"/>
  <c r="BJ914" i="5"/>
  <c r="BI914" i="5"/>
  <c r="BH914" i="5" s="1"/>
  <c r="BJ913" i="5"/>
  <c r="BH913" i="5" s="1"/>
  <c r="BI913" i="5"/>
  <c r="BJ912" i="5"/>
  <c r="BI912" i="5"/>
  <c r="BJ911" i="5"/>
  <c r="BI911" i="5"/>
  <c r="BJ910" i="5"/>
  <c r="BI910" i="5"/>
  <c r="BH910" i="5" s="1"/>
  <c r="BJ909" i="5"/>
  <c r="BH909" i="5" s="1"/>
  <c r="BI909" i="5"/>
  <c r="BJ908" i="5"/>
  <c r="BI908" i="5"/>
  <c r="BH908" i="5" s="1"/>
  <c r="BJ907" i="5"/>
  <c r="BI907" i="5"/>
  <c r="BJ906" i="5"/>
  <c r="BI906" i="5"/>
  <c r="BH906" i="5" s="1"/>
  <c r="BJ905" i="5"/>
  <c r="BH905" i="5" s="1"/>
  <c r="BI905" i="5"/>
  <c r="BJ904" i="5"/>
  <c r="BI904" i="5"/>
  <c r="BJ903" i="5"/>
  <c r="BI903" i="5"/>
  <c r="BJ902" i="5"/>
  <c r="BI902" i="5"/>
  <c r="BH902" i="5" s="1"/>
  <c r="BJ901" i="5"/>
  <c r="BH901" i="5" s="1"/>
  <c r="BI901" i="5"/>
  <c r="BJ900" i="5"/>
  <c r="BI900" i="5"/>
  <c r="BH900" i="5" s="1"/>
  <c r="BJ899" i="5"/>
  <c r="BI899" i="5"/>
  <c r="BJ898" i="5"/>
  <c r="BI898" i="5"/>
  <c r="BH898" i="5" s="1"/>
  <c r="BJ897" i="5"/>
  <c r="BH897" i="5" s="1"/>
  <c r="BI897" i="5"/>
  <c r="BJ896" i="5"/>
  <c r="BI896" i="5"/>
  <c r="BH896" i="5" s="1"/>
  <c r="BJ895" i="5"/>
  <c r="BI895" i="5"/>
  <c r="BJ894" i="5"/>
  <c r="BI894" i="5"/>
  <c r="BH894" i="5" s="1"/>
  <c r="BJ893" i="5"/>
  <c r="BH893" i="5" s="1"/>
  <c r="BI893" i="5"/>
  <c r="BJ892" i="5"/>
  <c r="BI892" i="5"/>
  <c r="BJ891" i="5"/>
  <c r="BI891" i="5"/>
  <c r="BJ890" i="5"/>
  <c r="BI890" i="5"/>
  <c r="BH890" i="5" s="1"/>
  <c r="BJ889" i="5"/>
  <c r="BH889" i="5" s="1"/>
  <c r="BI889" i="5"/>
  <c r="BJ888" i="5"/>
  <c r="BI888" i="5"/>
  <c r="BH888" i="5" s="1"/>
  <c r="BJ887" i="5"/>
  <c r="BI887" i="5"/>
  <c r="BJ886" i="5"/>
  <c r="BI886" i="5"/>
  <c r="BH886" i="5" s="1"/>
  <c r="BJ885" i="5"/>
  <c r="BH885" i="5" s="1"/>
  <c r="BI885" i="5"/>
  <c r="BJ884" i="5"/>
  <c r="BI884" i="5"/>
  <c r="BH884" i="5" s="1"/>
  <c r="BJ883" i="5"/>
  <c r="BI883" i="5"/>
  <c r="BJ882" i="5"/>
  <c r="BI882" i="5"/>
  <c r="BH882" i="5" s="1"/>
  <c r="BJ881" i="5"/>
  <c r="BH881" i="5" s="1"/>
  <c r="BI881" i="5"/>
  <c r="BJ880" i="5"/>
  <c r="BI880" i="5"/>
  <c r="BJ879" i="5"/>
  <c r="BI879" i="5"/>
  <c r="BJ878" i="5"/>
  <c r="BI878" i="5"/>
  <c r="BH878" i="5" s="1"/>
  <c r="BJ877" i="5"/>
  <c r="BH877" i="5" s="1"/>
  <c r="BI877" i="5"/>
  <c r="BJ876" i="5"/>
  <c r="BI876" i="5"/>
  <c r="BH876" i="5" s="1"/>
  <c r="BJ875" i="5"/>
  <c r="BI875" i="5"/>
  <c r="BJ874" i="5"/>
  <c r="BI874" i="5"/>
  <c r="BH874" i="5" s="1"/>
  <c r="BJ873" i="5"/>
  <c r="BH873" i="5" s="1"/>
  <c r="BI873" i="5"/>
  <c r="BJ872" i="5"/>
  <c r="BI872" i="5"/>
  <c r="BH872" i="5" s="1"/>
  <c r="BJ871" i="5"/>
  <c r="BI871" i="5"/>
  <c r="BJ870" i="5"/>
  <c r="BI870" i="5"/>
  <c r="BH870" i="5" s="1"/>
  <c r="BJ869" i="5"/>
  <c r="BH869" i="5" s="1"/>
  <c r="BI869" i="5"/>
  <c r="BJ868" i="5"/>
  <c r="BI868" i="5"/>
  <c r="BH868" i="5" s="1"/>
  <c r="BJ867" i="5"/>
  <c r="BI867" i="5"/>
  <c r="BJ866" i="5"/>
  <c r="BI866" i="5"/>
  <c r="BH866" i="5" s="1"/>
  <c r="BJ865" i="5"/>
  <c r="BH865" i="5" s="1"/>
  <c r="BI865" i="5"/>
  <c r="BJ864" i="5"/>
  <c r="BI864" i="5"/>
  <c r="BH864" i="5" s="1"/>
  <c r="BJ863" i="5"/>
  <c r="BI863" i="5"/>
  <c r="BJ862" i="5"/>
  <c r="BI862" i="5"/>
  <c r="BH862" i="5" s="1"/>
  <c r="BJ861" i="5"/>
  <c r="BH861" i="5" s="1"/>
  <c r="BI861" i="5"/>
  <c r="BJ860" i="5"/>
  <c r="BI860" i="5"/>
  <c r="BJ859" i="5"/>
  <c r="BI859" i="5"/>
  <c r="BJ858" i="5"/>
  <c r="BI858" i="5"/>
  <c r="BH858" i="5" s="1"/>
  <c r="BJ857" i="5"/>
  <c r="BH857" i="5" s="1"/>
  <c r="BI857" i="5"/>
  <c r="BJ856" i="5"/>
  <c r="BI856" i="5"/>
  <c r="BH856" i="5" s="1"/>
  <c r="BJ855" i="5"/>
  <c r="BI855" i="5"/>
  <c r="BJ854" i="5"/>
  <c r="BI854" i="5"/>
  <c r="BH854" i="5" s="1"/>
  <c r="BJ853" i="5"/>
  <c r="BH853" i="5" s="1"/>
  <c r="BI853" i="5"/>
  <c r="BJ852" i="5"/>
  <c r="BI852" i="5"/>
  <c r="BJ851" i="5"/>
  <c r="BI851" i="5"/>
  <c r="BJ850" i="5"/>
  <c r="BI850" i="5"/>
  <c r="BH850" i="5" s="1"/>
  <c r="BJ849" i="5"/>
  <c r="BH849" i="5" s="1"/>
  <c r="BI849" i="5"/>
  <c r="BJ848" i="5"/>
  <c r="BI848" i="5"/>
  <c r="BJ847" i="5"/>
  <c r="BI847" i="5"/>
  <c r="BJ846" i="5"/>
  <c r="BI846" i="5"/>
  <c r="BH846" i="5" s="1"/>
  <c r="BJ845" i="5"/>
  <c r="BH845" i="5" s="1"/>
  <c r="BI845" i="5"/>
  <c r="BJ844" i="5"/>
  <c r="BI844" i="5"/>
  <c r="BH844" i="5" s="1"/>
  <c r="BJ843" i="5"/>
  <c r="BI843" i="5"/>
  <c r="BJ842" i="5"/>
  <c r="BI842" i="5"/>
  <c r="BH842" i="5" s="1"/>
  <c r="BJ841" i="5"/>
  <c r="BH841" i="5" s="1"/>
  <c r="BI841" i="5"/>
  <c r="BJ840" i="5"/>
  <c r="BI840" i="5"/>
  <c r="BJ839" i="5"/>
  <c r="BI839" i="5"/>
  <c r="BJ838" i="5"/>
  <c r="BI838" i="5"/>
  <c r="BH838" i="5" s="1"/>
  <c r="BJ837" i="5"/>
  <c r="BH837" i="5" s="1"/>
  <c r="BI837" i="5"/>
  <c r="BJ836" i="5"/>
  <c r="BI836" i="5"/>
  <c r="BH836" i="5" s="1"/>
  <c r="BJ835" i="5"/>
  <c r="BI835" i="5"/>
  <c r="BJ834" i="5"/>
  <c r="BI834" i="5"/>
  <c r="BH834" i="5" s="1"/>
  <c r="BJ833" i="5"/>
  <c r="BH833" i="5" s="1"/>
  <c r="BI833" i="5"/>
  <c r="BJ832" i="5"/>
  <c r="BI832" i="5"/>
  <c r="BH832" i="5" s="1"/>
  <c r="BJ831" i="5"/>
  <c r="BI831" i="5"/>
  <c r="BJ830" i="5"/>
  <c r="BI830" i="5"/>
  <c r="BH830" i="5" s="1"/>
  <c r="BJ829" i="5"/>
  <c r="BH829" i="5" s="1"/>
  <c r="BI829" i="5"/>
  <c r="BJ828" i="5"/>
  <c r="BI828" i="5"/>
  <c r="BJ827" i="5"/>
  <c r="BI827" i="5"/>
  <c r="BJ826" i="5"/>
  <c r="BI826" i="5"/>
  <c r="BH826" i="5" s="1"/>
  <c r="BJ825" i="5"/>
  <c r="BH825" i="5" s="1"/>
  <c r="BI825" i="5"/>
  <c r="BJ824" i="5"/>
  <c r="BI824" i="5"/>
  <c r="BH824" i="5" s="1"/>
  <c r="BJ823" i="5"/>
  <c r="BI823" i="5"/>
  <c r="BJ822" i="5"/>
  <c r="BI822" i="5"/>
  <c r="BH822" i="5" s="1"/>
  <c r="BJ821" i="5"/>
  <c r="BH821" i="5" s="1"/>
  <c r="BI821" i="5"/>
  <c r="BJ820" i="5"/>
  <c r="BI820" i="5"/>
  <c r="BH820" i="5" s="1"/>
  <c r="BJ819" i="5"/>
  <c r="BI819" i="5"/>
  <c r="BJ818" i="5"/>
  <c r="BI818" i="5"/>
  <c r="BH818" i="5" s="1"/>
  <c r="BJ817" i="5"/>
  <c r="BH817" i="5" s="1"/>
  <c r="BI817" i="5"/>
  <c r="BJ816" i="5"/>
  <c r="BI816" i="5"/>
  <c r="BJ815" i="5"/>
  <c r="BI815" i="5"/>
  <c r="BJ814" i="5"/>
  <c r="BI814" i="5"/>
  <c r="BH814" i="5" s="1"/>
  <c r="BJ813" i="5"/>
  <c r="BH813" i="5" s="1"/>
  <c r="BI813" i="5"/>
  <c r="BJ812" i="5"/>
  <c r="BI812" i="5"/>
  <c r="BH812" i="5" s="1"/>
  <c r="BJ811" i="5"/>
  <c r="BI811" i="5"/>
  <c r="BJ810" i="5"/>
  <c r="BI810" i="5"/>
  <c r="BH810" i="5" s="1"/>
  <c r="BJ809" i="5"/>
  <c r="BH809" i="5" s="1"/>
  <c r="BI809" i="5"/>
  <c r="BJ808" i="5"/>
  <c r="BI808" i="5"/>
  <c r="BH808" i="5" s="1"/>
  <c r="BJ807" i="5"/>
  <c r="BI807" i="5"/>
  <c r="BJ806" i="5"/>
  <c r="BI806" i="5"/>
  <c r="BH806" i="5" s="1"/>
  <c r="BJ805" i="5"/>
  <c r="BH805" i="5" s="1"/>
  <c r="BI805" i="5"/>
  <c r="BJ804" i="5"/>
  <c r="BI804" i="5"/>
  <c r="BH804" i="5" s="1"/>
  <c r="BJ803" i="5"/>
  <c r="BI803" i="5"/>
  <c r="BJ802" i="5"/>
  <c r="BI802" i="5"/>
  <c r="BH802" i="5" s="1"/>
  <c r="BJ801" i="5"/>
  <c r="BH801" i="5" s="1"/>
  <c r="BI801" i="5"/>
  <c r="BJ800" i="5"/>
  <c r="BI800" i="5"/>
  <c r="BH800" i="5" s="1"/>
  <c r="BJ799" i="5"/>
  <c r="BI799" i="5"/>
  <c r="BJ798" i="5"/>
  <c r="BI798" i="5"/>
  <c r="BH798" i="5" s="1"/>
  <c r="BJ797" i="5"/>
  <c r="BH797" i="5" s="1"/>
  <c r="BI797" i="5"/>
  <c r="BJ796" i="5"/>
  <c r="BI796" i="5"/>
  <c r="BJ795" i="5"/>
  <c r="BI795" i="5"/>
  <c r="BJ794" i="5"/>
  <c r="BI794" i="5"/>
  <c r="BH794" i="5" s="1"/>
  <c r="BJ793" i="5"/>
  <c r="BH793" i="5" s="1"/>
  <c r="BI793" i="5"/>
  <c r="BJ792" i="5"/>
  <c r="BI792" i="5"/>
  <c r="BH792" i="5" s="1"/>
  <c r="BJ791" i="5"/>
  <c r="BI791" i="5"/>
  <c r="BJ790" i="5"/>
  <c r="BI790" i="5"/>
  <c r="BH790" i="5" s="1"/>
  <c r="BJ789" i="5"/>
  <c r="BH789" i="5" s="1"/>
  <c r="BI789" i="5"/>
  <c r="BJ788" i="5"/>
  <c r="BI788" i="5"/>
  <c r="BJ787" i="5"/>
  <c r="BI787" i="5"/>
  <c r="BJ786" i="5"/>
  <c r="BI786" i="5"/>
  <c r="BH786" i="5" s="1"/>
  <c r="BJ785" i="5"/>
  <c r="BH785" i="5" s="1"/>
  <c r="BI785" i="5"/>
  <c r="BJ784" i="5"/>
  <c r="BI784" i="5"/>
  <c r="BJ783" i="5"/>
  <c r="BI783" i="5"/>
  <c r="BJ782" i="5"/>
  <c r="BI782" i="5"/>
  <c r="BH782" i="5" s="1"/>
  <c r="BJ781" i="5"/>
  <c r="BH781" i="5" s="1"/>
  <c r="BI781" i="5"/>
  <c r="BJ780" i="5"/>
  <c r="BI780" i="5"/>
  <c r="BH780" i="5" s="1"/>
  <c r="BJ779" i="5"/>
  <c r="BI779" i="5"/>
  <c r="BJ778" i="5"/>
  <c r="BI778" i="5"/>
  <c r="BH778" i="5" s="1"/>
  <c r="BJ777" i="5"/>
  <c r="BH777" i="5" s="1"/>
  <c r="BI777" i="5"/>
  <c r="BJ776" i="5"/>
  <c r="BI776" i="5"/>
  <c r="BH776" i="5" s="1"/>
  <c r="BJ775" i="5"/>
  <c r="BI775" i="5"/>
  <c r="BJ774" i="5"/>
  <c r="BI774" i="5"/>
  <c r="BH774" i="5" s="1"/>
  <c r="BJ773" i="5"/>
  <c r="BH773" i="5" s="1"/>
  <c r="BI773" i="5"/>
  <c r="BJ772" i="5"/>
  <c r="BI772" i="5"/>
  <c r="BH772" i="5" s="1"/>
  <c r="BJ771" i="5"/>
  <c r="BI771" i="5"/>
  <c r="BJ770" i="5"/>
  <c r="BI770" i="5"/>
  <c r="BH770" i="5" s="1"/>
  <c r="BJ769" i="5"/>
  <c r="BH769" i="5" s="1"/>
  <c r="BI769" i="5"/>
  <c r="BJ768" i="5"/>
  <c r="BI768" i="5"/>
  <c r="BJ767" i="5"/>
  <c r="BI767" i="5"/>
  <c r="BJ766" i="5"/>
  <c r="BI766" i="5"/>
  <c r="BH766" i="5" s="1"/>
  <c r="BJ765" i="5"/>
  <c r="BH765" i="5" s="1"/>
  <c r="BI765" i="5"/>
  <c r="BJ764" i="5"/>
  <c r="BI764" i="5"/>
  <c r="BH764" i="5" s="1"/>
  <c r="BJ763" i="5"/>
  <c r="BI763" i="5"/>
  <c r="BJ762" i="5"/>
  <c r="BI762" i="5"/>
  <c r="BH762" i="5" s="1"/>
  <c r="BJ761" i="5"/>
  <c r="BH761" i="5" s="1"/>
  <c r="BI761" i="5"/>
  <c r="BJ760" i="5"/>
  <c r="BI760" i="5"/>
  <c r="BH760" i="5" s="1"/>
  <c r="BJ759" i="5"/>
  <c r="BI759" i="5"/>
  <c r="BJ758" i="5"/>
  <c r="BI758" i="5"/>
  <c r="BH758" i="5" s="1"/>
  <c r="BJ757" i="5"/>
  <c r="BH757" i="5" s="1"/>
  <c r="BI757" i="5"/>
  <c r="BJ756" i="5"/>
  <c r="BI756" i="5"/>
  <c r="BJ755" i="5"/>
  <c r="BI755" i="5"/>
  <c r="BJ754" i="5"/>
  <c r="BI754" i="5"/>
  <c r="BH754" i="5" s="1"/>
  <c r="BJ753" i="5"/>
  <c r="BH753" i="5" s="1"/>
  <c r="BI753" i="5"/>
  <c r="BJ752" i="5"/>
  <c r="BI752" i="5"/>
  <c r="BJ751" i="5"/>
  <c r="BI751" i="5"/>
  <c r="BJ750" i="5"/>
  <c r="BI750" i="5"/>
  <c r="BH750" i="5" s="1"/>
  <c r="BJ749" i="5"/>
  <c r="BH749" i="5" s="1"/>
  <c r="BI749" i="5"/>
  <c r="BJ748" i="5"/>
  <c r="BI748" i="5"/>
  <c r="BH748" i="5" s="1"/>
  <c r="BJ747" i="5"/>
  <c r="BI747" i="5"/>
  <c r="BJ746" i="5"/>
  <c r="BI746" i="5"/>
  <c r="BH746" i="5" s="1"/>
  <c r="BJ745" i="5"/>
  <c r="BI745" i="5"/>
  <c r="BJ744" i="5"/>
  <c r="BI744" i="5"/>
  <c r="BH744" i="5" s="1"/>
  <c r="BJ743" i="5"/>
  <c r="BI743" i="5"/>
  <c r="BJ742" i="5"/>
  <c r="BI742" i="5"/>
  <c r="BH742" i="5" s="1"/>
  <c r="BJ741" i="5"/>
  <c r="BH741" i="5" s="1"/>
  <c r="BI741" i="5"/>
  <c r="BJ740" i="5"/>
  <c r="BI740" i="5"/>
  <c r="BH740" i="5" s="1"/>
  <c r="BJ739" i="5"/>
  <c r="BI739" i="5"/>
  <c r="BJ738" i="5"/>
  <c r="BI738" i="5"/>
  <c r="BH738" i="5" s="1"/>
  <c r="BJ737" i="5"/>
  <c r="BH737" i="5" s="1"/>
  <c r="BI737" i="5"/>
  <c r="BJ736" i="5"/>
  <c r="BI736" i="5"/>
  <c r="BJ735" i="5"/>
  <c r="BI735" i="5"/>
  <c r="BJ734" i="5"/>
  <c r="BI734" i="5"/>
  <c r="BH734" i="5" s="1"/>
  <c r="BJ733" i="5"/>
  <c r="BH733" i="5" s="1"/>
  <c r="BI733" i="5"/>
  <c r="BJ732" i="5"/>
  <c r="BI732" i="5"/>
  <c r="BH732" i="5" s="1"/>
  <c r="BJ731" i="5"/>
  <c r="BI731" i="5"/>
  <c r="BJ730" i="5"/>
  <c r="BI730" i="5"/>
  <c r="BH730" i="5" s="1"/>
  <c r="BJ729" i="5"/>
  <c r="BH729" i="5" s="1"/>
  <c r="BI729" i="5"/>
  <c r="BJ728" i="5"/>
  <c r="BI728" i="5"/>
  <c r="BH728" i="5" s="1"/>
  <c r="BJ727" i="5"/>
  <c r="BI727" i="5"/>
  <c r="BJ726" i="5"/>
  <c r="BI726" i="5"/>
  <c r="BH726" i="5" s="1"/>
  <c r="BJ725" i="5"/>
  <c r="BH725" i="5" s="1"/>
  <c r="BI725" i="5"/>
  <c r="BJ724" i="5"/>
  <c r="BI724" i="5"/>
  <c r="BJ723" i="5"/>
  <c r="BI723" i="5"/>
  <c r="BJ722" i="5"/>
  <c r="BI722" i="5"/>
  <c r="BH722" i="5" s="1"/>
  <c r="BJ721" i="5"/>
  <c r="BH721" i="5" s="1"/>
  <c r="BI721" i="5"/>
  <c r="BJ720" i="5"/>
  <c r="BI720" i="5"/>
  <c r="BJ719" i="5"/>
  <c r="BI719" i="5"/>
  <c r="BJ718" i="5"/>
  <c r="BI718" i="5"/>
  <c r="BH718" i="5" s="1"/>
  <c r="BJ717" i="5"/>
  <c r="BH717" i="5" s="1"/>
  <c r="BI717" i="5"/>
  <c r="BJ716" i="5"/>
  <c r="BI716" i="5"/>
  <c r="BH716" i="5" s="1"/>
  <c r="BJ715" i="5"/>
  <c r="BI715" i="5"/>
  <c r="BJ714" i="5"/>
  <c r="BI714" i="5"/>
  <c r="BH714" i="5" s="1"/>
  <c r="BJ713" i="5"/>
  <c r="BH713" i="5" s="1"/>
  <c r="BI713" i="5"/>
  <c r="BJ712" i="5"/>
  <c r="BI712" i="5"/>
  <c r="BH712" i="5" s="1"/>
  <c r="BJ711" i="5"/>
  <c r="BI711" i="5"/>
  <c r="BJ710" i="5"/>
  <c r="BI710" i="5"/>
  <c r="BH710" i="5" s="1"/>
  <c r="BJ709" i="5"/>
  <c r="BH709" i="5" s="1"/>
  <c r="BI709" i="5"/>
  <c r="BJ708" i="5"/>
  <c r="BI708" i="5"/>
  <c r="BH708" i="5" s="1"/>
  <c r="BJ707" i="5"/>
  <c r="BI707" i="5"/>
  <c r="BJ706" i="5"/>
  <c r="BI706" i="5"/>
  <c r="BH706" i="5" s="1"/>
  <c r="BJ705" i="5"/>
  <c r="BH705" i="5" s="1"/>
  <c r="BI705" i="5"/>
  <c r="BJ704" i="5"/>
  <c r="BI704" i="5"/>
  <c r="BJ703" i="5"/>
  <c r="BI703" i="5"/>
  <c r="BJ702" i="5"/>
  <c r="BI702" i="5"/>
  <c r="BH702" i="5" s="1"/>
  <c r="BJ701" i="5"/>
  <c r="BH701" i="5" s="1"/>
  <c r="BI701" i="5"/>
  <c r="BJ700" i="5"/>
  <c r="BI700" i="5"/>
  <c r="BH700" i="5" s="1"/>
  <c r="BJ699" i="5"/>
  <c r="BI699" i="5"/>
  <c r="BJ698" i="5"/>
  <c r="BI698" i="5"/>
  <c r="BH698" i="5" s="1"/>
  <c r="BJ697" i="5"/>
  <c r="BH697" i="5" s="1"/>
  <c r="BI697" i="5"/>
  <c r="BJ696" i="5"/>
  <c r="BI696" i="5"/>
  <c r="BH696" i="5" s="1"/>
  <c r="BJ695" i="5"/>
  <c r="BI695" i="5"/>
  <c r="BJ694" i="5"/>
  <c r="BI694" i="5"/>
  <c r="BH694" i="5" s="1"/>
  <c r="BJ693" i="5"/>
  <c r="BH693" i="5" s="1"/>
  <c r="BI693" i="5"/>
  <c r="BJ692" i="5"/>
  <c r="BI692" i="5"/>
  <c r="BJ691" i="5"/>
  <c r="BI691" i="5"/>
  <c r="BJ690" i="5"/>
  <c r="BI690" i="5"/>
  <c r="BH690" i="5" s="1"/>
  <c r="BJ689" i="5"/>
  <c r="BH689" i="5" s="1"/>
  <c r="BI689" i="5"/>
  <c r="BJ688" i="5"/>
  <c r="BI688" i="5"/>
  <c r="BJ687" i="5"/>
  <c r="BI687" i="5"/>
  <c r="BJ686" i="5"/>
  <c r="BI686" i="5"/>
  <c r="BH686" i="5" s="1"/>
  <c r="BJ685" i="5"/>
  <c r="BH685" i="5" s="1"/>
  <c r="BI685" i="5"/>
  <c r="BJ684" i="5"/>
  <c r="BI684" i="5"/>
  <c r="BH684" i="5" s="1"/>
  <c r="BJ683" i="5"/>
  <c r="BI683" i="5"/>
  <c r="BJ682" i="5"/>
  <c r="BI682" i="5"/>
  <c r="BH682" i="5" s="1"/>
  <c r="BJ681" i="5"/>
  <c r="BI681" i="5"/>
  <c r="BJ680" i="5"/>
  <c r="BI680" i="5"/>
  <c r="BH680" i="5" s="1"/>
  <c r="BJ679" i="5"/>
  <c r="BI679" i="5"/>
  <c r="BJ678" i="5"/>
  <c r="BI678" i="5"/>
  <c r="BH678" i="5" s="1"/>
  <c r="BJ677" i="5"/>
  <c r="BH677" i="5" s="1"/>
  <c r="BI677" i="5"/>
  <c r="BJ676" i="5"/>
  <c r="BI676" i="5"/>
  <c r="BH676" i="5" s="1"/>
  <c r="BJ675" i="5"/>
  <c r="BI675" i="5"/>
  <c r="BJ674" i="5"/>
  <c r="BI674" i="5"/>
  <c r="BH674" i="5" s="1"/>
  <c r="BJ673" i="5"/>
  <c r="BH673" i="5" s="1"/>
  <c r="BI673" i="5"/>
  <c r="BJ672" i="5"/>
  <c r="BI672" i="5"/>
  <c r="BJ671" i="5"/>
  <c r="BI671" i="5"/>
  <c r="BJ670" i="5"/>
  <c r="BI670" i="5"/>
  <c r="BH670" i="5" s="1"/>
  <c r="BJ669" i="5"/>
  <c r="BH669" i="5" s="1"/>
  <c r="BI669" i="5"/>
  <c r="BJ668" i="5"/>
  <c r="BI668" i="5"/>
  <c r="BH668" i="5" s="1"/>
  <c r="BJ667" i="5"/>
  <c r="BI667" i="5"/>
  <c r="BJ666" i="5"/>
  <c r="BI666" i="5"/>
  <c r="BH666" i="5" s="1"/>
  <c r="BJ665" i="5"/>
  <c r="BH665" i="5" s="1"/>
  <c r="BI665" i="5"/>
  <c r="BJ664" i="5"/>
  <c r="BI664" i="5"/>
  <c r="BH664" i="5" s="1"/>
  <c r="BJ663" i="5"/>
  <c r="BI663" i="5"/>
  <c r="BJ662" i="5"/>
  <c r="BI662" i="5"/>
  <c r="BH662" i="5" s="1"/>
  <c r="BJ661" i="5"/>
  <c r="BH661" i="5" s="1"/>
  <c r="BI661" i="5"/>
  <c r="BJ660" i="5"/>
  <c r="BI660" i="5"/>
  <c r="BJ659" i="5"/>
  <c r="BI659" i="5"/>
  <c r="BJ658" i="5"/>
  <c r="BI658" i="5"/>
  <c r="BH658" i="5" s="1"/>
  <c r="BJ657" i="5"/>
  <c r="BH657" i="5" s="1"/>
  <c r="BI657" i="5"/>
  <c r="BJ656" i="5"/>
  <c r="BI656" i="5"/>
  <c r="BJ655" i="5"/>
  <c r="BI655" i="5"/>
  <c r="BJ654" i="5"/>
  <c r="BI654" i="5"/>
  <c r="BH654" i="5" s="1"/>
  <c r="BJ653" i="5"/>
  <c r="BH653" i="5" s="1"/>
  <c r="BI653" i="5"/>
  <c r="BJ652" i="5"/>
  <c r="BI652" i="5"/>
  <c r="BH652" i="5" s="1"/>
  <c r="BJ651" i="5"/>
  <c r="BI651" i="5"/>
  <c r="BJ650" i="5"/>
  <c r="BI650" i="5"/>
  <c r="BH650" i="5" s="1"/>
  <c r="BJ649" i="5"/>
  <c r="BH649" i="5" s="1"/>
  <c r="BI649" i="5"/>
  <c r="BJ648" i="5"/>
  <c r="BI648" i="5"/>
  <c r="BH648" i="5" s="1"/>
  <c r="BJ647" i="5"/>
  <c r="BI647" i="5"/>
  <c r="BJ646" i="5"/>
  <c r="BI646" i="5"/>
  <c r="BH646" i="5" s="1"/>
  <c r="BJ645" i="5"/>
  <c r="BH645" i="5" s="1"/>
  <c r="BI645" i="5"/>
  <c r="BJ644" i="5"/>
  <c r="BI644" i="5"/>
  <c r="BH644" i="5" s="1"/>
  <c r="BJ643" i="5"/>
  <c r="BI643" i="5"/>
  <c r="BJ642" i="5"/>
  <c r="BI642" i="5"/>
  <c r="BH642" i="5" s="1"/>
  <c r="BJ641" i="5"/>
  <c r="BH641" i="5" s="1"/>
  <c r="BI641" i="5"/>
  <c r="BJ640" i="5"/>
  <c r="BI640" i="5"/>
  <c r="BJ639" i="5"/>
  <c r="BI639" i="5"/>
  <c r="BJ638" i="5"/>
  <c r="BI638" i="5"/>
  <c r="BH638" i="5" s="1"/>
  <c r="BJ637" i="5"/>
  <c r="BH637" i="5" s="1"/>
  <c r="BI637" i="5"/>
  <c r="BJ636" i="5"/>
  <c r="BI636" i="5"/>
  <c r="BH636" i="5" s="1"/>
  <c r="BJ635" i="5"/>
  <c r="BI635" i="5"/>
  <c r="BJ634" i="5"/>
  <c r="BI634" i="5"/>
  <c r="BH634" i="5" s="1"/>
  <c r="BJ633" i="5"/>
  <c r="BH633" i="5" s="1"/>
  <c r="BI633" i="5"/>
  <c r="BJ632" i="5"/>
  <c r="BI632" i="5"/>
  <c r="BH632" i="5" s="1"/>
  <c r="BJ631" i="5"/>
  <c r="BI631" i="5"/>
  <c r="BJ630" i="5"/>
  <c r="BI630" i="5"/>
  <c r="BH630" i="5" s="1"/>
  <c r="BJ629" i="5"/>
  <c r="BH629" i="5" s="1"/>
  <c r="BI629" i="5"/>
  <c r="BJ628" i="5"/>
  <c r="BI628" i="5"/>
  <c r="BJ627" i="5"/>
  <c r="BI627" i="5"/>
  <c r="BJ626" i="5"/>
  <c r="BI626" i="5"/>
  <c r="BH626" i="5" s="1"/>
  <c r="BJ625" i="5"/>
  <c r="BH625" i="5" s="1"/>
  <c r="BI625" i="5"/>
  <c r="BJ624" i="5"/>
  <c r="BI624" i="5"/>
  <c r="BJ623" i="5"/>
  <c r="BI623" i="5"/>
  <c r="BJ622" i="5"/>
  <c r="BI622" i="5"/>
  <c r="BH622" i="5" s="1"/>
  <c r="BJ621" i="5"/>
  <c r="BH621" i="5" s="1"/>
  <c r="BI621" i="5"/>
  <c r="BJ620" i="5"/>
  <c r="BI620" i="5"/>
  <c r="BH620" i="5" s="1"/>
  <c r="BJ619" i="5"/>
  <c r="BI619" i="5"/>
  <c r="BJ618" i="5"/>
  <c r="BI618" i="5"/>
  <c r="BH618" i="5" s="1"/>
  <c r="BJ617" i="5"/>
  <c r="BI617" i="5"/>
  <c r="BJ616" i="5"/>
  <c r="BI616" i="5"/>
  <c r="BH616" i="5" s="1"/>
  <c r="BJ615" i="5"/>
  <c r="BI615" i="5"/>
  <c r="BJ614" i="5"/>
  <c r="BI614" i="5"/>
  <c r="BH614" i="5" s="1"/>
  <c r="BJ613" i="5"/>
  <c r="BH613" i="5" s="1"/>
  <c r="BI613" i="5"/>
  <c r="BJ612" i="5"/>
  <c r="BI612" i="5"/>
  <c r="BH612" i="5" s="1"/>
  <c r="BJ611" i="5"/>
  <c r="BI611" i="5"/>
  <c r="BJ610" i="5"/>
  <c r="BI610" i="5"/>
  <c r="BH610" i="5" s="1"/>
  <c r="BJ609" i="5"/>
  <c r="BH609" i="5" s="1"/>
  <c r="BI609" i="5"/>
  <c r="BJ608" i="5"/>
  <c r="BI608" i="5"/>
  <c r="BJ607" i="5"/>
  <c r="BI607" i="5"/>
  <c r="BJ606" i="5"/>
  <c r="BI606" i="5"/>
  <c r="BH606" i="5" s="1"/>
  <c r="BJ605" i="5"/>
  <c r="BH605" i="5" s="1"/>
  <c r="BI605" i="5"/>
  <c r="BJ604" i="5"/>
  <c r="BI604" i="5"/>
  <c r="BH604" i="5" s="1"/>
  <c r="BJ603" i="5"/>
  <c r="BI603" i="5"/>
  <c r="BJ602" i="5"/>
  <c r="BI602" i="5"/>
  <c r="BH602" i="5" s="1"/>
  <c r="BJ601" i="5"/>
  <c r="BH601" i="5" s="1"/>
  <c r="BI601" i="5"/>
  <c r="BJ600" i="5"/>
  <c r="BI600" i="5"/>
  <c r="BH600" i="5" s="1"/>
  <c r="BJ599" i="5"/>
  <c r="BI599" i="5"/>
  <c r="BJ598" i="5"/>
  <c r="BI598" i="5"/>
  <c r="BH598" i="5" s="1"/>
  <c r="BJ597" i="5"/>
  <c r="BH597" i="5" s="1"/>
  <c r="BI597" i="5"/>
  <c r="BJ596" i="5"/>
  <c r="BI596" i="5"/>
  <c r="BJ595" i="5"/>
  <c r="BI595" i="5"/>
  <c r="BJ594" i="5"/>
  <c r="BI594" i="5"/>
  <c r="BH594" i="5" s="1"/>
  <c r="BJ593" i="5"/>
  <c r="BH593" i="5" s="1"/>
  <c r="BI593" i="5"/>
  <c r="BJ592" i="5"/>
  <c r="BI592" i="5"/>
  <c r="BJ591" i="5"/>
  <c r="BI591" i="5"/>
  <c r="BJ590" i="5"/>
  <c r="BI590" i="5"/>
  <c r="BH590" i="5" s="1"/>
  <c r="BJ589" i="5"/>
  <c r="BH589" i="5" s="1"/>
  <c r="BI589" i="5"/>
  <c r="BJ588" i="5"/>
  <c r="BI588" i="5"/>
  <c r="BH588" i="5" s="1"/>
  <c r="BJ587" i="5"/>
  <c r="BI587" i="5"/>
  <c r="BJ586" i="5"/>
  <c r="BI586" i="5"/>
  <c r="BH586" i="5" s="1"/>
  <c r="BJ585" i="5"/>
  <c r="BH585" i="5" s="1"/>
  <c r="BI585" i="5"/>
  <c r="BJ584" i="5"/>
  <c r="BI584" i="5"/>
  <c r="BH584" i="5" s="1"/>
  <c r="BJ583" i="5"/>
  <c r="BI583" i="5"/>
  <c r="BJ582" i="5"/>
  <c r="BI582" i="5"/>
  <c r="BH582" i="5" s="1"/>
  <c r="BJ581" i="5"/>
  <c r="BH581" i="5" s="1"/>
  <c r="BI581" i="5"/>
  <c r="BJ580" i="5"/>
  <c r="BI580" i="5"/>
  <c r="BH580" i="5" s="1"/>
  <c r="BJ579" i="5"/>
  <c r="BI579" i="5"/>
  <c r="BJ578" i="5"/>
  <c r="BI578" i="5"/>
  <c r="BH578" i="5" s="1"/>
  <c r="BJ577" i="5"/>
  <c r="BH577" i="5" s="1"/>
  <c r="BI577" i="5"/>
  <c r="BJ576" i="5"/>
  <c r="BI576" i="5"/>
  <c r="BJ575" i="5"/>
  <c r="BI575" i="5"/>
  <c r="BJ574" i="5"/>
  <c r="BI574" i="5"/>
  <c r="BH574" i="5" s="1"/>
  <c r="BJ573" i="5"/>
  <c r="BH573" i="5" s="1"/>
  <c r="BI573" i="5"/>
  <c r="BJ572" i="5"/>
  <c r="BI572" i="5"/>
  <c r="BH572" i="5" s="1"/>
  <c r="BJ571" i="5"/>
  <c r="BI571" i="5"/>
  <c r="BJ570" i="5"/>
  <c r="BI570" i="5"/>
  <c r="BH570" i="5" s="1"/>
  <c r="BJ569" i="5"/>
  <c r="BH569" i="5" s="1"/>
  <c r="BI569" i="5"/>
  <c r="BJ568" i="5"/>
  <c r="BI568" i="5"/>
  <c r="BH568" i="5" s="1"/>
  <c r="BJ567" i="5"/>
  <c r="BI567" i="5"/>
  <c r="BJ566" i="5"/>
  <c r="BI566" i="5"/>
  <c r="BH566" i="5" s="1"/>
  <c r="BJ565" i="5"/>
  <c r="BH565" i="5" s="1"/>
  <c r="BI565" i="5"/>
  <c r="BJ564" i="5"/>
  <c r="BI564" i="5"/>
  <c r="BJ563" i="5"/>
  <c r="BI563" i="5"/>
  <c r="BJ562" i="5"/>
  <c r="BI562" i="5"/>
  <c r="BH562" i="5" s="1"/>
  <c r="BJ561" i="5"/>
  <c r="BH561" i="5" s="1"/>
  <c r="BI561" i="5"/>
  <c r="BJ560" i="5"/>
  <c r="BI560" i="5"/>
  <c r="BJ559" i="5"/>
  <c r="BI559" i="5"/>
  <c r="BJ558" i="5"/>
  <c r="BI558" i="5"/>
  <c r="BH558" i="5" s="1"/>
  <c r="BJ557" i="5"/>
  <c r="BH557" i="5" s="1"/>
  <c r="BI557" i="5"/>
  <c r="BJ556" i="5"/>
  <c r="BI556" i="5"/>
  <c r="BH556" i="5" s="1"/>
  <c r="BJ555" i="5"/>
  <c r="BI555" i="5"/>
  <c r="BJ554" i="5"/>
  <c r="BI554" i="5"/>
  <c r="BH554" i="5" s="1"/>
  <c r="BJ553" i="5"/>
  <c r="BI553" i="5"/>
  <c r="BJ552" i="5"/>
  <c r="BI552" i="5"/>
  <c r="BH552" i="5" s="1"/>
  <c r="BJ551" i="5"/>
  <c r="BI551" i="5"/>
  <c r="BJ550" i="5"/>
  <c r="BI550" i="5"/>
  <c r="BH550" i="5" s="1"/>
  <c r="BJ549" i="5"/>
  <c r="BH549" i="5" s="1"/>
  <c r="BI549" i="5"/>
  <c r="BJ548" i="5"/>
  <c r="BI548" i="5"/>
  <c r="BH548" i="5" s="1"/>
  <c r="BJ547" i="5"/>
  <c r="BI547" i="5"/>
  <c r="BJ546" i="5"/>
  <c r="BI546" i="5"/>
  <c r="BH546" i="5" s="1"/>
  <c r="BJ545" i="5"/>
  <c r="BH545" i="5" s="1"/>
  <c r="BI545" i="5"/>
  <c r="BJ544" i="5"/>
  <c r="BI544" i="5"/>
  <c r="BJ543" i="5"/>
  <c r="BI543" i="5"/>
  <c r="BJ542" i="5"/>
  <c r="BI542" i="5"/>
  <c r="BH542" i="5" s="1"/>
  <c r="BJ541" i="5"/>
  <c r="BH541" i="5" s="1"/>
  <c r="BI541" i="5"/>
  <c r="BJ540" i="5"/>
  <c r="BI540" i="5"/>
  <c r="BH540" i="5" s="1"/>
  <c r="BJ539" i="5"/>
  <c r="BI539" i="5"/>
  <c r="BJ538" i="5"/>
  <c r="BI538" i="5"/>
  <c r="BH538" i="5" s="1"/>
  <c r="BJ537" i="5"/>
  <c r="BH537" i="5" s="1"/>
  <c r="BI537" i="5"/>
  <c r="BJ536" i="5"/>
  <c r="BI536" i="5"/>
  <c r="BH536" i="5" s="1"/>
  <c r="BJ535" i="5"/>
  <c r="BI535" i="5"/>
  <c r="BJ534" i="5"/>
  <c r="BI534" i="5"/>
  <c r="BH534" i="5" s="1"/>
  <c r="BJ533" i="5"/>
  <c r="BH533" i="5" s="1"/>
  <c r="BI533" i="5"/>
  <c r="BJ532" i="5"/>
  <c r="BI532" i="5"/>
  <c r="BJ531" i="5"/>
  <c r="BI531" i="5"/>
  <c r="BJ530" i="5"/>
  <c r="BI530" i="5"/>
  <c r="BH530" i="5" s="1"/>
  <c r="BJ529" i="5"/>
  <c r="BH529" i="5" s="1"/>
  <c r="BI529" i="5"/>
  <c r="BJ528" i="5"/>
  <c r="BI528" i="5"/>
  <c r="BJ527" i="5"/>
  <c r="BI527" i="5"/>
  <c r="BJ526" i="5"/>
  <c r="BI526" i="5"/>
  <c r="BH526" i="5" s="1"/>
  <c r="BJ525" i="5"/>
  <c r="BH525" i="5" s="1"/>
  <c r="BI525" i="5"/>
  <c r="BJ524" i="5"/>
  <c r="BI524" i="5"/>
  <c r="BH524" i="5" s="1"/>
  <c r="BJ523" i="5"/>
  <c r="BI523" i="5"/>
  <c r="BJ522" i="5"/>
  <c r="BI522" i="5"/>
  <c r="BH522" i="5" s="1"/>
  <c r="BJ521" i="5"/>
  <c r="BH521" i="5" s="1"/>
  <c r="BI521" i="5"/>
  <c r="BJ520" i="5"/>
  <c r="BI520" i="5"/>
  <c r="BH520" i="5" s="1"/>
  <c r="BJ519" i="5"/>
  <c r="BI519" i="5"/>
  <c r="BJ518" i="5"/>
  <c r="BI518" i="5"/>
  <c r="BH518" i="5" s="1"/>
  <c r="BJ517" i="5"/>
  <c r="BH517" i="5" s="1"/>
  <c r="BI517" i="5"/>
  <c r="BJ516" i="5"/>
  <c r="BI516" i="5"/>
  <c r="BH516" i="5" s="1"/>
  <c r="BJ515" i="5"/>
  <c r="BI515" i="5"/>
  <c r="BJ514" i="5"/>
  <c r="BI514" i="5"/>
  <c r="BH514" i="5" s="1"/>
  <c r="BJ513" i="5"/>
  <c r="BH513" i="5" s="1"/>
  <c r="BI513" i="5"/>
  <c r="BJ512" i="5"/>
  <c r="BI512" i="5"/>
  <c r="BJ511" i="5"/>
  <c r="BI511" i="5"/>
  <c r="BJ510" i="5"/>
  <c r="BI510" i="5"/>
  <c r="BH510" i="5" s="1"/>
  <c r="BJ509" i="5"/>
  <c r="BH509" i="5" s="1"/>
  <c r="BI509" i="5"/>
  <c r="BJ508" i="5"/>
  <c r="BI508" i="5"/>
  <c r="BH508" i="5" s="1"/>
  <c r="BJ507" i="5"/>
  <c r="BI507" i="5"/>
  <c r="BJ506" i="5"/>
  <c r="BI506" i="5"/>
  <c r="BH506" i="5" s="1"/>
  <c r="BJ505" i="5"/>
  <c r="BH505" i="5" s="1"/>
  <c r="BI505" i="5"/>
  <c r="BJ504" i="5"/>
  <c r="BI504" i="5"/>
  <c r="BH504" i="5" s="1"/>
  <c r="BJ503" i="5"/>
  <c r="BI503" i="5"/>
  <c r="BJ502" i="5"/>
  <c r="BI502" i="5"/>
  <c r="BH502" i="5" s="1"/>
  <c r="BJ501" i="5"/>
  <c r="BH501" i="5" s="1"/>
  <c r="BI501" i="5"/>
  <c r="BJ500" i="5"/>
  <c r="BI500" i="5"/>
  <c r="BJ499" i="5"/>
  <c r="BI499" i="5"/>
  <c r="BJ498" i="5"/>
  <c r="BI498" i="5"/>
  <c r="BH498" i="5" s="1"/>
  <c r="BJ497" i="5"/>
  <c r="BH497" i="5" s="1"/>
  <c r="BI497" i="5"/>
  <c r="BJ496" i="5"/>
  <c r="BI496" i="5"/>
  <c r="BJ495" i="5"/>
  <c r="BI495" i="5"/>
  <c r="BJ494" i="5"/>
  <c r="BI494" i="5"/>
  <c r="BH494" i="5" s="1"/>
  <c r="BJ493" i="5"/>
  <c r="BH493" i="5" s="1"/>
  <c r="BI493" i="5"/>
  <c r="BJ492" i="5"/>
  <c r="BI492" i="5"/>
  <c r="BH492" i="5" s="1"/>
  <c r="BJ491" i="5"/>
  <c r="BI491" i="5"/>
  <c r="BJ490" i="5"/>
  <c r="BI490" i="5"/>
  <c r="BH490" i="5" s="1"/>
  <c r="BJ489" i="5"/>
  <c r="BH489" i="5" s="1"/>
  <c r="BI489" i="5"/>
  <c r="BJ488" i="5"/>
  <c r="BI488" i="5"/>
  <c r="BH488" i="5" s="1"/>
  <c r="BJ487" i="5"/>
  <c r="BI487" i="5"/>
  <c r="BJ486" i="5"/>
  <c r="BI486" i="5"/>
  <c r="BH486" i="5" s="1"/>
  <c r="BJ485" i="5"/>
  <c r="BH485" i="5" s="1"/>
  <c r="BI485" i="5"/>
  <c r="BJ484" i="5"/>
  <c r="BI484" i="5"/>
  <c r="BH484" i="5" s="1"/>
  <c r="BJ483" i="5"/>
  <c r="BI483" i="5"/>
  <c r="BJ482" i="5"/>
  <c r="BI482" i="5"/>
  <c r="BH482" i="5" s="1"/>
  <c r="BJ481" i="5"/>
  <c r="BH481" i="5" s="1"/>
  <c r="BI481" i="5"/>
  <c r="BJ480" i="5"/>
  <c r="BI480" i="5"/>
  <c r="BJ479" i="5"/>
  <c r="BI479" i="5"/>
  <c r="BJ478" i="5"/>
  <c r="BI478" i="5"/>
  <c r="BH478" i="5" s="1"/>
  <c r="BJ477" i="5"/>
  <c r="BH477" i="5" s="1"/>
  <c r="BI477" i="5"/>
  <c r="BJ476" i="5"/>
  <c r="BI476" i="5"/>
  <c r="BH476" i="5" s="1"/>
  <c r="BJ475" i="5"/>
  <c r="BI475" i="5"/>
  <c r="BJ474" i="5"/>
  <c r="BI474" i="5"/>
  <c r="BH474" i="5" s="1"/>
  <c r="BJ473" i="5"/>
  <c r="BH473" i="5" s="1"/>
  <c r="BI473" i="5"/>
  <c r="BJ472" i="5"/>
  <c r="BI472" i="5"/>
  <c r="BH472" i="5" s="1"/>
  <c r="BJ471" i="5"/>
  <c r="BI471" i="5"/>
  <c r="BJ470" i="5"/>
  <c r="BI470" i="5"/>
  <c r="BH470" i="5" s="1"/>
  <c r="BJ469" i="5"/>
  <c r="BH469" i="5" s="1"/>
  <c r="BI469" i="5"/>
  <c r="BJ468" i="5"/>
  <c r="BI468" i="5"/>
  <c r="BJ467" i="5"/>
  <c r="BI467" i="5"/>
  <c r="BJ466" i="5"/>
  <c r="BI466" i="5"/>
  <c r="BH466" i="5" s="1"/>
  <c r="BJ465" i="5"/>
  <c r="BH465" i="5" s="1"/>
  <c r="BI465" i="5"/>
  <c r="BJ464" i="5"/>
  <c r="BI464" i="5"/>
  <c r="BJ463" i="5"/>
  <c r="BI463" i="5"/>
  <c r="BJ462" i="5"/>
  <c r="BI462" i="5"/>
  <c r="BH462" i="5" s="1"/>
  <c r="BJ461" i="5"/>
  <c r="BH461" i="5" s="1"/>
  <c r="BI461" i="5"/>
  <c r="BJ460" i="5"/>
  <c r="BI460" i="5"/>
  <c r="BH460" i="5" s="1"/>
  <c r="BJ459" i="5"/>
  <c r="BI459" i="5"/>
  <c r="BJ458" i="5"/>
  <c r="BI458" i="5"/>
  <c r="BH458" i="5" s="1"/>
  <c r="BJ457" i="5"/>
  <c r="BH457" i="5" s="1"/>
  <c r="BI457" i="5"/>
  <c r="BJ456" i="5"/>
  <c r="BI456" i="5"/>
  <c r="BH456" i="5" s="1"/>
  <c r="BJ455" i="5"/>
  <c r="BI455" i="5"/>
  <c r="BJ454" i="5"/>
  <c r="BI454" i="5"/>
  <c r="BH454" i="5" s="1"/>
  <c r="BJ453" i="5"/>
  <c r="BH453" i="5" s="1"/>
  <c r="BI453" i="5"/>
  <c r="BJ452" i="5"/>
  <c r="BI452" i="5"/>
  <c r="BH452" i="5" s="1"/>
  <c r="BJ451" i="5"/>
  <c r="BI451" i="5"/>
  <c r="BJ450" i="5"/>
  <c r="BI450" i="5"/>
  <c r="BH450" i="5" s="1"/>
  <c r="BJ449" i="5"/>
  <c r="BH449" i="5" s="1"/>
  <c r="BI449" i="5"/>
  <c r="BJ448" i="5"/>
  <c r="BI448" i="5"/>
  <c r="BJ447" i="5"/>
  <c r="BI447" i="5"/>
  <c r="BJ446" i="5"/>
  <c r="BI446" i="5"/>
  <c r="BH446" i="5" s="1"/>
  <c r="BJ445" i="5"/>
  <c r="BH445" i="5" s="1"/>
  <c r="BI445" i="5"/>
  <c r="BJ444" i="5"/>
  <c r="BI444" i="5"/>
  <c r="BH444" i="5" s="1"/>
  <c r="BJ443" i="5"/>
  <c r="BI443" i="5"/>
  <c r="BJ442" i="5"/>
  <c r="BI442" i="5"/>
  <c r="BH442" i="5" s="1"/>
  <c r="BJ441" i="5"/>
  <c r="BH441" i="5" s="1"/>
  <c r="BI441" i="5"/>
  <c r="BJ440" i="5"/>
  <c r="BI440" i="5"/>
  <c r="BH440" i="5" s="1"/>
  <c r="BJ439" i="5"/>
  <c r="BI439" i="5"/>
  <c r="BJ438" i="5"/>
  <c r="BI438" i="5"/>
  <c r="BH438" i="5" s="1"/>
  <c r="BJ437" i="5"/>
  <c r="BH437" i="5" s="1"/>
  <c r="BI437" i="5"/>
  <c r="BJ436" i="5"/>
  <c r="BI436" i="5"/>
  <c r="BJ435" i="5"/>
  <c r="BI435" i="5"/>
  <c r="BJ434" i="5"/>
  <c r="BI434" i="5"/>
  <c r="BH434" i="5" s="1"/>
  <c r="BJ433" i="5"/>
  <c r="BH433" i="5" s="1"/>
  <c r="BI433" i="5"/>
  <c r="BJ432" i="5"/>
  <c r="BI432" i="5"/>
  <c r="BJ431" i="5"/>
  <c r="BI431" i="5"/>
  <c r="BJ430" i="5"/>
  <c r="BI430" i="5"/>
  <c r="BH430" i="5" s="1"/>
  <c r="BJ429" i="5"/>
  <c r="BH429" i="5" s="1"/>
  <c r="BI429" i="5"/>
  <c r="BJ428" i="5"/>
  <c r="BI428" i="5"/>
  <c r="BH428" i="5" s="1"/>
  <c r="BJ427" i="5"/>
  <c r="BI427" i="5"/>
  <c r="BJ426" i="5"/>
  <c r="BI426" i="5"/>
  <c r="BH426" i="5" s="1"/>
  <c r="BJ425" i="5"/>
  <c r="BH425" i="5" s="1"/>
  <c r="BI425" i="5"/>
  <c r="BJ424" i="5"/>
  <c r="BI424" i="5"/>
  <c r="BH424" i="5" s="1"/>
  <c r="BJ423" i="5"/>
  <c r="BI423" i="5"/>
  <c r="BJ422" i="5"/>
  <c r="BI422" i="5"/>
  <c r="BH422" i="5" s="1"/>
  <c r="BJ421" i="5"/>
  <c r="BI421" i="5"/>
  <c r="BJ420" i="5"/>
  <c r="BI420" i="5"/>
  <c r="BH420" i="5" s="1"/>
  <c r="BJ419" i="5"/>
  <c r="BI419" i="5"/>
  <c r="BJ418" i="5"/>
  <c r="BI418" i="5"/>
  <c r="BH418" i="5" s="1"/>
  <c r="BJ417" i="5"/>
  <c r="BH417" i="5" s="1"/>
  <c r="BI417" i="5"/>
  <c r="BJ416" i="5"/>
  <c r="BI416" i="5"/>
  <c r="BJ415" i="5"/>
  <c r="BI415" i="5"/>
  <c r="BJ414" i="5"/>
  <c r="BI414" i="5"/>
  <c r="BH414" i="5" s="1"/>
  <c r="BJ413" i="5"/>
  <c r="BH413" i="5" s="1"/>
  <c r="BI413" i="5"/>
  <c r="BJ412" i="5"/>
  <c r="BI412" i="5"/>
  <c r="BH412" i="5" s="1"/>
  <c r="BJ411" i="5"/>
  <c r="BI411" i="5"/>
  <c r="BJ410" i="5"/>
  <c r="BI410" i="5"/>
  <c r="BH410" i="5" s="1"/>
  <c r="BJ409" i="5"/>
  <c r="BH409" i="5" s="1"/>
  <c r="BI409" i="5"/>
  <c r="BJ408" i="5"/>
  <c r="BI408" i="5"/>
  <c r="BH408" i="5" s="1"/>
  <c r="BJ407" i="5"/>
  <c r="BI407" i="5"/>
  <c r="BJ406" i="5"/>
  <c r="BI406" i="5"/>
  <c r="BH406" i="5" s="1"/>
  <c r="BJ405" i="5"/>
  <c r="BH405" i="5" s="1"/>
  <c r="BI405" i="5"/>
  <c r="BJ404" i="5"/>
  <c r="BI404" i="5"/>
  <c r="BJ403" i="5"/>
  <c r="BI403" i="5"/>
  <c r="BJ402" i="5"/>
  <c r="BI402" i="5"/>
  <c r="BH402" i="5" s="1"/>
  <c r="BJ401" i="5"/>
  <c r="BH401" i="5" s="1"/>
  <c r="BI401" i="5"/>
  <c r="BJ400" i="5"/>
  <c r="BI400" i="5"/>
  <c r="BJ399" i="5"/>
  <c r="BI399" i="5"/>
  <c r="BJ398" i="5"/>
  <c r="BI398" i="5"/>
  <c r="BH398" i="5" s="1"/>
  <c r="BJ397" i="5"/>
  <c r="BH397" i="5" s="1"/>
  <c r="BI397" i="5"/>
  <c r="BJ396" i="5"/>
  <c r="BI396" i="5"/>
  <c r="BH396" i="5" s="1"/>
  <c r="BJ395" i="5"/>
  <c r="BI395" i="5"/>
  <c r="BJ394" i="5"/>
  <c r="BI394" i="5"/>
  <c r="BH394" i="5" s="1"/>
  <c r="BJ393" i="5"/>
  <c r="BH393" i="5" s="1"/>
  <c r="BI393" i="5"/>
  <c r="BJ392" i="5"/>
  <c r="BI392" i="5"/>
  <c r="BH392" i="5" s="1"/>
  <c r="BJ391" i="5"/>
  <c r="BI391" i="5"/>
  <c r="BJ390" i="5"/>
  <c r="BI390" i="5"/>
  <c r="BH390" i="5" s="1"/>
  <c r="BJ389" i="5"/>
  <c r="BH389" i="5" s="1"/>
  <c r="BI389" i="5"/>
  <c r="BJ388" i="5"/>
  <c r="BI388" i="5"/>
  <c r="BH388" i="5" s="1"/>
  <c r="BJ387" i="5"/>
  <c r="BI387" i="5"/>
  <c r="BJ386" i="5"/>
  <c r="BI386" i="5"/>
  <c r="BH386" i="5" s="1"/>
  <c r="BJ385" i="5"/>
  <c r="BH385" i="5" s="1"/>
  <c r="BI385" i="5"/>
  <c r="BJ384" i="5"/>
  <c r="BI384" i="5"/>
  <c r="BJ383" i="5"/>
  <c r="BI383" i="5"/>
  <c r="BJ382" i="5"/>
  <c r="BI382" i="5"/>
  <c r="BH382" i="5" s="1"/>
  <c r="BJ381" i="5"/>
  <c r="BH381" i="5" s="1"/>
  <c r="BI381" i="5"/>
  <c r="BJ380" i="5"/>
  <c r="BI380" i="5"/>
  <c r="BH380" i="5" s="1"/>
  <c r="BJ379" i="5"/>
  <c r="BI379" i="5"/>
  <c r="BJ378" i="5"/>
  <c r="BI378" i="5"/>
  <c r="BH378" i="5" s="1"/>
  <c r="BJ377" i="5"/>
  <c r="BH377" i="5" s="1"/>
  <c r="BI377" i="5"/>
  <c r="BJ376" i="5"/>
  <c r="BI376" i="5"/>
  <c r="BH376" i="5" s="1"/>
  <c r="BJ375" i="5"/>
  <c r="BI375" i="5"/>
  <c r="BJ374" i="5"/>
  <c r="BI374" i="5"/>
  <c r="BH374" i="5" s="1"/>
  <c r="BJ373" i="5"/>
  <c r="BH373" i="5" s="1"/>
  <c r="BI373" i="5"/>
  <c r="BJ372" i="5"/>
  <c r="BI372" i="5"/>
  <c r="BJ371" i="5"/>
  <c r="BI371" i="5"/>
  <c r="BJ370" i="5"/>
  <c r="BI370" i="5"/>
  <c r="BH370" i="5" s="1"/>
  <c r="BJ369" i="5"/>
  <c r="BH369" i="5" s="1"/>
  <c r="BI369" i="5"/>
  <c r="BJ368" i="5"/>
  <c r="BI368" i="5"/>
  <c r="BJ367" i="5"/>
  <c r="BI367" i="5"/>
  <c r="BJ366" i="5"/>
  <c r="BI366" i="5"/>
  <c r="BH366" i="5" s="1"/>
  <c r="BJ365" i="5"/>
  <c r="BH365" i="5" s="1"/>
  <c r="BI365" i="5"/>
  <c r="BJ364" i="5"/>
  <c r="BI364" i="5"/>
  <c r="BH364" i="5" s="1"/>
  <c r="BJ363" i="5"/>
  <c r="BI363" i="5"/>
  <c r="BJ362" i="5"/>
  <c r="BI362" i="5"/>
  <c r="BH362" i="5" s="1"/>
  <c r="BJ361" i="5"/>
  <c r="BI361" i="5"/>
  <c r="BJ360" i="5"/>
  <c r="BI360" i="5"/>
  <c r="BH360" i="5" s="1"/>
  <c r="BJ359" i="5"/>
  <c r="BI359" i="5"/>
  <c r="BJ358" i="5"/>
  <c r="BI358" i="5"/>
  <c r="BH358" i="5" s="1"/>
  <c r="BJ357" i="5"/>
  <c r="BH357" i="5" s="1"/>
  <c r="BI357" i="5"/>
  <c r="BJ356" i="5"/>
  <c r="BI356" i="5"/>
  <c r="BH356" i="5" s="1"/>
  <c r="BJ355" i="5"/>
  <c r="BI355" i="5"/>
  <c r="BJ354" i="5"/>
  <c r="BI354" i="5"/>
  <c r="BH354" i="5" s="1"/>
  <c r="BJ353" i="5"/>
  <c r="BH353" i="5" s="1"/>
  <c r="BI353" i="5"/>
  <c r="BJ352" i="5"/>
  <c r="BI352" i="5"/>
  <c r="BJ351" i="5"/>
  <c r="BI351" i="5"/>
  <c r="BJ350" i="5"/>
  <c r="BI350" i="5"/>
  <c r="BH350" i="5" s="1"/>
  <c r="BJ349" i="5"/>
  <c r="BH349" i="5" s="1"/>
  <c r="BI349" i="5"/>
  <c r="BJ348" i="5"/>
  <c r="BI348" i="5"/>
  <c r="BH348" i="5" s="1"/>
  <c r="BJ347" i="5"/>
  <c r="BI347" i="5"/>
  <c r="BJ346" i="5"/>
  <c r="BI346" i="5"/>
  <c r="BH346" i="5" s="1"/>
  <c r="BJ345" i="5"/>
  <c r="BH345" i="5" s="1"/>
  <c r="BI345" i="5"/>
  <c r="BJ344" i="5"/>
  <c r="BI344" i="5"/>
  <c r="BH344" i="5" s="1"/>
  <c r="BJ343" i="5"/>
  <c r="BI343" i="5"/>
  <c r="BJ342" i="5"/>
  <c r="BI342" i="5"/>
  <c r="BH342" i="5" s="1"/>
  <c r="BJ341" i="5"/>
  <c r="BH341" i="5" s="1"/>
  <c r="BI341" i="5"/>
  <c r="BJ340" i="5"/>
  <c r="BI340" i="5"/>
  <c r="BJ339" i="5"/>
  <c r="BI339" i="5"/>
  <c r="BJ338" i="5"/>
  <c r="BI338" i="5"/>
  <c r="BH338" i="5" s="1"/>
  <c r="BJ337" i="5"/>
  <c r="BH337" i="5" s="1"/>
  <c r="BI337" i="5"/>
  <c r="BJ336" i="5"/>
  <c r="BI336" i="5"/>
  <c r="BJ335" i="5"/>
  <c r="BI335" i="5"/>
  <c r="BJ334" i="5"/>
  <c r="BI334" i="5"/>
  <c r="BH334" i="5" s="1"/>
  <c r="BJ333" i="5"/>
  <c r="BH333" i="5" s="1"/>
  <c r="BI333" i="5"/>
  <c r="BJ332" i="5"/>
  <c r="BI332" i="5"/>
  <c r="BH332" i="5" s="1"/>
  <c r="BJ331" i="5"/>
  <c r="BI331" i="5"/>
  <c r="BJ330" i="5"/>
  <c r="BI330" i="5"/>
  <c r="BH330" i="5" s="1"/>
  <c r="BJ329" i="5"/>
  <c r="BH329" i="5" s="1"/>
  <c r="BI329" i="5"/>
  <c r="BJ328" i="5"/>
  <c r="BI328" i="5"/>
  <c r="BH328" i="5" s="1"/>
  <c r="BJ327" i="5"/>
  <c r="BI327" i="5"/>
  <c r="BJ326" i="5"/>
  <c r="BI326" i="5"/>
  <c r="BH326" i="5" s="1"/>
  <c r="BJ325" i="5"/>
  <c r="BH325" i="5" s="1"/>
  <c r="BI325" i="5"/>
  <c r="BJ324" i="5"/>
  <c r="BI324" i="5"/>
  <c r="BH324" i="5" s="1"/>
  <c r="BJ323" i="5"/>
  <c r="BI323" i="5"/>
  <c r="BJ322" i="5"/>
  <c r="BI322" i="5"/>
  <c r="BH322" i="5" s="1"/>
  <c r="BJ321" i="5"/>
  <c r="BH321" i="5" s="1"/>
  <c r="BI321" i="5"/>
  <c r="BJ320" i="5"/>
  <c r="BI320" i="5"/>
  <c r="BJ319" i="5"/>
  <c r="BI319" i="5"/>
  <c r="BJ318" i="5"/>
  <c r="BI318" i="5"/>
  <c r="BH318" i="5" s="1"/>
  <c r="BJ317" i="5"/>
  <c r="BH317" i="5" s="1"/>
  <c r="BI317" i="5"/>
  <c r="BJ316" i="5"/>
  <c r="BI316" i="5"/>
  <c r="BH316" i="5" s="1"/>
  <c r="BJ315" i="5"/>
  <c r="BI315" i="5"/>
  <c r="BJ314" i="5"/>
  <c r="BI314" i="5"/>
  <c r="BH314" i="5" s="1"/>
  <c r="BJ313" i="5"/>
  <c r="BH313" i="5" s="1"/>
  <c r="BI313" i="5"/>
  <c r="BJ312" i="5"/>
  <c r="BI312" i="5"/>
  <c r="BJ311" i="5"/>
  <c r="BI311" i="5"/>
  <c r="BJ310" i="5"/>
  <c r="BI310" i="5"/>
  <c r="BH310" i="5" s="1"/>
  <c r="BJ309" i="5"/>
  <c r="BH309" i="5" s="1"/>
  <c r="BI309" i="5"/>
  <c r="BJ308" i="5"/>
  <c r="BI308" i="5"/>
  <c r="BH308" i="5" s="1"/>
  <c r="BJ307" i="5"/>
  <c r="BI307" i="5"/>
  <c r="BJ306" i="5"/>
  <c r="BI306" i="5"/>
  <c r="BH306" i="5" s="1"/>
  <c r="BJ305" i="5"/>
  <c r="BH305" i="5" s="1"/>
  <c r="BI305" i="5"/>
  <c r="BJ304" i="5"/>
  <c r="BI304" i="5"/>
  <c r="BJ303" i="5"/>
  <c r="BI303" i="5"/>
  <c r="BJ302" i="5"/>
  <c r="BI302" i="5"/>
  <c r="BH302" i="5" s="1"/>
  <c r="BJ301" i="5"/>
  <c r="BH301" i="5" s="1"/>
  <c r="BI301" i="5"/>
  <c r="BJ300" i="5"/>
  <c r="BI300" i="5"/>
  <c r="BH300" i="5" s="1"/>
  <c r="BJ299" i="5"/>
  <c r="BI299" i="5"/>
  <c r="BJ298" i="5"/>
  <c r="BI298" i="5"/>
  <c r="BH298" i="5" s="1"/>
  <c r="BJ297" i="5"/>
  <c r="BH297" i="5" s="1"/>
  <c r="BI297" i="5"/>
  <c r="BJ296" i="5"/>
  <c r="BI296" i="5"/>
  <c r="BJ295" i="5"/>
  <c r="BI295" i="5"/>
  <c r="BJ294" i="5"/>
  <c r="BI294" i="5"/>
  <c r="BH294" i="5" s="1"/>
  <c r="BJ293" i="5"/>
  <c r="BH293" i="5" s="1"/>
  <c r="BI293" i="5"/>
  <c r="BJ292" i="5"/>
  <c r="BI292" i="5"/>
  <c r="BH292" i="5" s="1"/>
  <c r="BJ291" i="5"/>
  <c r="BI291" i="5"/>
  <c r="BJ290" i="5"/>
  <c r="BI290" i="5"/>
  <c r="BH290" i="5" s="1"/>
  <c r="BJ289" i="5"/>
  <c r="BH289" i="5" s="1"/>
  <c r="BI289" i="5"/>
  <c r="BJ288" i="5"/>
  <c r="BI288" i="5"/>
  <c r="BJ287" i="5"/>
  <c r="BI287" i="5"/>
  <c r="BJ286" i="5"/>
  <c r="BI286" i="5"/>
  <c r="BH286" i="5" s="1"/>
  <c r="BJ285" i="5"/>
  <c r="BH285" i="5" s="1"/>
  <c r="BI285" i="5"/>
  <c r="BJ284" i="5"/>
  <c r="BI284" i="5"/>
  <c r="BH284" i="5" s="1"/>
  <c r="BJ283" i="5"/>
  <c r="BI283" i="5"/>
  <c r="BJ282" i="5"/>
  <c r="BI282" i="5"/>
  <c r="BH282" i="5" s="1"/>
  <c r="BJ281" i="5"/>
  <c r="BH281" i="5" s="1"/>
  <c r="BI281" i="5"/>
  <c r="BJ280" i="5"/>
  <c r="BI280" i="5"/>
  <c r="BJ279" i="5"/>
  <c r="BI279" i="5"/>
  <c r="BJ278" i="5"/>
  <c r="BI278" i="5"/>
  <c r="BH278" i="5" s="1"/>
  <c r="BJ277" i="5"/>
  <c r="BH277" i="5" s="1"/>
  <c r="BI277" i="5"/>
  <c r="BJ276" i="5"/>
  <c r="BI276" i="5"/>
  <c r="BH276" i="5" s="1"/>
  <c r="BJ275" i="5"/>
  <c r="BI275" i="5"/>
  <c r="BJ274" i="5"/>
  <c r="BI274" i="5"/>
  <c r="BH274" i="5" s="1"/>
  <c r="BJ273" i="5"/>
  <c r="BH273" i="5" s="1"/>
  <c r="BI273" i="5"/>
  <c r="BJ272" i="5"/>
  <c r="BI272" i="5"/>
  <c r="BJ271" i="5"/>
  <c r="BI271" i="5"/>
  <c r="BJ270" i="5"/>
  <c r="BI270" i="5"/>
  <c r="BH270" i="5" s="1"/>
  <c r="BJ269" i="5"/>
  <c r="BH269" i="5" s="1"/>
  <c r="BI269" i="5"/>
  <c r="BJ268" i="5"/>
  <c r="BI268" i="5"/>
  <c r="BH268" i="5" s="1"/>
  <c r="BJ267" i="5"/>
  <c r="BI267" i="5"/>
  <c r="BJ266" i="5"/>
  <c r="BI266" i="5"/>
  <c r="BH266" i="5" s="1"/>
  <c r="BJ265" i="5"/>
  <c r="BH265" i="5" s="1"/>
  <c r="BI265" i="5"/>
  <c r="BJ264" i="5"/>
  <c r="BI264" i="5"/>
  <c r="BJ263" i="5"/>
  <c r="BI263" i="5"/>
  <c r="BJ262" i="5"/>
  <c r="BI262" i="5"/>
  <c r="BH262" i="5" s="1"/>
  <c r="BJ261" i="5"/>
  <c r="BH261" i="5" s="1"/>
  <c r="BI261" i="5"/>
  <c r="BJ260" i="5"/>
  <c r="BI260" i="5"/>
  <c r="BH260" i="5" s="1"/>
  <c r="BJ259" i="5"/>
  <c r="BI259" i="5"/>
  <c r="BJ258" i="5"/>
  <c r="BI258" i="5"/>
  <c r="BH258" i="5" s="1"/>
  <c r="BJ257" i="5"/>
  <c r="BH257" i="5" s="1"/>
  <c r="BI257" i="5"/>
  <c r="BJ256" i="5"/>
  <c r="BI256" i="5"/>
  <c r="BJ255" i="5"/>
  <c r="BI255" i="5"/>
  <c r="BJ254" i="5"/>
  <c r="BI254" i="5"/>
  <c r="BH254" i="5" s="1"/>
  <c r="BJ253" i="5"/>
  <c r="BH253" i="5" s="1"/>
  <c r="BI253" i="5"/>
  <c r="BJ252" i="5"/>
  <c r="BI252" i="5"/>
  <c r="BH252" i="5" s="1"/>
  <c r="BJ251" i="5"/>
  <c r="BI251" i="5"/>
  <c r="BJ250" i="5"/>
  <c r="BI250" i="5"/>
  <c r="BH250" i="5" s="1"/>
  <c r="BJ249" i="5"/>
  <c r="BH249" i="5" s="1"/>
  <c r="BI249" i="5"/>
  <c r="BJ248" i="5"/>
  <c r="BI248" i="5"/>
  <c r="BJ247" i="5"/>
  <c r="BI247" i="5"/>
  <c r="BJ246" i="5"/>
  <c r="BI246" i="5"/>
  <c r="BH246" i="5" s="1"/>
  <c r="BJ245" i="5"/>
  <c r="BH245" i="5" s="1"/>
  <c r="BI245" i="5"/>
  <c r="BJ244" i="5"/>
  <c r="BI244" i="5"/>
  <c r="BH244" i="5" s="1"/>
  <c r="BJ243" i="5"/>
  <c r="BI243" i="5"/>
  <c r="BJ242" i="5"/>
  <c r="BI242" i="5"/>
  <c r="BH242" i="5" s="1"/>
  <c r="BJ241" i="5"/>
  <c r="BH241" i="5" s="1"/>
  <c r="BI241" i="5"/>
  <c r="BJ240" i="5"/>
  <c r="BI240" i="5"/>
  <c r="BJ239" i="5"/>
  <c r="BI239" i="5"/>
  <c r="BJ238" i="5"/>
  <c r="BI238" i="5"/>
  <c r="BH238" i="5" s="1"/>
  <c r="BJ237" i="5"/>
  <c r="BH237" i="5" s="1"/>
  <c r="BI237" i="5"/>
  <c r="BJ236" i="5"/>
  <c r="BI236" i="5"/>
  <c r="BH236" i="5" s="1"/>
  <c r="BJ235" i="5"/>
  <c r="BI235" i="5"/>
  <c r="BJ234" i="5"/>
  <c r="BI234" i="5"/>
  <c r="BH234" i="5" s="1"/>
  <c r="BJ233" i="5"/>
  <c r="BH233" i="5" s="1"/>
  <c r="BI233" i="5"/>
  <c r="BJ232" i="5"/>
  <c r="BI232" i="5"/>
  <c r="BJ231" i="5"/>
  <c r="BI231" i="5"/>
  <c r="BJ230" i="5"/>
  <c r="BI230" i="5"/>
  <c r="BH230" i="5" s="1"/>
  <c r="BJ229" i="5"/>
  <c r="BH229" i="5" s="1"/>
  <c r="BI229" i="5"/>
  <c r="BJ228" i="5"/>
  <c r="BI228" i="5"/>
  <c r="BH228" i="5" s="1"/>
  <c r="BJ227" i="5"/>
  <c r="BI227" i="5"/>
  <c r="BJ226" i="5"/>
  <c r="BI226" i="5"/>
  <c r="BH226" i="5" s="1"/>
  <c r="BJ225" i="5"/>
  <c r="BH225" i="5" s="1"/>
  <c r="BI225" i="5"/>
  <c r="BJ224" i="5"/>
  <c r="BI224" i="5"/>
  <c r="BJ223" i="5"/>
  <c r="BI223" i="5"/>
  <c r="BJ222" i="5"/>
  <c r="BI222" i="5"/>
  <c r="BH222" i="5" s="1"/>
  <c r="BJ221" i="5"/>
  <c r="BH221" i="5" s="1"/>
  <c r="BI221" i="5"/>
  <c r="BJ220" i="5"/>
  <c r="BI220" i="5"/>
  <c r="BH220" i="5" s="1"/>
  <c r="BJ219" i="5"/>
  <c r="BI219" i="5"/>
  <c r="BJ218" i="5"/>
  <c r="BI218" i="5"/>
  <c r="BH218" i="5" s="1"/>
  <c r="BJ217" i="5"/>
  <c r="BH217" i="5" s="1"/>
  <c r="BI217" i="5"/>
  <c r="BJ216" i="5"/>
  <c r="BI216" i="5"/>
  <c r="BJ215" i="5"/>
  <c r="BI215" i="5"/>
  <c r="BJ214" i="5"/>
  <c r="BI214" i="5"/>
  <c r="BH214" i="5" s="1"/>
  <c r="BJ213" i="5"/>
  <c r="BH213" i="5" s="1"/>
  <c r="BI213" i="5"/>
  <c r="BJ212" i="5"/>
  <c r="BI212" i="5"/>
  <c r="BH212" i="5" s="1"/>
  <c r="BJ211" i="5"/>
  <c r="BI211" i="5"/>
  <c r="BJ210" i="5"/>
  <c r="BI210" i="5"/>
  <c r="BH210" i="5" s="1"/>
  <c r="BJ209" i="5"/>
  <c r="BH209" i="5" s="1"/>
  <c r="BI209" i="5"/>
  <c r="BJ208" i="5"/>
  <c r="BI208" i="5"/>
  <c r="BJ207" i="5"/>
  <c r="BI207" i="5"/>
  <c r="BJ206" i="5"/>
  <c r="BI206" i="5"/>
  <c r="BH206" i="5" s="1"/>
  <c r="BJ205" i="5"/>
  <c r="BH205" i="5" s="1"/>
  <c r="BI205" i="5"/>
  <c r="BJ204" i="5"/>
  <c r="BI204" i="5"/>
  <c r="BH204" i="5" s="1"/>
  <c r="BJ203" i="5"/>
  <c r="BI203" i="5"/>
  <c r="BJ202" i="5"/>
  <c r="BI202" i="5"/>
  <c r="BH202" i="5" s="1"/>
  <c r="BJ201" i="5"/>
  <c r="BH201" i="5" s="1"/>
  <c r="BI201" i="5"/>
  <c r="BJ200" i="5"/>
  <c r="BI200" i="5"/>
  <c r="BJ199" i="5"/>
  <c r="BI199" i="5"/>
  <c r="BJ198" i="5"/>
  <c r="BI198" i="5"/>
  <c r="BH198" i="5" s="1"/>
  <c r="BJ197" i="5"/>
  <c r="BH197" i="5" s="1"/>
  <c r="BI197" i="5"/>
  <c r="BJ196" i="5"/>
  <c r="BI196" i="5"/>
  <c r="BH196" i="5" s="1"/>
  <c r="BJ195" i="5"/>
  <c r="BI195" i="5"/>
  <c r="BJ194" i="5"/>
  <c r="BI194" i="5"/>
  <c r="BH194" i="5" s="1"/>
  <c r="BJ193" i="5"/>
  <c r="BH193" i="5" s="1"/>
  <c r="BI193" i="5"/>
  <c r="BJ192" i="5"/>
  <c r="BI192" i="5"/>
  <c r="BJ191" i="5"/>
  <c r="BI191" i="5"/>
  <c r="BJ190" i="5"/>
  <c r="BI190" i="5"/>
  <c r="BH190" i="5" s="1"/>
  <c r="BJ189" i="5"/>
  <c r="BH189" i="5" s="1"/>
  <c r="BI189" i="5"/>
  <c r="BJ188" i="5"/>
  <c r="BI188" i="5"/>
  <c r="BH188" i="5" s="1"/>
  <c r="BJ187" i="5"/>
  <c r="BI187" i="5"/>
  <c r="BJ186" i="5"/>
  <c r="BI186" i="5"/>
  <c r="BH186" i="5" s="1"/>
  <c r="BJ185" i="5"/>
  <c r="BH185" i="5" s="1"/>
  <c r="BI185" i="5"/>
  <c r="BJ184" i="5"/>
  <c r="BI184" i="5"/>
  <c r="BJ183" i="5"/>
  <c r="BI183" i="5"/>
  <c r="BJ182" i="5"/>
  <c r="BI182" i="5"/>
  <c r="BH182" i="5" s="1"/>
  <c r="BJ181" i="5"/>
  <c r="BH181" i="5" s="1"/>
  <c r="BI181" i="5"/>
  <c r="BJ180" i="5"/>
  <c r="BI180" i="5"/>
  <c r="BH180" i="5" s="1"/>
  <c r="BJ179" i="5"/>
  <c r="BI179" i="5"/>
  <c r="BJ178" i="5"/>
  <c r="BI178" i="5"/>
  <c r="BH178" i="5" s="1"/>
  <c r="BJ177" i="5"/>
  <c r="BH177" i="5" s="1"/>
  <c r="BI177" i="5"/>
  <c r="BJ176" i="5"/>
  <c r="BI176" i="5"/>
  <c r="BJ175" i="5"/>
  <c r="BI175" i="5"/>
  <c r="BJ174" i="5"/>
  <c r="BI174" i="5"/>
  <c r="BH174" i="5" s="1"/>
  <c r="BJ173" i="5"/>
  <c r="BH173" i="5" s="1"/>
  <c r="BI173" i="5"/>
  <c r="BJ172" i="5"/>
  <c r="BI172" i="5"/>
  <c r="BH172" i="5" s="1"/>
  <c r="BJ171" i="5"/>
  <c r="BI171" i="5"/>
  <c r="BJ170" i="5"/>
  <c r="BI170" i="5"/>
  <c r="BH170" i="5" s="1"/>
  <c r="BJ169" i="5"/>
  <c r="BI169" i="5"/>
  <c r="BJ168" i="5"/>
  <c r="BI168" i="5"/>
  <c r="BJ167" i="5"/>
  <c r="BI167" i="5"/>
  <c r="BJ166" i="5"/>
  <c r="BI166" i="5"/>
  <c r="BH166" i="5" s="1"/>
  <c r="BJ165" i="5"/>
  <c r="BH165" i="5" s="1"/>
  <c r="BI165" i="5"/>
  <c r="BJ164" i="5"/>
  <c r="BI164" i="5"/>
  <c r="BH164" i="5" s="1"/>
  <c r="BJ163" i="5"/>
  <c r="BI163" i="5"/>
  <c r="BJ162" i="5"/>
  <c r="BI162" i="5"/>
  <c r="BH162" i="5" s="1"/>
  <c r="BJ161" i="5"/>
  <c r="BH161" i="5" s="1"/>
  <c r="BI161" i="5"/>
  <c r="BJ160" i="5"/>
  <c r="BI160" i="5"/>
  <c r="BJ159" i="5"/>
  <c r="BI159" i="5"/>
  <c r="BJ158" i="5"/>
  <c r="BI158" i="5"/>
  <c r="BH158" i="5" s="1"/>
  <c r="BJ157" i="5"/>
  <c r="BI157" i="5"/>
  <c r="BJ156" i="5"/>
  <c r="BI156" i="5"/>
  <c r="BH156" i="5" s="1"/>
  <c r="BJ155" i="5"/>
  <c r="BI155" i="5"/>
  <c r="BJ154" i="5"/>
  <c r="BI154" i="5"/>
  <c r="BH154" i="5" s="1"/>
  <c r="BJ153" i="5"/>
  <c r="BH153" i="5" s="1"/>
  <c r="BI153" i="5"/>
  <c r="BJ152" i="5"/>
  <c r="BI152" i="5"/>
  <c r="BJ151" i="5"/>
  <c r="BI151" i="5"/>
  <c r="BJ150" i="5"/>
  <c r="BI150" i="5"/>
  <c r="BH150" i="5" s="1"/>
  <c r="BJ149" i="5"/>
  <c r="BH149" i="5" s="1"/>
  <c r="BI149" i="5"/>
  <c r="BJ148" i="5"/>
  <c r="BI148" i="5"/>
  <c r="BH148" i="5" s="1"/>
  <c r="BJ147" i="5"/>
  <c r="BI147" i="5"/>
  <c r="BJ146" i="5"/>
  <c r="BI146" i="5"/>
  <c r="BH146" i="5" s="1"/>
  <c r="BJ145" i="5"/>
  <c r="BH145" i="5" s="1"/>
  <c r="BI145" i="5"/>
  <c r="BJ144" i="5"/>
  <c r="BI144" i="5"/>
  <c r="BJ143" i="5"/>
  <c r="BI143" i="5"/>
  <c r="BJ142" i="5"/>
  <c r="BI142" i="5"/>
  <c r="BH142" i="5" s="1"/>
  <c r="BJ141" i="5"/>
  <c r="BH141" i="5" s="1"/>
  <c r="BI141" i="5"/>
  <c r="BJ140" i="5"/>
  <c r="BI140" i="5"/>
  <c r="BH140" i="5" s="1"/>
  <c r="BJ139" i="5"/>
  <c r="BI139" i="5"/>
  <c r="BJ138" i="5"/>
  <c r="BI138" i="5"/>
  <c r="BH138" i="5" s="1"/>
  <c r="BJ137" i="5"/>
  <c r="BH137" i="5" s="1"/>
  <c r="BI137" i="5"/>
  <c r="BJ136" i="5"/>
  <c r="BI136" i="5"/>
  <c r="BJ135" i="5"/>
  <c r="BI135" i="5"/>
  <c r="BJ134" i="5"/>
  <c r="BI134" i="5"/>
  <c r="BH134" i="5" s="1"/>
  <c r="BJ133" i="5"/>
  <c r="BH133" i="5" s="1"/>
  <c r="BI133" i="5"/>
  <c r="BJ132" i="5"/>
  <c r="BI132" i="5"/>
  <c r="BH132" i="5" s="1"/>
  <c r="BJ131" i="5"/>
  <c r="BI131" i="5"/>
  <c r="BJ130" i="5"/>
  <c r="BI130" i="5"/>
  <c r="BH130" i="5" s="1"/>
  <c r="BJ129" i="5"/>
  <c r="BH129" i="5" s="1"/>
  <c r="BI129" i="5"/>
  <c r="BJ128" i="5"/>
  <c r="BI128" i="5"/>
  <c r="BJ127" i="5"/>
  <c r="BI127" i="5"/>
  <c r="BJ126" i="5"/>
  <c r="BI126" i="5"/>
  <c r="BH126" i="5" s="1"/>
  <c r="BJ125" i="5"/>
  <c r="BH125" i="5" s="1"/>
  <c r="BI125" i="5"/>
  <c r="BJ124" i="5"/>
  <c r="BI124" i="5"/>
  <c r="BH124" i="5" s="1"/>
  <c r="BJ123" i="5"/>
  <c r="BI123" i="5"/>
  <c r="BJ122" i="5"/>
  <c r="BI122" i="5"/>
  <c r="BH122" i="5" s="1"/>
  <c r="BJ121" i="5"/>
  <c r="BH121" i="5" s="1"/>
  <c r="BI121" i="5"/>
  <c r="BJ120" i="5"/>
  <c r="BI120" i="5"/>
  <c r="BJ119" i="5"/>
  <c r="BI119" i="5"/>
  <c r="BJ118" i="5"/>
  <c r="BI118" i="5"/>
  <c r="BH118" i="5" s="1"/>
  <c r="BJ117" i="5"/>
  <c r="BH117" i="5" s="1"/>
  <c r="BI117" i="5"/>
  <c r="BJ116" i="5"/>
  <c r="BI116" i="5"/>
  <c r="BH116" i="5" s="1"/>
  <c r="BJ115" i="5"/>
  <c r="BI115" i="5"/>
  <c r="BJ114" i="5"/>
  <c r="BI114" i="5"/>
  <c r="BH114" i="5" s="1"/>
  <c r="BJ113" i="5"/>
  <c r="BH113" i="5" s="1"/>
  <c r="BI113" i="5"/>
  <c r="BJ112" i="5"/>
  <c r="BI112" i="5"/>
  <c r="BJ111" i="5"/>
  <c r="BI111" i="5"/>
  <c r="BJ110" i="5"/>
  <c r="BI110" i="5"/>
  <c r="BH110" i="5" s="1"/>
  <c r="BJ109" i="5"/>
  <c r="BH109" i="5" s="1"/>
  <c r="BI109" i="5"/>
  <c r="BJ108" i="5"/>
  <c r="BI108" i="5"/>
  <c r="BH108" i="5" s="1"/>
  <c r="BJ107" i="5"/>
  <c r="BI107" i="5"/>
  <c r="BJ106" i="5"/>
  <c r="BI106" i="5"/>
  <c r="BH106" i="5" s="1"/>
  <c r="BJ105" i="5"/>
  <c r="BI105" i="5"/>
  <c r="BJ104" i="5"/>
  <c r="BI104" i="5"/>
  <c r="BJ103" i="5"/>
  <c r="BI103" i="5"/>
  <c r="BJ102" i="5"/>
  <c r="BI102" i="5"/>
  <c r="BH102" i="5" s="1"/>
  <c r="BJ101" i="5"/>
  <c r="BH101" i="5" s="1"/>
  <c r="BI101" i="5"/>
  <c r="BJ100" i="5"/>
  <c r="BI100" i="5"/>
  <c r="BH100" i="5" s="1"/>
  <c r="BJ99" i="5"/>
  <c r="BI99" i="5"/>
  <c r="BJ98" i="5"/>
  <c r="BI98" i="5"/>
  <c r="BH98" i="5" s="1"/>
  <c r="BJ97" i="5"/>
  <c r="BH97" i="5" s="1"/>
  <c r="BI97" i="5"/>
  <c r="BJ96" i="5"/>
  <c r="BI96" i="5"/>
  <c r="BJ95" i="5"/>
  <c r="BI95" i="5"/>
  <c r="BJ94" i="5"/>
  <c r="BI94" i="5"/>
  <c r="BH94" i="5" s="1"/>
  <c r="BJ93" i="5"/>
  <c r="BI93" i="5"/>
  <c r="BJ92" i="5"/>
  <c r="BI92" i="5"/>
  <c r="BH92" i="5" s="1"/>
  <c r="BJ91" i="5"/>
  <c r="BI91" i="5"/>
  <c r="BJ90" i="5"/>
  <c r="BI90" i="5"/>
  <c r="BH90" i="5" s="1"/>
  <c r="BJ89" i="5"/>
  <c r="BH89" i="5" s="1"/>
  <c r="BI89" i="5"/>
  <c r="BJ88" i="5"/>
  <c r="BI88" i="5"/>
  <c r="BJ87" i="5"/>
  <c r="BI87" i="5"/>
  <c r="BJ86" i="5"/>
  <c r="BI86" i="5"/>
  <c r="BH86" i="5" s="1"/>
  <c r="BJ85" i="5"/>
  <c r="BH85" i="5" s="1"/>
  <c r="BI85" i="5"/>
  <c r="BJ84" i="5"/>
  <c r="BI84" i="5"/>
  <c r="BH84" i="5" s="1"/>
  <c r="BJ83" i="5"/>
  <c r="BI83" i="5"/>
  <c r="BJ82" i="5"/>
  <c r="BI82" i="5"/>
  <c r="BH82" i="5" s="1"/>
  <c r="BJ81" i="5"/>
  <c r="BH81" i="5" s="1"/>
  <c r="BI81" i="5"/>
  <c r="BJ80" i="5"/>
  <c r="BI80" i="5"/>
  <c r="BJ79" i="5"/>
  <c r="BI79" i="5"/>
  <c r="BJ78" i="5"/>
  <c r="BI78" i="5"/>
  <c r="BH78" i="5" s="1"/>
  <c r="BJ77" i="5"/>
  <c r="BH77" i="5" s="1"/>
  <c r="BI77" i="5"/>
  <c r="BJ76" i="5"/>
  <c r="BI76" i="5"/>
  <c r="BH76" i="5" s="1"/>
  <c r="BJ75" i="5"/>
  <c r="BI75" i="5"/>
  <c r="BJ74" i="5"/>
  <c r="BI74" i="5"/>
  <c r="BH74" i="5" s="1"/>
  <c r="BJ73" i="5"/>
  <c r="BH73" i="5" s="1"/>
  <c r="BI73" i="5"/>
  <c r="BJ72" i="5"/>
  <c r="BI72" i="5"/>
  <c r="BJ71" i="5"/>
  <c r="BI71" i="5"/>
  <c r="BJ70" i="5"/>
  <c r="BI70" i="5"/>
  <c r="BH70" i="5" s="1"/>
  <c r="BJ69" i="5"/>
  <c r="BH69" i="5" s="1"/>
  <c r="BI69" i="5"/>
  <c r="BJ68" i="5"/>
  <c r="BI68" i="5"/>
  <c r="BH68" i="5" s="1"/>
  <c r="BJ67" i="5"/>
  <c r="BI67" i="5"/>
  <c r="BJ66" i="5"/>
  <c r="BI66" i="5"/>
  <c r="BH66" i="5" s="1"/>
  <c r="BJ65" i="5"/>
  <c r="BH65" i="5" s="1"/>
  <c r="BI65" i="5"/>
  <c r="BJ64" i="5"/>
  <c r="BI64" i="5"/>
  <c r="BJ63" i="5"/>
  <c r="BI63" i="5"/>
  <c r="BJ62" i="5"/>
  <c r="BI62" i="5"/>
  <c r="BH62" i="5" s="1"/>
  <c r="BJ61" i="5"/>
  <c r="BH61" i="5" s="1"/>
  <c r="BI61" i="5"/>
  <c r="BJ60" i="5"/>
  <c r="BI60" i="5"/>
  <c r="BH60" i="5" s="1"/>
  <c r="BJ59" i="5"/>
  <c r="BI59" i="5"/>
  <c r="BJ58" i="5"/>
  <c r="BI58" i="5"/>
  <c r="BH58" i="5" s="1"/>
  <c r="BJ57" i="5"/>
  <c r="BH57" i="5" s="1"/>
  <c r="BI57" i="5"/>
  <c r="BJ56" i="5"/>
  <c r="BI56" i="5"/>
  <c r="BJ55" i="5"/>
  <c r="BI55" i="5"/>
  <c r="BJ54" i="5"/>
  <c r="BI54" i="5"/>
  <c r="BH54" i="5" s="1"/>
  <c r="BJ53" i="5"/>
  <c r="BH53" i="5" s="1"/>
  <c r="BI53" i="5"/>
  <c r="BJ52" i="5"/>
  <c r="BI52" i="5"/>
  <c r="BH52" i="5" s="1"/>
  <c r="BJ51" i="5"/>
  <c r="BI51" i="5"/>
  <c r="BJ50" i="5"/>
  <c r="BI50" i="5"/>
  <c r="BH50" i="5" s="1"/>
  <c r="BJ49" i="5"/>
  <c r="BH49" i="5" s="1"/>
  <c r="BI49" i="5"/>
  <c r="BJ48" i="5"/>
  <c r="BI48" i="5"/>
  <c r="BJ47" i="5"/>
  <c r="BI47" i="5"/>
  <c r="BJ46" i="5"/>
  <c r="BI46" i="5"/>
  <c r="BH46" i="5" s="1"/>
  <c r="BJ45" i="5"/>
  <c r="BH45" i="5" s="1"/>
  <c r="BI45" i="5"/>
  <c r="BJ44" i="5"/>
  <c r="BI44" i="5"/>
  <c r="BH44" i="5" s="1"/>
  <c r="BJ43" i="5"/>
  <c r="BI43" i="5"/>
  <c r="BJ42" i="5"/>
  <c r="BI42" i="5"/>
  <c r="BH42" i="5" s="1"/>
  <c r="BJ41" i="5"/>
  <c r="BI41" i="5"/>
  <c r="BJ40" i="5"/>
  <c r="BI40" i="5"/>
  <c r="BJ39" i="5"/>
  <c r="BI39" i="5"/>
  <c r="BJ38" i="5"/>
  <c r="BI38" i="5"/>
  <c r="BH38" i="5" s="1"/>
  <c r="BJ37" i="5"/>
  <c r="BH37" i="5" s="1"/>
  <c r="BI37" i="5"/>
  <c r="BJ36" i="5"/>
  <c r="BI36" i="5"/>
  <c r="BH36" i="5" s="1"/>
  <c r="BJ35" i="5"/>
  <c r="BI35" i="5"/>
  <c r="BJ34" i="5"/>
  <c r="BI34" i="5"/>
  <c r="BH34" i="5" s="1"/>
  <c r="BJ33" i="5"/>
  <c r="BH33" i="5" s="1"/>
  <c r="BI33" i="5"/>
  <c r="BJ32" i="5"/>
  <c r="BI32" i="5"/>
  <c r="BJ31" i="5"/>
  <c r="BI31" i="5"/>
  <c r="BJ30" i="5"/>
  <c r="BI30" i="5"/>
  <c r="BH30" i="5" s="1"/>
  <c r="BJ29" i="5"/>
  <c r="BI29" i="5"/>
  <c r="BJ28" i="5"/>
  <c r="BI28" i="5"/>
  <c r="BH28" i="5" s="1"/>
  <c r="BJ27" i="5"/>
  <c r="BI27" i="5"/>
  <c r="BJ26" i="5"/>
  <c r="BI26" i="5"/>
  <c r="BH26" i="5" s="1"/>
  <c r="BJ25" i="5"/>
  <c r="BH25" i="5" s="1"/>
  <c r="BI25" i="5"/>
  <c r="BJ24" i="5"/>
  <c r="BI24" i="5"/>
  <c r="BJ23" i="5"/>
  <c r="BI23" i="5"/>
  <c r="BJ22" i="5"/>
  <c r="BI22" i="5"/>
  <c r="BH22" i="5" s="1"/>
  <c r="BJ21" i="5"/>
  <c r="BH21" i="5" s="1"/>
  <c r="BI21" i="5"/>
  <c r="BJ20" i="5"/>
  <c r="BI20" i="5"/>
  <c r="BH20" i="5" s="1"/>
  <c r="BJ19" i="5"/>
  <c r="BI19" i="5"/>
  <c r="BJ18" i="5"/>
  <c r="BI18" i="5"/>
  <c r="BH18" i="5" s="1"/>
  <c r="BJ17" i="5"/>
  <c r="BH17" i="5" s="1"/>
  <c r="BI17" i="5"/>
  <c r="BJ16" i="5"/>
  <c r="BI16" i="5"/>
  <c r="BJ15" i="5"/>
  <c r="BI15" i="5"/>
  <c r="BJ14" i="5"/>
  <c r="BI14" i="5"/>
  <c r="BH14" i="5" s="1"/>
  <c r="BJ13" i="5"/>
  <c r="BH13" i="5" s="1"/>
  <c r="BI13" i="5"/>
  <c r="BJ12" i="5"/>
  <c r="BI12" i="5"/>
  <c r="BH12" i="5" s="1"/>
  <c r="BJ11" i="5"/>
  <c r="BI11" i="5"/>
  <c r="BJ10" i="5"/>
  <c r="BI10" i="5"/>
  <c r="BH10" i="5" s="1"/>
  <c r="BJ9" i="5"/>
  <c r="BH9" i="5" s="1"/>
  <c r="BI9" i="5"/>
  <c r="BJ8" i="5"/>
  <c r="BI8" i="5"/>
  <c r="BJ7" i="5"/>
  <c r="BI7" i="5"/>
  <c r="BJ6" i="5"/>
  <c r="BI6" i="5"/>
  <c r="BH6" i="5" s="1"/>
  <c r="BJ5" i="5"/>
  <c r="BH5" i="5" s="1"/>
  <c r="BI5" i="5"/>
  <c r="BJ4" i="5"/>
  <c r="BH4" i="5" s="1"/>
  <c r="BI4" i="5"/>
  <c r="BH1003" i="5"/>
  <c r="BH999" i="5"/>
  <c r="BH996" i="5"/>
  <c r="BH995" i="5"/>
  <c r="BH991" i="5"/>
  <c r="BH988" i="5"/>
  <c r="BH987" i="5"/>
  <c r="BH983" i="5"/>
  <c r="BH980" i="5"/>
  <c r="BH979" i="5"/>
  <c r="BH975" i="5"/>
  <c r="BH972" i="5"/>
  <c r="BH971" i="5"/>
  <c r="BH967" i="5"/>
  <c r="BH964" i="5"/>
  <c r="BH963" i="5"/>
  <c r="BH959" i="5"/>
  <c r="BH956" i="5"/>
  <c r="BH955" i="5"/>
  <c r="BH951" i="5"/>
  <c r="BH948" i="5"/>
  <c r="BH947" i="5"/>
  <c r="BH943" i="5"/>
  <c r="BH940" i="5"/>
  <c r="BH939" i="5"/>
  <c r="BH935" i="5"/>
  <c r="BH932" i="5"/>
  <c r="BH931" i="5"/>
  <c r="BH927" i="5"/>
  <c r="BH924" i="5"/>
  <c r="BH923" i="5"/>
  <c r="BH919" i="5"/>
  <c r="BH916" i="5"/>
  <c r="BH915" i="5"/>
  <c r="BH912" i="5"/>
  <c r="BH911" i="5"/>
  <c r="BH907" i="5"/>
  <c r="BH904" i="5"/>
  <c r="BH903" i="5"/>
  <c r="BH899" i="5"/>
  <c r="BH895" i="5"/>
  <c r="BH892" i="5"/>
  <c r="BH891" i="5"/>
  <c r="BH887" i="5"/>
  <c r="BH883" i="5"/>
  <c r="BH880" i="5"/>
  <c r="BH879" i="5"/>
  <c r="BH875" i="5"/>
  <c r="BH871" i="5"/>
  <c r="BH867" i="5"/>
  <c r="BH863" i="5"/>
  <c r="BH860" i="5"/>
  <c r="BH859" i="5"/>
  <c r="BH855" i="5"/>
  <c r="BH852" i="5"/>
  <c r="BH851" i="5"/>
  <c r="BH848" i="5"/>
  <c r="BH847" i="5"/>
  <c r="BH843" i="5"/>
  <c r="BH840" i="5"/>
  <c r="BH839" i="5"/>
  <c r="BH835" i="5"/>
  <c r="BH831" i="5"/>
  <c r="BH828" i="5"/>
  <c r="BH827" i="5"/>
  <c r="BH823" i="5"/>
  <c r="BH819" i="5"/>
  <c r="BH816" i="5"/>
  <c r="BH815" i="5"/>
  <c r="BH811" i="5"/>
  <c r="BH807" i="5"/>
  <c r="BH803" i="5"/>
  <c r="BH799" i="5"/>
  <c r="BH796" i="5"/>
  <c r="BH795" i="5"/>
  <c r="BH791" i="5"/>
  <c r="BH788" i="5"/>
  <c r="BH787" i="5"/>
  <c r="BH784" i="5"/>
  <c r="BH783" i="5"/>
  <c r="BH779" i="5"/>
  <c r="BH775" i="5"/>
  <c r="BH771" i="5"/>
  <c r="BH768" i="5"/>
  <c r="BH767" i="5"/>
  <c r="BH763" i="5"/>
  <c r="BH759" i="5"/>
  <c r="BH756" i="5"/>
  <c r="BH755" i="5"/>
  <c r="BH752" i="5"/>
  <c r="BH751" i="5"/>
  <c r="BH747" i="5"/>
  <c r="BH745" i="5"/>
  <c r="BH743" i="5"/>
  <c r="BH739" i="5"/>
  <c r="BH736" i="5"/>
  <c r="BH735" i="5"/>
  <c r="BH731" i="5"/>
  <c r="BH727" i="5"/>
  <c r="BH724" i="5"/>
  <c r="BH723" i="5"/>
  <c r="BH720" i="5"/>
  <c r="BH719" i="5"/>
  <c r="BH715" i="5"/>
  <c r="BH711" i="5"/>
  <c r="BH707" i="5"/>
  <c r="BH704" i="5"/>
  <c r="BH703" i="5"/>
  <c r="BH699" i="5"/>
  <c r="BH695" i="5"/>
  <c r="BH692" i="5"/>
  <c r="BH691" i="5"/>
  <c r="BH688" i="5"/>
  <c r="BH687" i="5"/>
  <c r="BH683" i="5"/>
  <c r="BH681" i="5"/>
  <c r="BH679" i="5"/>
  <c r="BH675" i="5"/>
  <c r="BH672" i="5"/>
  <c r="BH671" i="5"/>
  <c r="BH667" i="5"/>
  <c r="BH663" i="5"/>
  <c r="BH660" i="5"/>
  <c r="BH659" i="5"/>
  <c r="BH656" i="5"/>
  <c r="BH655" i="5"/>
  <c r="BH651" i="5"/>
  <c r="BH647" i="5"/>
  <c r="BH643" i="5"/>
  <c r="BH640" i="5"/>
  <c r="BH639" i="5"/>
  <c r="BH635" i="5"/>
  <c r="BH631" i="5"/>
  <c r="BH628" i="5"/>
  <c r="BH627" i="5"/>
  <c r="BH624" i="5"/>
  <c r="BH623" i="5"/>
  <c r="BH619" i="5"/>
  <c r="BH617" i="5"/>
  <c r="BH615" i="5"/>
  <c r="BH611" i="5"/>
  <c r="BH608" i="5"/>
  <c r="BH607" i="5"/>
  <c r="BH603" i="5"/>
  <c r="BH599" i="5"/>
  <c r="BH596" i="5"/>
  <c r="BH595" i="5"/>
  <c r="BH592" i="5"/>
  <c r="BH591" i="5"/>
  <c r="BH587" i="5"/>
  <c r="BH583" i="5"/>
  <c r="BH579" i="5"/>
  <c r="BH576" i="5"/>
  <c r="BH575" i="5"/>
  <c r="BH571" i="5"/>
  <c r="BH567" i="5"/>
  <c r="BH564" i="5"/>
  <c r="BH563" i="5"/>
  <c r="BH560" i="5"/>
  <c r="BH559" i="5"/>
  <c r="BH555" i="5"/>
  <c r="BH553" i="5"/>
  <c r="BH551" i="5"/>
  <c r="BH547" i="5"/>
  <c r="BH544" i="5"/>
  <c r="BH543" i="5"/>
  <c r="BH539" i="5"/>
  <c r="BH535" i="5"/>
  <c r="BH532" i="5"/>
  <c r="BH531" i="5"/>
  <c r="BH528" i="5"/>
  <c r="BH527" i="5"/>
  <c r="BH523" i="5"/>
  <c r="BH519" i="5"/>
  <c r="BH515" i="5"/>
  <c r="BH512" i="5"/>
  <c r="BH511" i="5"/>
  <c r="BH507" i="5"/>
  <c r="BH503" i="5"/>
  <c r="BH500" i="5"/>
  <c r="BH499" i="5"/>
  <c r="BH496" i="5"/>
  <c r="BH495" i="5"/>
  <c r="BH491" i="5"/>
  <c r="BH487" i="5"/>
  <c r="BH483" i="5"/>
  <c r="BH480" i="5"/>
  <c r="BH479" i="5"/>
  <c r="BH475" i="5"/>
  <c r="BH471" i="5"/>
  <c r="BH468" i="5"/>
  <c r="BH467" i="5"/>
  <c r="BH464" i="5"/>
  <c r="BH463" i="5"/>
  <c r="BH459" i="5"/>
  <c r="BH455" i="5"/>
  <c r="BH451" i="5"/>
  <c r="BH448" i="5"/>
  <c r="BH447" i="5"/>
  <c r="BH443" i="5"/>
  <c r="BH439" i="5"/>
  <c r="BH436" i="5"/>
  <c r="BH435" i="5"/>
  <c r="BH432" i="5"/>
  <c r="BH431" i="5"/>
  <c r="BH427" i="5"/>
  <c r="BH423" i="5"/>
  <c r="BH421" i="5"/>
  <c r="BH419" i="5"/>
  <c r="BH416" i="5"/>
  <c r="BH415" i="5"/>
  <c r="BH411" i="5"/>
  <c r="BH407" i="5"/>
  <c r="BH404" i="5"/>
  <c r="BH403" i="5"/>
  <c r="BH400" i="5"/>
  <c r="BH399" i="5"/>
  <c r="BH395" i="5"/>
  <c r="BH391" i="5"/>
  <c r="BH387" i="5"/>
  <c r="BH384" i="5"/>
  <c r="BH383" i="5"/>
  <c r="BH379" i="5"/>
  <c r="BH375" i="5"/>
  <c r="BH372" i="5"/>
  <c r="BH371" i="5"/>
  <c r="BH368" i="5"/>
  <c r="BH367" i="5"/>
  <c r="BH363" i="5"/>
  <c r="BH361" i="5"/>
  <c r="BH359" i="5"/>
  <c r="BH355" i="5"/>
  <c r="BH352" i="5"/>
  <c r="BH351" i="5"/>
  <c r="BH347" i="5"/>
  <c r="BH343" i="5"/>
  <c r="BH340" i="5"/>
  <c r="BH339" i="5"/>
  <c r="BH336" i="5"/>
  <c r="BH335" i="5"/>
  <c r="BH331" i="5"/>
  <c r="BH327" i="5"/>
  <c r="BH323" i="5"/>
  <c r="BH320" i="5"/>
  <c r="BH319" i="5"/>
  <c r="BH315" i="5"/>
  <c r="BH312" i="5"/>
  <c r="BH311" i="5"/>
  <c r="BH307" i="5"/>
  <c r="BH304" i="5"/>
  <c r="BH303" i="5"/>
  <c r="BH299" i="5"/>
  <c r="BH296" i="5"/>
  <c r="BH295" i="5"/>
  <c r="BH291" i="5"/>
  <c r="BH288" i="5"/>
  <c r="BH287" i="5"/>
  <c r="BH283" i="5"/>
  <c r="BH280" i="5"/>
  <c r="BH279" i="5"/>
  <c r="BH275" i="5"/>
  <c r="BH272" i="5"/>
  <c r="BH271" i="5"/>
  <c r="BH267" i="5"/>
  <c r="BH264" i="5"/>
  <c r="BH263" i="5"/>
  <c r="BH259" i="5"/>
  <c r="BH256" i="5"/>
  <c r="BH255" i="5"/>
  <c r="BH251" i="5"/>
  <c r="BH248" i="5"/>
  <c r="BH247" i="5"/>
  <c r="BH243" i="5"/>
  <c r="BH240" i="5"/>
  <c r="BH239" i="5"/>
  <c r="BH235" i="5"/>
  <c r="BH232" i="5"/>
  <c r="BH231" i="5"/>
  <c r="BH227" i="5"/>
  <c r="BH224" i="5"/>
  <c r="BH223" i="5"/>
  <c r="BH219" i="5"/>
  <c r="BH216" i="5"/>
  <c r="BH215" i="5"/>
  <c r="BH211" i="5"/>
  <c r="BH208" i="5"/>
  <c r="BH207" i="5"/>
  <c r="BH203" i="5"/>
  <c r="BH200" i="5"/>
  <c r="BH199" i="5"/>
  <c r="BH195" i="5"/>
  <c r="BH192" i="5"/>
  <c r="BH191" i="5"/>
  <c r="BH187" i="5"/>
  <c r="BH184" i="5"/>
  <c r="BH183" i="5"/>
  <c r="BH179" i="5"/>
  <c r="BH176" i="5"/>
  <c r="BH175" i="5"/>
  <c r="BH171" i="5"/>
  <c r="BH169" i="5"/>
  <c r="BH168" i="5"/>
  <c r="BH167" i="5"/>
  <c r="BH163" i="5"/>
  <c r="BH160" i="5"/>
  <c r="BH159" i="5"/>
  <c r="BH157" i="5"/>
  <c r="BH155" i="5"/>
  <c r="BH152" i="5"/>
  <c r="BH151" i="5"/>
  <c r="BH147" i="5"/>
  <c r="BH144" i="5"/>
  <c r="BH143" i="5"/>
  <c r="BH139" i="5"/>
  <c r="BH136" i="5"/>
  <c r="BH135" i="5"/>
  <c r="BH131" i="5"/>
  <c r="BH128" i="5"/>
  <c r="BH127" i="5"/>
  <c r="BH123" i="5"/>
  <c r="BH120" i="5"/>
  <c r="BH119" i="5"/>
  <c r="BH115" i="5"/>
  <c r="BH112" i="5"/>
  <c r="BH111" i="5"/>
  <c r="BH107" i="5"/>
  <c r="BH105" i="5"/>
  <c r="BH104" i="5"/>
  <c r="BH103" i="5"/>
  <c r="BH99" i="5"/>
  <c r="BH96" i="5"/>
  <c r="BH95" i="5"/>
  <c r="BH93" i="5"/>
  <c r="BH91" i="5"/>
  <c r="BH88" i="5"/>
  <c r="BH87" i="5"/>
  <c r="BH83" i="5"/>
  <c r="BH80" i="5"/>
  <c r="BH79" i="5"/>
  <c r="BH75" i="5"/>
  <c r="BH72" i="5"/>
  <c r="BH71" i="5"/>
  <c r="BH67" i="5"/>
  <c r="BH64" i="5"/>
  <c r="BH63" i="5"/>
  <c r="BH59" i="5"/>
  <c r="BH56" i="5"/>
  <c r="BH55" i="5"/>
  <c r="BH51" i="5"/>
  <c r="BH48" i="5"/>
  <c r="BH47" i="5"/>
  <c r="BH43" i="5"/>
  <c r="BH41" i="5"/>
  <c r="BH40" i="5"/>
  <c r="BH39" i="5"/>
  <c r="BH35" i="5"/>
  <c r="BH32" i="5"/>
  <c r="BH31" i="5"/>
  <c r="BH29" i="5"/>
  <c r="BH27" i="5"/>
  <c r="BH24" i="5"/>
  <c r="BH23" i="5"/>
  <c r="BH19" i="5"/>
  <c r="BH16" i="5"/>
  <c r="BH15" i="5"/>
  <c r="BH11" i="5"/>
  <c r="BH8" i="5"/>
  <c r="BH7" i="5"/>
  <c r="AS1003" i="5"/>
  <c r="AR1003" i="5"/>
  <c r="AS1002" i="5"/>
  <c r="AR1002" i="5"/>
  <c r="AS1001" i="5"/>
  <c r="AR1001" i="5"/>
  <c r="AQ1001" i="5" s="1"/>
  <c r="AS1000" i="5"/>
  <c r="AQ1000" i="5" s="1"/>
  <c r="AR1000" i="5"/>
  <c r="AS999" i="5"/>
  <c r="AR999" i="5"/>
  <c r="AS998" i="5"/>
  <c r="AR998" i="5"/>
  <c r="AS997" i="5"/>
  <c r="AR997" i="5"/>
  <c r="AS996" i="5"/>
  <c r="AQ996" i="5" s="1"/>
  <c r="AR996" i="5"/>
  <c r="AS995" i="5"/>
  <c r="AR995" i="5"/>
  <c r="AS994" i="5"/>
  <c r="AR994" i="5"/>
  <c r="AS993" i="5"/>
  <c r="AR993" i="5"/>
  <c r="AQ993" i="5" s="1"/>
  <c r="AS992" i="5"/>
  <c r="AQ992" i="5" s="1"/>
  <c r="AR992" i="5"/>
  <c r="AS991" i="5"/>
  <c r="AR991" i="5"/>
  <c r="AS990" i="5"/>
  <c r="AR990" i="5"/>
  <c r="AS989" i="5"/>
  <c r="AR989" i="5"/>
  <c r="AQ989" i="5" s="1"/>
  <c r="AS988" i="5"/>
  <c r="AQ988" i="5" s="1"/>
  <c r="AR988" i="5"/>
  <c r="AS987" i="5"/>
  <c r="AR987" i="5"/>
  <c r="AS986" i="5"/>
  <c r="AR986" i="5"/>
  <c r="AS985" i="5"/>
  <c r="AR985" i="5"/>
  <c r="AQ985" i="5" s="1"/>
  <c r="AS984" i="5"/>
  <c r="AQ984" i="5" s="1"/>
  <c r="AR984" i="5"/>
  <c r="AS983" i="5"/>
  <c r="AR983" i="5"/>
  <c r="AS982" i="5"/>
  <c r="AR982" i="5"/>
  <c r="AS981" i="5"/>
  <c r="AR981" i="5"/>
  <c r="AS980" i="5"/>
  <c r="AQ980" i="5" s="1"/>
  <c r="AR980" i="5"/>
  <c r="AS979" i="5"/>
  <c r="AR979" i="5"/>
  <c r="AS978" i="5"/>
  <c r="AR978" i="5"/>
  <c r="AS977" i="5"/>
  <c r="AR977" i="5"/>
  <c r="AQ977" i="5" s="1"/>
  <c r="AS976" i="5"/>
  <c r="AQ976" i="5" s="1"/>
  <c r="AR976" i="5"/>
  <c r="AS975" i="5"/>
  <c r="AR975" i="5"/>
  <c r="AS974" i="5"/>
  <c r="AR974" i="5"/>
  <c r="AS973" i="5"/>
  <c r="AR973" i="5"/>
  <c r="AQ973" i="5" s="1"/>
  <c r="AS972" i="5"/>
  <c r="AQ972" i="5" s="1"/>
  <c r="AR972" i="5"/>
  <c r="AS971" i="5"/>
  <c r="AR971" i="5"/>
  <c r="AS970" i="5"/>
  <c r="AR970" i="5"/>
  <c r="AS969" i="5"/>
  <c r="AR969" i="5"/>
  <c r="AQ969" i="5" s="1"/>
  <c r="AS968" i="5"/>
  <c r="AQ968" i="5" s="1"/>
  <c r="AR968" i="5"/>
  <c r="AS967" i="5"/>
  <c r="AR967" i="5"/>
  <c r="AS966" i="5"/>
  <c r="AR966" i="5"/>
  <c r="AS965" i="5"/>
  <c r="AR965" i="5"/>
  <c r="AQ965" i="5" s="1"/>
  <c r="AS964" i="5"/>
  <c r="AQ964" i="5" s="1"/>
  <c r="AR964" i="5"/>
  <c r="AS963" i="5"/>
  <c r="AR963" i="5"/>
  <c r="AS962" i="5"/>
  <c r="AR962" i="5"/>
  <c r="AS961" i="5"/>
  <c r="AR961" i="5"/>
  <c r="AQ961" i="5" s="1"/>
  <c r="AS960" i="5"/>
  <c r="AQ960" i="5" s="1"/>
  <c r="AR960" i="5"/>
  <c r="AS959" i="5"/>
  <c r="AR959" i="5"/>
  <c r="AS958" i="5"/>
  <c r="AR958" i="5"/>
  <c r="AS957" i="5"/>
  <c r="AR957" i="5"/>
  <c r="AS956" i="5"/>
  <c r="AQ956" i="5" s="1"/>
  <c r="AR956" i="5"/>
  <c r="AS955" i="5"/>
  <c r="AR955" i="5"/>
  <c r="AS954" i="5"/>
  <c r="AR954" i="5"/>
  <c r="AS953" i="5"/>
  <c r="AR953" i="5"/>
  <c r="AQ953" i="5" s="1"/>
  <c r="AS952" i="5"/>
  <c r="AQ952" i="5" s="1"/>
  <c r="AR952" i="5"/>
  <c r="AS951" i="5"/>
  <c r="AR951" i="5"/>
  <c r="AS950" i="5"/>
  <c r="AR950" i="5"/>
  <c r="AS949" i="5"/>
  <c r="AR949" i="5"/>
  <c r="AQ949" i="5" s="1"/>
  <c r="AS948" i="5"/>
  <c r="AQ948" i="5" s="1"/>
  <c r="AR948" i="5"/>
  <c r="AS947" i="5"/>
  <c r="AR947" i="5"/>
  <c r="AS946" i="5"/>
  <c r="AR946" i="5"/>
  <c r="AS945" i="5"/>
  <c r="AR945" i="5"/>
  <c r="AQ945" i="5" s="1"/>
  <c r="AS944" i="5"/>
  <c r="AQ944" i="5" s="1"/>
  <c r="AR944" i="5"/>
  <c r="AS943" i="5"/>
  <c r="AR943" i="5"/>
  <c r="AS942" i="5"/>
  <c r="AR942" i="5"/>
  <c r="AS941" i="5"/>
  <c r="AR941" i="5"/>
  <c r="AS940" i="5"/>
  <c r="AQ940" i="5" s="1"/>
  <c r="AR940" i="5"/>
  <c r="AS939" i="5"/>
  <c r="AR939" i="5"/>
  <c r="AS938" i="5"/>
  <c r="AR938" i="5"/>
  <c r="AS937" i="5"/>
  <c r="AR937" i="5"/>
  <c r="AQ937" i="5" s="1"/>
  <c r="AS936" i="5"/>
  <c r="AQ936" i="5" s="1"/>
  <c r="AR936" i="5"/>
  <c r="AS935" i="5"/>
  <c r="AR935" i="5"/>
  <c r="AS934" i="5"/>
  <c r="AR934" i="5"/>
  <c r="AS933" i="5"/>
  <c r="AR933" i="5"/>
  <c r="AS932" i="5"/>
  <c r="AQ932" i="5" s="1"/>
  <c r="AR932" i="5"/>
  <c r="AS931" i="5"/>
  <c r="AR931" i="5"/>
  <c r="AS930" i="5"/>
  <c r="AR930" i="5"/>
  <c r="AS929" i="5"/>
  <c r="AR929" i="5"/>
  <c r="AQ929" i="5" s="1"/>
  <c r="AS928" i="5"/>
  <c r="AQ928" i="5" s="1"/>
  <c r="AR928" i="5"/>
  <c r="AS927" i="5"/>
  <c r="AR927" i="5"/>
  <c r="AS926" i="5"/>
  <c r="AR926" i="5"/>
  <c r="AS925" i="5"/>
  <c r="AR925" i="5"/>
  <c r="AQ925" i="5" s="1"/>
  <c r="AS924" i="5"/>
  <c r="AQ924" i="5" s="1"/>
  <c r="AR924" i="5"/>
  <c r="AS923" i="5"/>
  <c r="AR923" i="5"/>
  <c r="AS922" i="5"/>
  <c r="AR922" i="5"/>
  <c r="AS921" i="5"/>
  <c r="AR921" i="5"/>
  <c r="AQ921" i="5" s="1"/>
  <c r="AS920" i="5"/>
  <c r="AQ920" i="5" s="1"/>
  <c r="AR920" i="5"/>
  <c r="AS919" i="5"/>
  <c r="AR919" i="5"/>
  <c r="AS918" i="5"/>
  <c r="AR918" i="5"/>
  <c r="AS917" i="5"/>
  <c r="AR917" i="5"/>
  <c r="AS916" i="5"/>
  <c r="AQ916" i="5" s="1"/>
  <c r="AR916" i="5"/>
  <c r="AS915" i="5"/>
  <c r="AR915" i="5"/>
  <c r="AS914" i="5"/>
  <c r="AR914" i="5"/>
  <c r="AS913" i="5"/>
  <c r="AR913" i="5"/>
  <c r="AQ913" i="5" s="1"/>
  <c r="AS912" i="5"/>
  <c r="AQ912" i="5" s="1"/>
  <c r="AR912" i="5"/>
  <c r="AS911" i="5"/>
  <c r="AR911" i="5"/>
  <c r="AS910" i="5"/>
  <c r="AR910" i="5"/>
  <c r="AS909" i="5"/>
  <c r="AR909" i="5"/>
  <c r="AQ909" i="5" s="1"/>
  <c r="AS908" i="5"/>
  <c r="AQ908" i="5" s="1"/>
  <c r="AR908" i="5"/>
  <c r="AS907" i="5"/>
  <c r="AR907" i="5"/>
  <c r="AS906" i="5"/>
  <c r="AR906" i="5"/>
  <c r="AS905" i="5"/>
  <c r="AR905" i="5"/>
  <c r="AQ905" i="5" s="1"/>
  <c r="AS904" i="5"/>
  <c r="AQ904" i="5" s="1"/>
  <c r="AR904" i="5"/>
  <c r="AS903" i="5"/>
  <c r="AR903" i="5"/>
  <c r="AS902" i="5"/>
  <c r="AR902" i="5"/>
  <c r="AS901" i="5"/>
  <c r="AR901" i="5"/>
  <c r="AQ901" i="5" s="1"/>
  <c r="AS900" i="5"/>
  <c r="AQ900" i="5" s="1"/>
  <c r="AR900" i="5"/>
  <c r="AS899" i="5"/>
  <c r="AR899" i="5"/>
  <c r="AS898" i="5"/>
  <c r="AR898" i="5"/>
  <c r="AS897" i="5"/>
  <c r="AR897" i="5"/>
  <c r="AQ897" i="5" s="1"/>
  <c r="AS896" i="5"/>
  <c r="AQ896" i="5" s="1"/>
  <c r="AR896" i="5"/>
  <c r="AS895" i="5"/>
  <c r="AR895" i="5"/>
  <c r="AS894" i="5"/>
  <c r="AR894" i="5"/>
  <c r="AS893" i="5"/>
  <c r="AR893" i="5"/>
  <c r="AS892" i="5"/>
  <c r="AQ892" i="5" s="1"/>
  <c r="AR892" i="5"/>
  <c r="AS891" i="5"/>
  <c r="AR891" i="5"/>
  <c r="AS890" i="5"/>
  <c r="AR890" i="5"/>
  <c r="AS889" i="5"/>
  <c r="AR889" i="5"/>
  <c r="AQ889" i="5" s="1"/>
  <c r="AS888" i="5"/>
  <c r="AQ888" i="5" s="1"/>
  <c r="AR888" i="5"/>
  <c r="AS887" i="5"/>
  <c r="AR887" i="5"/>
  <c r="AS886" i="5"/>
  <c r="AR886" i="5"/>
  <c r="AS885" i="5"/>
  <c r="AR885" i="5"/>
  <c r="AQ885" i="5" s="1"/>
  <c r="AS884" i="5"/>
  <c r="AQ884" i="5" s="1"/>
  <c r="AR884" i="5"/>
  <c r="AS883" i="5"/>
  <c r="AR883" i="5"/>
  <c r="AS882" i="5"/>
  <c r="AR882" i="5"/>
  <c r="AS881" i="5"/>
  <c r="AR881" i="5"/>
  <c r="AQ881" i="5" s="1"/>
  <c r="AS880" i="5"/>
  <c r="AQ880" i="5" s="1"/>
  <c r="AR880" i="5"/>
  <c r="AS879" i="5"/>
  <c r="AR879" i="5"/>
  <c r="AS878" i="5"/>
  <c r="AR878" i="5"/>
  <c r="AS877" i="5"/>
  <c r="AR877" i="5"/>
  <c r="AS876" i="5"/>
  <c r="AQ876" i="5" s="1"/>
  <c r="AR876" i="5"/>
  <c r="AS875" i="5"/>
  <c r="AR875" i="5"/>
  <c r="AS874" i="5"/>
  <c r="AR874" i="5"/>
  <c r="AS873" i="5"/>
  <c r="AR873" i="5"/>
  <c r="AQ873" i="5" s="1"/>
  <c r="AS872" i="5"/>
  <c r="AQ872" i="5" s="1"/>
  <c r="AR872" i="5"/>
  <c r="AS871" i="5"/>
  <c r="AR871" i="5"/>
  <c r="AS870" i="5"/>
  <c r="AR870" i="5"/>
  <c r="AS869" i="5"/>
  <c r="AR869" i="5"/>
  <c r="AS868" i="5"/>
  <c r="AQ868" i="5" s="1"/>
  <c r="AR868" i="5"/>
  <c r="AS867" i="5"/>
  <c r="AR867" i="5"/>
  <c r="AS866" i="5"/>
  <c r="AR866" i="5"/>
  <c r="AS865" i="5"/>
  <c r="AR865" i="5"/>
  <c r="AQ865" i="5" s="1"/>
  <c r="AS864" i="5"/>
  <c r="AQ864" i="5" s="1"/>
  <c r="AR864" i="5"/>
  <c r="AS863" i="5"/>
  <c r="AR863" i="5"/>
  <c r="AS862" i="5"/>
  <c r="AR862" i="5"/>
  <c r="AS861" i="5"/>
  <c r="AR861" i="5"/>
  <c r="AQ861" i="5" s="1"/>
  <c r="AS860" i="5"/>
  <c r="AQ860" i="5" s="1"/>
  <c r="AR860" i="5"/>
  <c r="AS859" i="5"/>
  <c r="AR859" i="5"/>
  <c r="AS858" i="5"/>
  <c r="AR858" i="5"/>
  <c r="AS857" i="5"/>
  <c r="AR857" i="5"/>
  <c r="AQ857" i="5" s="1"/>
  <c r="AS856" i="5"/>
  <c r="AQ856" i="5" s="1"/>
  <c r="AR856" i="5"/>
  <c r="AS855" i="5"/>
  <c r="AR855" i="5"/>
  <c r="AS854" i="5"/>
  <c r="AR854" i="5"/>
  <c r="AS853" i="5"/>
  <c r="AR853" i="5"/>
  <c r="AS852" i="5"/>
  <c r="AQ852" i="5" s="1"/>
  <c r="AR852" i="5"/>
  <c r="AS851" i="5"/>
  <c r="AR851" i="5"/>
  <c r="AS850" i="5"/>
  <c r="AR850" i="5"/>
  <c r="AS849" i="5"/>
  <c r="AR849" i="5"/>
  <c r="AQ849" i="5" s="1"/>
  <c r="AS848" i="5"/>
  <c r="AQ848" i="5" s="1"/>
  <c r="AR848" i="5"/>
  <c r="AS847" i="5"/>
  <c r="AR847" i="5"/>
  <c r="AS846" i="5"/>
  <c r="AR846" i="5"/>
  <c r="AS845" i="5"/>
  <c r="AR845" i="5"/>
  <c r="AQ845" i="5" s="1"/>
  <c r="AS844" i="5"/>
  <c r="AQ844" i="5" s="1"/>
  <c r="AR844" i="5"/>
  <c r="AS843" i="5"/>
  <c r="AR843" i="5"/>
  <c r="AS842" i="5"/>
  <c r="AR842" i="5"/>
  <c r="AS841" i="5"/>
  <c r="AR841" i="5"/>
  <c r="AQ841" i="5" s="1"/>
  <c r="AS840" i="5"/>
  <c r="AQ840" i="5" s="1"/>
  <c r="AR840" i="5"/>
  <c r="AS839" i="5"/>
  <c r="AR839" i="5"/>
  <c r="AS838" i="5"/>
  <c r="AR838" i="5"/>
  <c r="AS837" i="5"/>
  <c r="AR837" i="5"/>
  <c r="AQ837" i="5" s="1"/>
  <c r="AS836" i="5"/>
  <c r="AQ836" i="5" s="1"/>
  <c r="AR836" i="5"/>
  <c r="AS835" i="5"/>
  <c r="AR835" i="5"/>
  <c r="AS834" i="5"/>
  <c r="AR834" i="5"/>
  <c r="AS833" i="5"/>
  <c r="AR833" i="5"/>
  <c r="AQ833" i="5" s="1"/>
  <c r="AS832" i="5"/>
  <c r="AQ832" i="5" s="1"/>
  <c r="AR832" i="5"/>
  <c r="AS831" i="5"/>
  <c r="AR831" i="5"/>
  <c r="AS830" i="5"/>
  <c r="AR830" i="5"/>
  <c r="AS829" i="5"/>
  <c r="AR829" i="5"/>
  <c r="AS828" i="5"/>
  <c r="AQ828" i="5" s="1"/>
  <c r="AR828" i="5"/>
  <c r="AS827" i="5"/>
  <c r="AR827" i="5"/>
  <c r="AS826" i="5"/>
  <c r="AR826" i="5"/>
  <c r="AS825" i="5"/>
  <c r="AR825" i="5"/>
  <c r="AQ825" i="5" s="1"/>
  <c r="AS824" i="5"/>
  <c r="AQ824" i="5" s="1"/>
  <c r="AR824" i="5"/>
  <c r="AS823" i="5"/>
  <c r="AR823" i="5"/>
  <c r="AS822" i="5"/>
  <c r="AR822" i="5"/>
  <c r="AS821" i="5"/>
  <c r="AR821" i="5"/>
  <c r="AQ821" i="5" s="1"/>
  <c r="AS820" i="5"/>
  <c r="AQ820" i="5" s="1"/>
  <c r="AR820" i="5"/>
  <c r="AS819" i="5"/>
  <c r="AR819" i="5"/>
  <c r="AS818" i="5"/>
  <c r="AR818" i="5"/>
  <c r="AS817" i="5"/>
  <c r="AR817" i="5"/>
  <c r="AQ817" i="5" s="1"/>
  <c r="AS816" i="5"/>
  <c r="AQ816" i="5" s="1"/>
  <c r="AR816" i="5"/>
  <c r="AS815" i="5"/>
  <c r="AR815" i="5"/>
  <c r="AS814" i="5"/>
  <c r="AR814" i="5"/>
  <c r="AS813" i="5"/>
  <c r="AR813" i="5"/>
  <c r="AS812" i="5"/>
  <c r="AQ812" i="5" s="1"/>
  <c r="AR812" i="5"/>
  <c r="AS811" i="5"/>
  <c r="AR811" i="5"/>
  <c r="AS810" i="5"/>
  <c r="AR810" i="5"/>
  <c r="AS809" i="5"/>
  <c r="AR809" i="5"/>
  <c r="AQ809" i="5" s="1"/>
  <c r="AS808" i="5"/>
  <c r="AQ808" i="5" s="1"/>
  <c r="AR808" i="5"/>
  <c r="AS807" i="5"/>
  <c r="AR807" i="5"/>
  <c r="AS806" i="5"/>
  <c r="AR806" i="5"/>
  <c r="AS805" i="5"/>
  <c r="AR805" i="5"/>
  <c r="AS804" i="5"/>
  <c r="AQ804" i="5" s="1"/>
  <c r="AR804" i="5"/>
  <c r="AS803" i="5"/>
  <c r="AR803" i="5"/>
  <c r="AS802" i="5"/>
  <c r="AR802" i="5"/>
  <c r="AS801" i="5"/>
  <c r="AR801" i="5"/>
  <c r="AQ801" i="5" s="1"/>
  <c r="AS800" i="5"/>
  <c r="AQ800" i="5" s="1"/>
  <c r="AR800" i="5"/>
  <c r="AS799" i="5"/>
  <c r="AR799" i="5"/>
  <c r="AS798" i="5"/>
  <c r="AR798" i="5"/>
  <c r="AS797" i="5"/>
  <c r="AR797" i="5"/>
  <c r="AQ797" i="5" s="1"/>
  <c r="AS796" i="5"/>
  <c r="AQ796" i="5" s="1"/>
  <c r="AR796" i="5"/>
  <c r="AS795" i="5"/>
  <c r="AR795" i="5"/>
  <c r="AS794" i="5"/>
  <c r="AR794" i="5"/>
  <c r="AS793" i="5"/>
  <c r="AR793" i="5"/>
  <c r="AQ793" i="5" s="1"/>
  <c r="AS792" i="5"/>
  <c r="AQ792" i="5" s="1"/>
  <c r="AR792" i="5"/>
  <c r="AS791" i="5"/>
  <c r="AR791" i="5"/>
  <c r="AS790" i="5"/>
  <c r="AR790" i="5"/>
  <c r="AS789" i="5"/>
  <c r="AR789" i="5"/>
  <c r="AS788" i="5"/>
  <c r="AQ788" i="5" s="1"/>
  <c r="AR788" i="5"/>
  <c r="AS787" i="5"/>
  <c r="AR787" i="5"/>
  <c r="AS786" i="5"/>
  <c r="AR786" i="5"/>
  <c r="AS785" i="5"/>
  <c r="AR785" i="5"/>
  <c r="AQ785" i="5" s="1"/>
  <c r="AS784" i="5"/>
  <c r="AQ784" i="5" s="1"/>
  <c r="AR784" i="5"/>
  <c r="AS783" i="5"/>
  <c r="AR783" i="5"/>
  <c r="AS782" i="5"/>
  <c r="AR782" i="5"/>
  <c r="AS781" i="5"/>
  <c r="AR781" i="5"/>
  <c r="AQ781" i="5" s="1"/>
  <c r="AS780" i="5"/>
  <c r="AQ780" i="5" s="1"/>
  <c r="AR780" i="5"/>
  <c r="AS779" i="5"/>
  <c r="AR779" i="5"/>
  <c r="AS778" i="5"/>
  <c r="AR778" i="5"/>
  <c r="AS777" i="5"/>
  <c r="AR777" i="5"/>
  <c r="AQ777" i="5" s="1"/>
  <c r="AS776" i="5"/>
  <c r="AQ776" i="5" s="1"/>
  <c r="AR776" i="5"/>
  <c r="AS775" i="5"/>
  <c r="AR775" i="5"/>
  <c r="AS774" i="5"/>
  <c r="AR774" i="5"/>
  <c r="AS773" i="5"/>
  <c r="AR773" i="5"/>
  <c r="AQ773" i="5" s="1"/>
  <c r="AS772" i="5"/>
  <c r="AQ772" i="5" s="1"/>
  <c r="AR772" i="5"/>
  <c r="AS771" i="5"/>
  <c r="AR771" i="5"/>
  <c r="AS770" i="5"/>
  <c r="AR770" i="5"/>
  <c r="AS769" i="5"/>
  <c r="AR769" i="5"/>
  <c r="AQ769" i="5" s="1"/>
  <c r="AS768" i="5"/>
  <c r="AQ768" i="5" s="1"/>
  <c r="AR768" i="5"/>
  <c r="AS767" i="5"/>
  <c r="AR767" i="5"/>
  <c r="AS766" i="5"/>
  <c r="AR766" i="5"/>
  <c r="AS765" i="5"/>
  <c r="AR765" i="5"/>
  <c r="AS764" i="5"/>
  <c r="AQ764" i="5" s="1"/>
  <c r="AR764" i="5"/>
  <c r="AS763" i="5"/>
  <c r="AR763" i="5"/>
  <c r="AS762" i="5"/>
  <c r="AR762" i="5"/>
  <c r="AS761" i="5"/>
  <c r="AR761" i="5"/>
  <c r="AQ761" i="5" s="1"/>
  <c r="AS760" i="5"/>
  <c r="AQ760" i="5" s="1"/>
  <c r="AR760" i="5"/>
  <c r="AS759" i="5"/>
  <c r="AR759" i="5"/>
  <c r="AS758" i="5"/>
  <c r="AR758" i="5"/>
  <c r="AS757" i="5"/>
  <c r="AR757" i="5"/>
  <c r="AQ757" i="5" s="1"/>
  <c r="AS756" i="5"/>
  <c r="AQ756" i="5" s="1"/>
  <c r="AR756" i="5"/>
  <c r="AS755" i="5"/>
  <c r="AR755" i="5"/>
  <c r="AS754" i="5"/>
  <c r="AR754" i="5"/>
  <c r="AS753" i="5"/>
  <c r="AR753" i="5"/>
  <c r="AQ753" i="5" s="1"/>
  <c r="AS752" i="5"/>
  <c r="AQ752" i="5" s="1"/>
  <c r="AR752" i="5"/>
  <c r="AS751" i="5"/>
  <c r="AR751" i="5"/>
  <c r="AS750" i="5"/>
  <c r="AR750" i="5"/>
  <c r="AS749" i="5"/>
  <c r="AR749" i="5"/>
  <c r="AS748" i="5"/>
  <c r="AQ748" i="5" s="1"/>
  <c r="AR748" i="5"/>
  <c r="AS747" i="5"/>
  <c r="AR747" i="5"/>
  <c r="AS746" i="5"/>
  <c r="AR746" i="5"/>
  <c r="AS745" i="5"/>
  <c r="AR745" i="5"/>
  <c r="AQ745" i="5" s="1"/>
  <c r="AS744" i="5"/>
  <c r="AQ744" i="5" s="1"/>
  <c r="AR744" i="5"/>
  <c r="AS743" i="5"/>
  <c r="AR743" i="5"/>
  <c r="AS742" i="5"/>
  <c r="AR742" i="5"/>
  <c r="AS741" i="5"/>
  <c r="AR741" i="5"/>
  <c r="AQ741" i="5" s="1"/>
  <c r="AS740" i="5"/>
  <c r="AQ740" i="5" s="1"/>
  <c r="AR740" i="5"/>
  <c r="AS739" i="5"/>
  <c r="AR739" i="5"/>
  <c r="AS738" i="5"/>
  <c r="AR738" i="5"/>
  <c r="AS737" i="5"/>
  <c r="AR737" i="5"/>
  <c r="AQ737" i="5" s="1"/>
  <c r="AS736" i="5"/>
  <c r="AQ736" i="5" s="1"/>
  <c r="AR736" i="5"/>
  <c r="AS735" i="5"/>
  <c r="AR735" i="5"/>
  <c r="AS734" i="5"/>
  <c r="AR734" i="5"/>
  <c r="AS733" i="5"/>
  <c r="AR733" i="5"/>
  <c r="AQ733" i="5" s="1"/>
  <c r="AS732" i="5"/>
  <c r="AQ732" i="5" s="1"/>
  <c r="AR732" i="5"/>
  <c r="AS731" i="5"/>
  <c r="AR731" i="5"/>
  <c r="AS730" i="5"/>
  <c r="AR730" i="5"/>
  <c r="AS729" i="5"/>
  <c r="AR729" i="5"/>
  <c r="AQ729" i="5" s="1"/>
  <c r="AS728" i="5"/>
  <c r="AQ728" i="5" s="1"/>
  <c r="AR728" i="5"/>
  <c r="AS727" i="5"/>
  <c r="AR727" i="5"/>
  <c r="AS726" i="5"/>
  <c r="AR726" i="5"/>
  <c r="AS725" i="5"/>
  <c r="AR725" i="5"/>
  <c r="AS724" i="5"/>
  <c r="AQ724" i="5" s="1"/>
  <c r="AR724" i="5"/>
  <c r="AS723" i="5"/>
  <c r="AR723" i="5"/>
  <c r="AS722" i="5"/>
  <c r="AR722" i="5"/>
  <c r="AS721" i="5"/>
  <c r="AR721" i="5"/>
  <c r="AQ721" i="5" s="1"/>
  <c r="AS720" i="5"/>
  <c r="AQ720" i="5" s="1"/>
  <c r="AR720" i="5"/>
  <c r="AS719" i="5"/>
  <c r="AR719" i="5"/>
  <c r="AS718" i="5"/>
  <c r="AR718" i="5"/>
  <c r="AS717" i="5"/>
  <c r="AR717" i="5"/>
  <c r="AQ717" i="5" s="1"/>
  <c r="AS716" i="5"/>
  <c r="AQ716" i="5" s="1"/>
  <c r="AR716" i="5"/>
  <c r="AS715" i="5"/>
  <c r="AR715" i="5"/>
  <c r="AS714" i="5"/>
  <c r="AR714" i="5"/>
  <c r="AS713" i="5"/>
  <c r="AR713" i="5"/>
  <c r="AQ713" i="5" s="1"/>
  <c r="AS712" i="5"/>
  <c r="AQ712" i="5" s="1"/>
  <c r="AR712" i="5"/>
  <c r="AS711" i="5"/>
  <c r="AR711" i="5"/>
  <c r="AS710" i="5"/>
  <c r="AR710" i="5"/>
  <c r="AS709" i="5"/>
  <c r="AR709" i="5"/>
  <c r="AQ709" i="5" s="1"/>
  <c r="AS708" i="5"/>
  <c r="AQ708" i="5" s="1"/>
  <c r="AR708" i="5"/>
  <c r="AS707" i="5"/>
  <c r="AR707" i="5"/>
  <c r="AS706" i="5"/>
  <c r="AR706" i="5"/>
  <c r="AS705" i="5"/>
  <c r="AR705" i="5"/>
  <c r="AQ705" i="5" s="1"/>
  <c r="AS704" i="5"/>
  <c r="AQ704" i="5" s="1"/>
  <c r="AR704" i="5"/>
  <c r="AS703" i="5"/>
  <c r="AR703" i="5"/>
  <c r="AS702" i="5"/>
  <c r="AR702" i="5"/>
  <c r="AS701" i="5"/>
  <c r="AR701" i="5"/>
  <c r="AS700" i="5"/>
  <c r="AQ700" i="5" s="1"/>
  <c r="AR700" i="5"/>
  <c r="AS699" i="5"/>
  <c r="AR699" i="5"/>
  <c r="AS698" i="5"/>
  <c r="AR698" i="5"/>
  <c r="AS697" i="5"/>
  <c r="AR697" i="5"/>
  <c r="AQ697" i="5" s="1"/>
  <c r="AS696" i="5"/>
  <c r="AQ696" i="5" s="1"/>
  <c r="AR696" i="5"/>
  <c r="AS695" i="5"/>
  <c r="AR695" i="5"/>
  <c r="AS694" i="5"/>
  <c r="AR694" i="5"/>
  <c r="AS693" i="5"/>
  <c r="AR693" i="5"/>
  <c r="AQ693" i="5" s="1"/>
  <c r="AS692" i="5"/>
  <c r="AQ692" i="5" s="1"/>
  <c r="AR692" i="5"/>
  <c r="AS691" i="5"/>
  <c r="AR691" i="5"/>
  <c r="AS690" i="5"/>
  <c r="AR690" i="5"/>
  <c r="AS689" i="5"/>
  <c r="AR689" i="5"/>
  <c r="AQ689" i="5" s="1"/>
  <c r="AS688" i="5"/>
  <c r="AQ688" i="5" s="1"/>
  <c r="AR688" i="5"/>
  <c r="AS687" i="5"/>
  <c r="AR687" i="5"/>
  <c r="AS686" i="5"/>
  <c r="AR686" i="5"/>
  <c r="AS685" i="5"/>
  <c r="AR685" i="5"/>
  <c r="AS684" i="5"/>
  <c r="AQ684" i="5" s="1"/>
  <c r="AR684" i="5"/>
  <c r="AS683" i="5"/>
  <c r="AR683" i="5"/>
  <c r="AS682" i="5"/>
  <c r="AR682" i="5"/>
  <c r="AS681" i="5"/>
  <c r="AR681" i="5"/>
  <c r="AQ681" i="5" s="1"/>
  <c r="AS680" i="5"/>
  <c r="AQ680" i="5" s="1"/>
  <c r="AR680" i="5"/>
  <c r="AS679" i="5"/>
  <c r="AR679" i="5"/>
  <c r="AS678" i="5"/>
  <c r="AR678" i="5"/>
  <c r="AS677" i="5"/>
  <c r="AR677" i="5"/>
  <c r="AQ677" i="5" s="1"/>
  <c r="AS676" i="5"/>
  <c r="AQ676" i="5" s="1"/>
  <c r="AR676" i="5"/>
  <c r="AS675" i="5"/>
  <c r="AR675" i="5"/>
  <c r="AS674" i="5"/>
  <c r="AR674" i="5"/>
  <c r="AS673" i="5"/>
  <c r="AR673" i="5"/>
  <c r="AQ673" i="5" s="1"/>
  <c r="AS672" i="5"/>
  <c r="AQ672" i="5" s="1"/>
  <c r="AR672" i="5"/>
  <c r="AS671" i="5"/>
  <c r="AR671" i="5"/>
  <c r="AS670" i="5"/>
  <c r="AR670" i="5"/>
  <c r="AS669" i="5"/>
  <c r="AR669" i="5"/>
  <c r="AQ669" i="5" s="1"/>
  <c r="AS668" i="5"/>
  <c r="AQ668" i="5" s="1"/>
  <c r="AR668" i="5"/>
  <c r="AS667" i="5"/>
  <c r="AR667" i="5"/>
  <c r="AS666" i="5"/>
  <c r="AR666" i="5"/>
  <c r="AS665" i="5"/>
  <c r="AR665" i="5"/>
  <c r="AQ665" i="5" s="1"/>
  <c r="AS664" i="5"/>
  <c r="AQ664" i="5" s="1"/>
  <c r="AR664" i="5"/>
  <c r="AS663" i="5"/>
  <c r="AR663" i="5"/>
  <c r="AS662" i="5"/>
  <c r="AR662" i="5"/>
  <c r="AS661" i="5"/>
  <c r="AR661" i="5"/>
  <c r="AS660" i="5"/>
  <c r="AQ660" i="5" s="1"/>
  <c r="AR660" i="5"/>
  <c r="AS659" i="5"/>
  <c r="AR659" i="5"/>
  <c r="AS658" i="5"/>
  <c r="AR658" i="5"/>
  <c r="AS657" i="5"/>
  <c r="AR657" i="5"/>
  <c r="AQ657" i="5" s="1"/>
  <c r="AS656" i="5"/>
  <c r="AQ656" i="5" s="1"/>
  <c r="AR656" i="5"/>
  <c r="AS655" i="5"/>
  <c r="AR655" i="5"/>
  <c r="AS654" i="5"/>
  <c r="AR654" i="5"/>
  <c r="AS653" i="5"/>
  <c r="AR653" i="5"/>
  <c r="AQ653" i="5" s="1"/>
  <c r="AS652" i="5"/>
  <c r="AQ652" i="5" s="1"/>
  <c r="AR652" i="5"/>
  <c r="AS651" i="5"/>
  <c r="AR651" i="5"/>
  <c r="AS650" i="5"/>
  <c r="AR650" i="5"/>
  <c r="AS649" i="5"/>
  <c r="AR649" i="5"/>
  <c r="AQ649" i="5" s="1"/>
  <c r="AS648" i="5"/>
  <c r="AQ648" i="5" s="1"/>
  <c r="AR648" i="5"/>
  <c r="AS647" i="5"/>
  <c r="AR647" i="5"/>
  <c r="AS646" i="5"/>
  <c r="AR646" i="5"/>
  <c r="AS645" i="5"/>
  <c r="AR645" i="5"/>
  <c r="AQ645" i="5" s="1"/>
  <c r="AS644" i="5"/>
  <c r="AQ644" i="5" s="1"/>
  <c r="AR644" i="5"/>
  <c r="AS643" i="5"/>
  <c r="AR643" i="5"/>
  <c r="AS642" i="5"/>
  <c r="AR642" i="5"/>
  <c r="AS641" i="5"/>
  <c r="AR641" i="5"/>
  <c r="AQ641" i="5" s="1"/>
  <c r="AS640" i="5"/>
  <c r="AQ640" i="5" s="1"/>
  <c r="AR640" i="5"/>
  <c r="AS639" i="5"/>
  <c r="AR639" i="5"/>
  <c r="AS638" i="5"/>
  <c r="AR638" i="5"/>
  <c r="AS637" i="5"/>
  <c r="AR637" i="5"/>
  <c r="AS636" i="5"/>
  <c r="AQ636" i="5" s="1"/>
  <c r="AR636" i="5"/>
  <c r="AS635" i="5"/>
  <c r="AR635" i="5"/>
  <c r="AS634" i="5"/>
  <c r="AR634" i="5"/>
  <c r="AS633" i="5"/>
  <c r="AR633" i="5"/>
  <c r="AQ633" i="5" s="1"/>
  <c r="AS632" i="5"/>
  <c r="AQ632" i="5" s="1"/>
  <c r="AR632" i="5"/>
  <c r="AS631" i="5"/>
  <c r="AR631" i="5"/>
  <c r="AS630" i="5"/>
  <c r="AR630" i="5"/>
  <c r="AS629" i="5"/>
  <c r="AR629" i="5"/>
  <c r="AQ629" i="5" s="1"/>
  <c r="AS628" i="5"/>
  <c r="AQ628" i="5" s="1"/>
  <c r="AR628" i="5"/>
  <c r="AS627" i="5"/>
  <c r="AR627" i="5"/>
  <c r="AS626" i="5"/>
  <c r="AR626" i="5"/>
  <c r="AS625" i="5"/>
  <c r="AR625" i="5"/>
  <c r="AQ625" i="5" s="1"/>
  <c r="AS624" i="5"/>
  <c r="AQ624" i="5" s="1"/>
  <c r="AR624" i="5"/>
  <c r="AS623" i="5"/>
  <c r="AR623" i="5"/>
  <c r="AS622" i="5"/>
  <c r="AR622" i="5"/>
  <c r="AS621" i="5"/>
  <c r="AR621" i="5"/>
  <c r="AS620" i="5"/>
  <c r="AQ620" i="5" s="1"/>
  <c r="AR620" i="5"/>
  <c r="AS619" i="5"/>
  <c r="AR619" i="5"/>
  <c r="AS618" i="5"/>
  <c r="AR618" i="5"/>
  <c r="AS617" i="5"/>
  <c r="AR617" i="5"/>
  <c r="AQ617" i="5" s="1"/>
  <c r="AS616" i="5"/>
  <c r="AQ616" i="5" s="1"/>
  <c r="AR616" i="5"/>
  <c r="AS615" i="5"/>
  <c r="AR615" i="5"/>
  <c r="AS614" i="5"/>
  <c r="AR614" i="5"/>
  <c r="AS613" i="5"/>
  <c r="AR613" i="5"/>
  <c r="AQ613" i="5" s="1"/>
  <c r="AS612" i="5"/>
  <c r="AQ612" i="5" s="1"/>
  <c r="AR612" i="5"/>
  <c r="AS611" i="5"/>
  <c r="AR611" i="5"/>
  <c r="AS610" i="5"/>
  <c r="AR610" i="5"/>
  <c r="AS609" i="5"/>
  <c r="AR609" i="5"/>
  <c r="AQ609" i="5" s="1"/>
  <c r="AS608" i="5"/>
  <c r="AQ608" i="5" s="1"/>
  <c r="AR608" i="5"/>
  <c r="AS607" i="5"/>
  <c r="AR607" i="5"/>
  <c r="AS606" i="5"/>
  <c r="AR606" i="5"/>
  <c r="AS605" i="5"/>
  <c r="AR605" i="5"/>
  <c r="AQ605" i="5" s="1"/>
  <c r="AS604" i="5"/>
  <c r="AQ604" i="5" s="1"/>
  <c r="AR604" i="5"/>
  <c r="AS603" i="5"/>
  <c r="AR603" i="5"/>
  <c r="AS602" i="5"/>
  <c r="AR602" i="5"/>
  <c r="AS601" i="5"/>
  <c r="AR601" i="5"/>
  <c r="AQ601" i="5" s="1"/>
  <c r="AS600" i="5"/>
  <c r="AQ600" i="5" s="1"/>
  <c r="AR600" i="5"/>
  <c r="AS599" i="5"/>
  <c r="AR599" i="5"/>
  <c r="AS598" i="5"/>
  <c r="AR598" i="5"/>
  <c r="AS597" i="5"/>
  <c r="AR597" i="5"/>
  <c r="AS596" i="5"/>
  <c r="AQ596" i="5" s="1"/>
  <c r="AR596" i="5"/>
  <c r="AS595" i="5"/>
  <c r="AR595" i="5"/>
  <c r="AS594" i="5"/>
  <c r="AR594" i="5"/>
  <c r="AS593" i="5"/>
  <c r="AR593" i="5"/>
  <c r="AQ593" i="5" s="1"/>
  <c r="AS592" i="5"/>
  <c r="AQ592" i="5" s="1"/>
  <c r="AR592" i="5"/>
  <c r="AS591" i="5"/>
  <c r="AR591" i="5"/>
  <c r="AS590" i="5"/>
  <c r="AR590" i="5"/>
  <c r="AS589" i="5"/>
  <c r="AR589" i="5"/>
  <c r="AQ589" i="5" s="1"/>
  <c r="AS588" i="5"/>
  <c r="AQ588" i="5" s="1"/>
  <c r="AR588" i="5"/>
  <c r="AS587" i="5"/>
  <c r="AR587" i="5"/>
  <c r="AS586" i="5"/>
  <c r="AR586" i="5"/>
  <c r="AS585" i="5"/>
  <c r="AR585" i="5"/>
  <c r="AQ585" i="5" s="1"/>
  <c r="AS584" i="5"/>
  <c r="AQ584" i="5" s="1"/>
  <c r="AR584" i="5"/>
  <c r="AS583" i="5"/>
  <c r="AR583" i="5"/>
  <c r="AS582" i="5"/>
  <c r="AR582" i="5"/>
  <c r="AS581" i="5"/>
  <c r="AR581" i="5"/>
  <c r="AQ581" i="5" s="1"/>
  <c r="AS580" i="5"/>
  <c r="AQ580" i="5" s="1"/>
  <c r="AR580" i="5"/>
  <c r="AS579" i="5"/>
  <c r="AR579" i="5"/>
  <c r="AS578" i="5"/>
  <c r="AR578" i="5"/>
  <c r="AS577" i="5"/>
  <c r="AR577" i="5"/>
  <c r="AQ577" i="5" s="1"/>
  <c r="AS576" i="5"/>
  <c r="AQ576" i="5" s="1"/>
  <c r="AR576" i="5"/>
  <c r="AS575" i="5"/>
  <c r="AR575" i="5"/>
  <c r="AS574" i="5"/>
  <c r="AR574" i="5"/>
  <c r="AS573" i="5"/>
  <c r="AR573" i="5"/>
  <c r="AS572" i="5"/>
  <c r="AQ572" i="5" s="1"/>
  <c r="AR572" i="5"/>
  <c r="AS571" i="5"/>
  <c r="AR571" i="5"/>
  <c r="AS570" i="5"/>
  <c r="AR570" i="5"/>
  <c r="AS569" i="5"/>
  <c r="AR569" i="5"/>
  <c r="AQ569" i="5" s="1"/>
  <c r="AS568" i="5"/>
  <c r="AQ568" i="5" s="1"/>
  <c r="AR568" i="5"/>
  <c r="AS567" i="5"/>
  <c r="AR567" i="5"/>
  <c r="AS566" i="5"/>
  <c r="AR566" i="5"/>
  <c r="AS565" i="5"/>
  <c r="AR565" i="5"/>
  <c r="AQ565" i="5" s="1"/>
  <c r="AS564" i="5"/>
  <c r="AQ564" i="5" s="1"/>
  <c r="AR564" i="5"/>
  <c r="AS563" i="5"/>
  <c r="AR563" i="5"/>
  <c r="AS562" i="5"/>
  <c r="AR562" i="5"/>
  <c r="AS561" i="5"/>
  <c r="AR561" i="5"/>
  <c r="AQ561" i="5" s="1"/>
  <c r="AS560" i="5"/>
  <c r="AQ560" i="5" s="1"/>
  <c r="AR560" i="5"/>
  <c r="AS559" i="5"/>
  <c r="AR559" i="5"/>
  <c r="AS558" i="5"/>
  <c r="AR558" i="5"/>
  <c r="AS557" i="5"/>
  <c r="AR557" i="5"/>
  <c r="AS556" i="5"/>
  <c r="AQ556" i="5" s="1"/>
  <c r="AR556" i="5"/>
  <c r="AS555" i="5"/>
  <c r="AR555" i="5"/>
  <c r="AS554" i="5"/>
  <c r="AR554" i="5"/>
  <c r="AS553" i="5"/>
  <c r="AR553" i="5"/>
  <c r="AQ553" i="5" s="1"/>
  <c r="AS552" i="5"/>
  <c r="AQ552" i="5" s="1"/>
  <c r="AR552" i="5"/>
  <c r="AS551" i="5"/>
  <c r="AR551" i="5"/>
  <c r="AS550" i="5"/>
  <c r="AR550" i="5"/>
  <c r="AS549" i="5"/>
  <c r="AR549" i="5"/>
  <c r="AQ549" i="5" s="1"/>
  <c r="AS548" i="5"/>
  <c r="AQ548" i="5" s="1"/>
  <c r="AR548" i="5"/>
  <c r="AS547" i="5"/>
  <c r="AR547" i="5"/>
  <c r="AS546" i="5"/>
  <c r="AR546" i="5"/>
  <c r="AS545" i="5"/>
  <c r="AR545" i="5"/>
  <c r="AQ545" i="5" s="1"/>
  <c r="AS544" i="5"/>
  <c r="AQ544" i="5" s="1"/>
  <c r="AR544" i="5"/>
  <c r="AS543" i="5"/>
  <c r="AR543" i="5"/>
  <c r="AS542" i="5"/>
  <c r="AR542" i="5"/>
  <c r="AS541" i="5"/>
  <c r="AR541" i="5"/>
  <c r="AQ541" i="5" s="1"/>
  <c r="AS540" i="5"/>
  <c r="AQ540" i="5" s="1"/>
  <c r="AR540" i="5"/>
  <c r="AS539" i="5"/>
  <c r="AR539" i="5"/>
  <c r="AS538" i="5"/>
  <c r="AR538" i="5"/>
  <c r="AS537" i="5"/>
  <c r="AR537" i="5"/>
  <c r="AQ537" i="5" s="1"/>
  <c r="AS536" i="5"/>
  <c r="AQ536" i="5" s="1"/>
  <c r="AR536" i="5"/>
  <c r="AS535" i="5"/>
  <c r="AR535" i="5"/>
  <c r="AS534" i="5"/>
  <c r="AR534" i="5"/>
  <c r="AS533" i="5"/>
  <c r="AR533" i="5"/>
  <c r="AS532" i="5"/>
  <c r="AQ532" i="5" s="1"/>
  <c r="AR532" i="5"/>
  <c r="AS531" i="5"/>
  <c r="AR531" i="5"/>
  <c r="AS530" i="5"/>
  <c r="AR530" i="5"/>
  <c r="AS529" i="5"/>
  <c r="AR529" i="5"/>
  <c r="AQ529" i="5" s="1"/>
  <c r="AS528" i="5"/>
  <c r="AQ528" i="5" s="1"/>
  <c r="AR528" i="5"/>
  <c r="AS527" i="5"/>
  <c r="AR527" i="5"/>
  <c r="AS526" i="5"/>
  <c r="AR526" i="5"/>
  <c r="AS525" i="5"/>
  <c r="AR525" i="5"/>
  <c r="AQ525" i="5" s="1"/>
  <c r="AS524" i="5"/>
  <c r="AQ524" i="5" s="1"/>
  <c r="AR524" i="5"/>
  <c r="AS523" i="5"/>
  <c r="AR523" i="5"/>
  <c r="AS522" i="5"/>
  <c r="AR522" i="5"/>
  <c r="AS521" i="5"/>
  <c r="AR521" i="5"/>
  <c r="AQ521" i="5" s="1"/>
  <c r="AS520" i="5"/>
  <c r="AQ520" i="5" s="1"/>
  <c r="AR520" i="5"/>
  <c r="AS519" i="5"/>
  <c r="AR519" i="5"/>
  <c r="AS518" i="5"/>
  <c r="AR518" i="5"/>
  <c r="AS517" i="5"/>
  <c r="AR517" i="5"/>
  <c r="AQ517" i="5" s="1"/>
  <c r="AS516" i="5"/>
  <c r="AQ516" i="5" s="1"/>
  <c r="AR516" i="5"/>
  <c r="AS515" i="5"/>
  <c r="AR515" i="5"/>
  <c r="AS514" i="5"/>
  <c r="AR514" i="5"/>
  <c r="AS513" i="5"/>
  <c r="AR513" i="5"/>
  <c r="AQ513" i="5" s="1"/>
  <c r="AS512" i="5"/>
  <c r="AQ512" i="5" s="1"/>
  <c r="AR512" i="5"/>
  <c r="AS511" i="5"/>
  <c r="AR511" i="5"/>
  <c r="AS510" i="5"/>
  <c r="AR510" i="5"/>
  <c r="AS509" i="5"/>
  <c r="AR509" i="5"/>
  <c r="AS508" i="5"/>
  <c r="AQ508" i="5" s="1"/>
  <c r="AR508" i="5"/>
  <c r="AS507" i="5"/>
  <c r="AR507" i="5"/>
  <c r="AS506" i="5"/>
  <c r="AR506" i="5"/>
  <c r="AS505" i="5"/>
  <c r="AR505" i="5"/>
  <c r="AQ505" i="5" s="1"/>
  <c r="AS504" i="5"/>
  <c r="AQ504" i="5" s="1"/>
  <c r="AR504" i="5"/>
  <c r="AS503" i="5"/>
  <c r="AR503" i="5"/>
  <c r="AS502" i="5"/>
  <c r="AR502" i="5"/>
  <c r="AS501" i="5"/>
  <c r="AR501" i="5"/>
  <c r="AQ501" i="5" s="1"/>
  <c r="AS500" i="5"/>
  <c r="AQ500" i="5" s="1"/>
  <c r="AR500" i="5"/>
  <c r="AS499" i="5"/>
  <c r="AR499" i="5"/>
  <c r="AS498" i="5"/>
  <c r="AR498" i="5"/>
  <c r="AS497" i="5"/>
  <c r="AR497" i="5"/>
  <c r="AQ497" i="5" s="1"/>
  <c r="AS496" i="5"/>
  <c r="AQ496" i="5" s="1"/>
  <c r="AR496" i="5"/>
  <c r="AS495" i="5"/>
  <c r="AR495" i="5"/>
  <c r="AS494" i="5"/>
  <c r="AR494" i="5"/>
  <c r="AS493" i="5"/>
  <c r="AR493" i="5"/>
  <c r="AS492" i="5"/>
  <c r="AQ492" i="5" s="1"/>
  <c r="AR492" i="5"/>
  <c r="AS491" i="5"/>
  <c r="AR491" i="5"/>
  <c r="AS490" i="5"/>
  <c r="AR490" i="5"/>
  <c r="AS489" i="5"/>
  <c r="AR489" i="5"/>
  <c r="AQ489" i="5" s="1"/>
  <c r="AS488" i="5"/>
  <c r="AQ488" i="5" s="1"/>
  <c r="AR488" i="5"/>
  <c r="AS487" i="5"/>
  <c r="AR487" i="5"/>
  <c r="AS486" i="5"/>
  <c r="AR486" i="5"/>
  <c r="AS485" i="5"/>
  <c r="AR485" i="5"/>
  <c r="AQ485" i="5" s="1"/>
  <c r="AS484" i="5"/>
  <c r="AQ484" i="5" s="1"/>
  <c r="AR484" i="5"/>
  <c r="AS483" i="5"/>
  <c r="AR483" i="5"/>
  <c r="AS482" i="5"/>
  <c r="AR482" i="5"/>
  <c r="AS481" i="5"/>
  <c r="AR481" i="5"/>
  <c r="AQ481" i="5" s="1"/>
  <c r="AS480" i="5"/>
  <c r="AQ480" i="5" s="1"/>
  <c r="AR480" i="5"/>
  <c r="AS479" i="5"/>
  <c r="AR479" i="5"/>
  <c r="AS478" i="5"/>
  <c r="AR478" i="5"/>
  <c r="AS477" i="5"/>
  <c r="AR477" i="5"/>
  <c r="AQ477" i="5" s="1"/>
  <c r="AS476" i="5"/>
  <c r="AQ476" i="5" s="1"/>
  <c r="AR476" i="5"/>
  <c r="AS475" i="5"/>
  <c r="AR475" i="5"/>
  <c r="AS474" i="5"/>
  <c r="AR474" i="5"/>
  <c r="AS473" i="5"/>
  <c r="AR473" i="5"/>
  <c r="AQ473" i="5" s="1"/>
  <c r="AS472" i="5"/>
  <c r="AQ472" i="5" s="1"/>
  <c r="AR472" i="5"/>
  <c r="AS471" i="5"/>
  <c r="AR471" i="5"/>
  <c r="AS470" i="5"/>
  <c r="AR470" i="5"/>
  <c r="AS469" i="5"/>
  <c r="AR469" i="5"/>
  <c r="AS468" i="5"/>
  <c r="AQ468" i="5" s="1"/>
  <c r="AR468" i="5"/>
  <c r="AS467" i="5"/>
  <c r="AR467" i="5"/>
  <c r="AS466" i="5"/>
  <c r="AR466" i="5"/>
  <c r="AS465" i="5"/>
  <c r="AR465" i="5"/>
  <c r="AQ465" i="5" s="1"/>
  <c r="AS464" i="5"/>
  <c r="AQ464" i="5" s="1"/>
  <c r="AR464" i="5"/>
  <c r="AS463" i="5"/>
  <c r="AR463" i="5"/>
  <c r="AS462" i="5"/>
  <c r="AR462" i="5"/>
  <c r="AS461" i="5"/>
  <c r="AR461" i="5"/>
  <c r="AQ461" i="5" s="1"/>
  <c r="AS460" i="5"/>
  <c r="AQ460" i="5" s="1"/>
  <c r="AR460" i="5"/>
  <c r="AS459" i="5"/>
  <c r="AR459" i="5"/>
  <c r="AS458" i="5"/>
  <c r="AR458" i="5"/>
  <c r="AS457" i="5"/>
  <c r="AR457" i="5"/>
  <c r="AQ457" i="5" s="1"/>
  <c r="AS456" i="5"/>
  <c r="AQ456" i="5" s="1"/>
  <c r="AR456" i="5"/>
  <c r="AS455" i="5"/>
  <c r="AR455" i="5"/>
  <c r="AS454" i="5"/>
  <c r="AR454" i="5"/>
  <c r="AS453" i="5"/>
  <c r="AR453" i="5"/>
  <c r="AQ453" i="5" s="1"/>
  <c r="AS452" i="5"/>
  <c r="AQ452" i="5" s="1"/>
  <c r="AR452" i="5"/>
  <c r="AS451" i="5"/>
  <c r="AR451" i="5"/>
  <c r="AS450" i="5"/>
  <c r="AR450" i="5"/>
  <c r="AS449" i="5"/>
  <c r="AR449" i="5"/>
  <c r="AQ449" i="5" s="1"/>
  <c r="AS448" i="5"/>
  <c r="AQ448" i="5" s="1"/>
  <c r="AR448" i="5"/>
  <c r="AS447" i="5"/>
  <c r="AR447" i="5"/>
  <c r="AS446" i="5"/>
  <c r="AR446" i="5"/>
  <c r="AS445" i="5"/>
  <c r="AR445" i="5"/>
  <c r="AS444" i="5"/>
  <c r="AQ444" i="5" s="1"/>
  <c r="AR444" i="5"/>
  <c r="AS443" i="5"/>
  <c r="AR443" i="5"/>
  <c r="AS442" i="5"/>
  <c r="AR442" i="5"/>
  <c r="AS441" i="5"/>
  <c r="AR441" i="5"/>
  <c r="AQ441" i="5" s="1"/>
  <c r="AS440" i="5"/>
  <c r="AQ440" i="5" s="1"/>
  <c r="AR440" i="5"/>
  <c r="AS439" i="5"/>
  <c r="AR439" i="5"/>
  <c r="AS438" i="5"/>
  <c r="AR438" i="5"/>
  <c r="AS437" i="5"/>
  <c r="AR437" i="5"/>
  <c r="AQ437" i="5" s="1"/>
  <c r="AS436" i="5"/>
  <c r="AQ436" i="5" s="1"/>
  <c r="AR436" i="5"/>
  <c r="AS435" i="5"/>
  <c r="AR435" i="5"/>
  <c r="AS434" i="5"/>
  <c r="AR434" i="5"/>
  <c r="AS433" i="5"/>
  <c r="AR433" i="5"/>
  <c r="AQ433" i="5" s="1"/>
  <c r="AS432" i="5"/>
  <c r="AQ432" i="5" s="1"/>
  <c r="AR432" i="5"/>
  <c r="AS431" i="5"/>
  <c r="AR431" i="5"/>
  <c r="AS430" i="5"/>
  <c r="AR430" i="5"/>
  <c r="AS429" i="5"/>
  <c r="AR429" i="5"/>
  <c r="AS428" i="5"/>
  <c r="AQ428" i="5" s="1"/>
  <c r="AR428" i="5"/>
  <c r="AS427" i="5"/>
  <c r="AR427" i="5"/>
  <c r="AS426" i="5"/>
  <c r="AR426" i="5"/>
  <c r="AS425" i="5"/>
  <c r="AR425" i="5"/>
  <c r="AQ425" i="5" s="1"/>
  <c r="AS424" i="5"/>
  <c r="AQ424" i="5" s="1"/>
  <c r="AR424" i="5"/>
  <c r="AS423" i="5"/>
  <c r="AR423" i="5"/>
  <c r="AS422" i="5"/>
  <c r="AR422" i="5"/>
  <c r="AS421" i="5"/>
  <c r="AR421" i="5"/>
  <c r="AQ421" i="5" s="1"/>
  <c r="AS420" i="5"/>
  <c r="AQ420" i="5" s="1"/>
  <c r="AR420" i="5"/>
  <c r="AS419" i="5"/>
  <c r="AR419" i="5"/>
  <c r="AS418" i="5"/>
  <c r="AR418" i="5"/>
  <c r="AS417" i="5"/>
  <c r="AR417" i="5"/>
  <c r="AQ417" i="5" s="1"/>
  <c r="AS416" i="5"/>
  <c r="AQ416" i="5" s="1"/>
  <c r="AR416" i="5"/>
  <c r="AS415" i="5"/>
  <c r="AR415" i="5"/>
  <c r="AS414" i="5"/>
  <c r="AR414" i="5"/>
  <c r="AS413" i="5"/>
  <c r="AR413" i="5"/>
  <c r="AQ413" i="5" s="1"/>
  <c r="AS412" i="5"/>
  <c r="AQ412" i="5" s="1"/>
  <c r="AR412" i="5"/>
  <c r="AS411" i="5"/>
  <c r="AR411" i="5"/>
  <c r="AS410" i="5"/>
  <c r="AR410" i="5"/>
  <c r="AS409" i="5"/>
  <c r="AR409" i="5"/>
  <c r="AQ409" i="5" s="1"/>
  <c r="AS408" i="5"/>
  <c r="AQ408" i="5" s="1"/>
  <c r="AR408" i="5"/>
  <c r="AS407" i="5"/>
  <c r="AR407" i="5"/>
  <c r="AS406" i="5"/>
  <c r="AR406" i="5"/>
  <c r="AS405" i="5"/>
  <c r="AR405" i="5"/>
  <c r="AS404" i="5"/>
  <c r="AQ404" i="5" s="1"/>
  <c r="AR404" i="5"/>
  <c r="AS403" i="5"/>
  <c r="AR403" i="5"/>
  <c r="AS402" i="5"/>
  <c r="AR402" i="5"/>
  <c r="AS401" i="5"/>
  <c r="AR401" i="5"/>
  <c r="AQ401" i="5" s="1"/>
  <c r="AS400" i="5"/>
  <c r="AQ400" i="5" s="1"/>
  <c r="AR400" i="5"/>
  <c r="AS399" i="5"/>
  <c r="AR399" i="5"/>
  <c r="AS398" i="5"/>
  <c r="AR398" i="5"/>
  <c r="AS397" i="5"/>
  <c r="AR397" i="5"/>
  <c r="AQ397" i="5" s="1"/>
  <c r="AS396" i="5"/>
  <c r="AQ396" i="5" s="1"/>
  <c r="AR396" i="5"/>
  <c r="AS395" i="5"/>
  <c r="AR395" i="5"/>
  <c r="AS394" i="5"/>
  <c r="AR394" i="5"/>
  <c r="AS393" i="5"/>
  <c r="AR393" i="5"/>
  <c r="AQ393" i="5" s="1"/>
  <c r="AS392" i="5"/>
  <c r="AQ392" i="5" s="1"/>
  <c r="AR392" i="5"/>
  <c r="AS391" i="5"/>
  <c r="AR391" i="5"/>
  <c r="AS390" i="5"/>
  <c r="AR390" i="5"/>
  <c r="AS389" i="5"/>
  <c r="AR389" i="5"/>
  <c r="AQ389" i="5" s="1"/>
  <c r="AS388" i="5"/>
  <c r="AQ388" i="5" s="1"/>
  <c r="AR388" i="5"/>
  <c r="AS387" i="5"/>
  <c r="AR387" i="5"/>
  <c r="AS386" i="5"/>
  <c r="AR386" i="5"/>
  <c r="AS385" i="5"/>
  <c r="AR385" i="5"/>
  <c r="AQ385" i="5" s="1"/>
  <c r="AS384" i="5"/>
  <c r="AQ384" i="5" s="1"/>
  <c r="AR384" i="5"/>
  <c r="AS383" i="5"/>
  <c r="AR383" i="5"/>
  <c r="AS382" i="5"/>
  <c r="AR382" i="5"/>
  <c r="AS381" i="5"/>
  <c r="AR381" i="5"/>
  <c r="AS380" i="5"/>
  <c r="AQ380" i="5" s="1"/>
  <c r="AR380" i="5"/>
  <c r="AS379" i="5"/>
  <c r="AR379" i="5"/>
  <c r="AS378" i="5"/>
  <c r="AR378" i="5"/>
  <c r="AS377" i="5"/>
  <c r="AR377" i="5"/>
  <c r="AQ377" i="5" s="1"/>
  <c r="AS376" i="5"/>
  <c r="AQ376" i="5" s="1"/>
  <c r="AR376" i="5"/>
  <c r="AS375" i="5"/>
  <c r="AR375" i="5"/>
  <c r="AS374" i="5"/>
  <c r="AR374" i="5"/>
  <c r="AS373" i="5"/>
  <c r="AR373" i="5"/>
  <c r="AQ373" i="5" s="1"/>
  <c r="AS372" i="5"/>
  <c r="AQ372" i="5" s="1"/>
  <c r="AR372" i="5"/>
  <c r="AS371" i="5"/>
  <c r="AR371" i="5"/>
  <c r="AS370" i="5"/>
  <c r="AR370" i="5"/>
  <c r="AS369" i="5"/>
  <c r="AR369" i="5"/>
  <c r="AQ369" i="5" s="1"/>
  <c r="AS368" i="5"/>
  <c r="AQ368" i="5" s="1"/>
  <c r="AR368" i="5"/>
  <c r="AS367" i="5"/>
  <c r="AR367" i="5"/>
  <c r="AS366" i="5"/>
  <c r="AR366" i="5"/>
  <c r="AS365" i="5"/>
  <c r="AR365" i="5"/>
  <c r="AS364" i="5"/>
  <c r="AQ364" i="5" s="1"/>
  <c r="AR364" i="5"/>
  <c r="AS363" i="5"/>
  <c r="AR363" i="5"/>
  <c r="AS362" i="5"/>
  <c r="AR362" i="5"/>
  <c r="AS361" i="5"/>
  <c r="AR361" i="5"/>
  <c r="AQ361" i="5" s="1"/>
  <c r="AS360" i="5"/>
  <c r="AQ360" i="5" s="1"/>
  <c r="AR360" i="5"/>
  <c r="AS359" i="5"/>
  <c r="AR359" i="5"/>
  <c r="AS358" i="5"/>
  <c r="AR358" i="5"/>
  <c r="AS357" i="5"/>
  <c r="AR357" i="5"/>
  <c r="AQ357" i="5" s="1"/>
  <c r="AS356" i="5"/>
  <c r="AQ356" i="5" s="1"/>
  <c r="AR356" i="5"/>
  <c r="AS355" i="5"/>
  <c r="AR355" i="5"/>
  <c r="AS354" i="5"/>
  <c r="AR354" i="5"/>
  <c r="AS353" i="5"/>
  <c r="AR353" i="5"/>
  <c r="AQ353" i="5" s="1"/>
  <c r="AS352" i="5"/>
  <c r="AQ352" i="5" s="1"/>
  <c r="AR352" i="5"/>
  <c r="AS351" i="5"/>
  <c r="AR351" i="5"/>
  <c r="AS350" i="5"/>
  <c r="AR350" i="5"/>
  <c r="AS349" i="5"/>
  <c r="AR349" i="5"/>
  <c r="AQ349" i="5" s="1"/>
  <c r="AS348" i="5"/>
  <c r="AQ348" i="5" s="1"/>
  <c r="AR348" i="5"/>
  <c r="AS347" i="5"/>
  <c r="AR347" i="5"/>
  <c r="AS346" i="5"/>
  <c r="AR346" i="5"/>
  <c r="AS345" i="5"/>
  <c r="AR345" i="5"/>
  <c r="AQ345" i="5" s="1"/>
  <c r="AS344" i="5"/>
  <c r="AQ344" i="5" s="1"/>
  <c r="AR344" i="5"/>
  <c r="AS343" i="5"/>
  <c r="AR343" i="5"/>
  <c r="AS342" i="5"/>
  <c r="AR342" i="5"/>
  <c r="AS341" i="5"/>
  <c r="AR341" i="5"/>
  <c r="AS340" i="5"/>
  <c r="AQ340" i="5" s="1"/>
  <c r="AR340" i="5"/>
  <c r="AS339" i="5"/>
  <c r="AR339" i="5"/>
  <c r="AS338" i="5"/>
  <c r="AR338" i="5"/>
  <c r="AS337" i="5"/>
  <c r="AR337" i="5"/>
  <c r="AQ337" i="5" s="1"/>
  <c r="AS336" i="5"/>
  <c r="AQ336" i="5" s="1"/>
  <c r="AR336" i="5"/>
  <c r="AS335" i="5"/>
  <c r="AR335" i="5"/>
  <c r="AS334" i="5"/>
  <c r="AR334" i="5"/>
  <c r="AS333" i="5"/>
  <c r="AR333" i="5"/>
  <c r="AQ333" i="5" s="1"/>
  <c r="AS332" i="5"/>
  <c r="AQ332" i="5" s="1"/>
  <c r="AR332" i="5"/>
  <c r="AS331" i="5"/>
  <c r="AR331" i="5"/>
  <c r="AS330" i="5"/>
  <c r="AR330" i="5"/>
  <c r="AS329" i="5"/>
  <c r="AR329" i="5"/>
  <c r="AQ329" i="5" s="1"/>
  <c r="AS328" i="5"/>
  <c r="AQ328" i="5" s="1"/>
  <c r="AR328" i="5"/>
  <c r="AS327" i="5"/>
  <c r="AR327" i="5"/>
  <c r="AS326" i="5"/>
  <c r="AR326" i="5"/>
  <c r="AS325" i="5"/>
  <c r="AR325" i="5"/>
  <c r="AQ325" i="5" s="1"/>
  <c r="AS324" i="5"/>
  <c r="AQ324" i="5" s="1"/>
  <c r="AR324" i="5"/>
  <c r="AS323" i="5"/>
  <c r="AR323" i="5"/>
  <c r="AS322" i="5"/>
  <c r="AR322" i="5"/>
  <c r="AS321" i="5"/>
  <c r="AR321" i="5"/>
  <c r="AQ321" i="5" s="1"/>
  <c r="AS320" i="5"/>
  <c r="AQ320" i="5" s="1"/>
  <c r="AR320" i="5"/>
  <c r="AS319" i="5"/>
  <c r="AR319" i="5"/>
  <c r="AS318" i="5"/>
  <c r="AR318" i="5"/>
  <c r="AS317" i="5"/>
  <c r="AR317" i="5"/>
  <c r="AS316" i="5"/>
  <c r="AQ316" i="5" s="1"/>
  <c r="AR316" i="5"/>
  <c r="AS315" i="5"/>
  <c r="AR315" i="5"/>
  <c r="AS314" i="5"/>
  <c r="AR314" i="5"/>
  <c r="AS313" i="5"/>
  <c r="AR313" i="5"/>
  <c r="AQ313" i="5" s="1"/>
  <c r="AS312" i="5"/>
  <c r="AQ312" i="5" s="1"/>
  <c r="AR312" i="5"/>
  <c r="AS311" i="5"/>
  <c r="AR311" i="5"/>
  <c r="AS310" i="5"/>
  <c r="AR310" i="5"/>
  <c r="AS309" i="5"/>
  <c r="AR309" i="5"/>
  <c r="AS308" i="5"/>
  <c r="AQ308" i="5" s="1"/>
  <c r="AR308" i="5"/>
  <c r="AS307" i="5"/>
  <c r="AR307" i="5"/>
  <c r="AS306" i="5"/>
  <c r="AR306" i="5"/>
  <c r="AS305" i="5"/>
  <c r="AR305" i="5"/>
  <c r="AQ305" i="5" s="1"/>
  <c r="AS304" i="5"/>
  <c r="AQ304" i="5" s="1"/>
  <c r="AR304" i="5"/>
  <c r="AS303" i="5"/>
  <c r="AR303" i="5"/>
  <c r="AS302" i="5"/>
  <c r="AR302" i="5"/>
  <c r="AS301" i="5"/>
  <c r="AR301" i="5"/>
  <c r="AS300" i="5"/>
  <c r="AQ300" i="5" s="1"/>
  <c r="AR300" i="5"/>
  <c r="AS299" i="5"/>
  <c r="AR299" i="5"/>
  <c r="AS298" i="5"/>
  <c r="AR298" i="5"/>
  <c r="AS297" i="5"/>
  <c r="AR297" i="5"/>
  <c r="AQ297" i="5" s="1"/>
  <c r="AS296" i="5"/>
  <c r="AQ296" i="5" s="1"/>
  <c r="AR296" i="5"/>
  <c r="AS295" i="5"/>
  <c r="AR295" i="5"/>
  <c r="AS294" i="5"/>
  <c r="AR294" i="5"/>
  <c r="AS293" i="5"/>
  <c r="AR293" i="5"/>
  <c r="AS292" i="5"/>
  <c r="AQ292" i="5" s="1"/>
  <c r="AR292" i="5"/>
  <c r="AS291" i="5"/>
  <c r="AR291" i="5"/>
  <c r="AS290" i="5"/>
  <c r="AR290" i="5"/>
  <c r="AS289" i="5"/>
  <c r="AR289" i="5"/>
  <c r="AQ289" i="5" s="1"/>
  <c r="AS288" i="5"/>
  <c r="AQ288" i="5" s="1"/>
  <c r="AR288" i="5"/>
  <c r="AS287" i="5"/>
  <c r="AR287" i="5"/>
  <c r="AS286" i="5"/>
  <c r="AR286" i="5"/>
  <c r="AS285" i="5"/>
  <c r="AR285" i="5"/>
  <c r="AS284" i="5"/>
  <c r="AQ284" i="5" s="1"/>
  <c r="AR284" i="5"/>
  <c r="AS283" i="5"/>
  <c r="AR283" i="5"/>
  <c r="AS282" i="5"/>
  <c r="AR282" i="5"/>
  <c r="AS281" i="5"/>
  <c r="AR281" i="5"/>
  <c r="AQ281" i="5" s="1"/>
  <c r="AS280" i="5"/>
  <c r="AQ280" i="5" s="1"/>
  <c r="AR280" i="5"/>
  <c r="AS279" i="5"/>
  <c r="AR279" i="5"/>
  <c r="AS278" i="5"/>
  <c r="AR278" i="5"/>
  <c r="AS277" i="5"/>
  <c r="AR277" i="5"/>
  <c r="AS276" i="5"/>
  <c r="AQ276" i="5" s="1"/>
  <c r="AR276" i="5"/>
  <c r="AS275" i="5"/>
  <c r="AR275" i="5"/>
  <c r="AS274" i="5"/>
  <c r="AR274" i="5"/>
  <c r="AS273" i="5"/>
  <c r="AR273" i="5"/>
  <c r="AQ273" i="5" s="1"/>
  <c r="AS272" i="5"/>
  <c r="AQ272" i="5" s="1"/>
  <c r="AR272" i="5"/>
  <c r="AS271" i="5"/>
  <c r="AR271" i="5"/>
  <c r="AS270" i="5"/>
  <c r="AR270" i="5"/>
  <c r="AS269" i="5"/>
  <c r="AR269" i="5"/>
  <c r="AS268" i="5"/>
  <c r="AQ268" i="5" s="1"/>
  <c r="AR268" i="5"/>
  <c r="AS267" i="5"/>
  <c r="AR267" i="5"/>
  <c r="AS266" i="5"/>
  <c r="AR266" i="5"/>
  <c r="AS265" i="5"/>
  <c r="AR265" i="5"/>
  <c r="AQ265" i="5" s="1"/>
  <c r="AS264" i="5"/>
  <c r="AQ264" i="5" s="1"/>
  <c r="AR264" i="5"/>
  <c r="AS263" i="5"/>
  <c r="AR263" i="5"/>
  <c r="AS262" i="5"/>
  <c r="AR262" i="5"/>
  <c r="AS261" i="5"/>
  <c r="AR261" i="5"/>
  <c r="AS260" i="5"/>
  <c r="AQ260" i="5" s="1"/>
  <c r="AR260" i="5"/>
  <c r="AS259" i="5"/>
  <c r="AR259" i="5"/>
  <c r="AS258" i="5"/>
  <c r="AR258" i="5"/>
  <c r="AS257" i="5"/>
  <c r="AR257" i="5"/>
  <c r="AQ257" i="5" s="1"/>
  <c r="AS256" i="5"/>
  <c r="AQ256" i="5" s="1"/>
  <c r="AR256" i="5"/>
  <c r="AS255" i="5"/>
  <c r="AR255" i="5"/>
  <c r="AS254" i="5"/>
  <c r="AR254" i="5"/>
  <c r="AS253" i="5"/>
  <c r="AR253" i="5"/>
  <c r="AS252" i="5"/>
  <c r="AQ252" i="5" s="1"/>
  <c r="AR252" i="5"/>
  <c r="AS251" i="5"/>
  <c r="AR251" i="5"/>
  <c r="AS250" i="5"/>
  <c r="AR250" i="5"/>
  <c r="AS249" i="5"/>
  <c r="AR249" i="5"/>
  <c r="AQ249" i="5" s="1"/>
  <c r="AS248" i="5"/>
  <c r="AQ248" i="5" s="1"/>
  <c r="AR248" i="5"/>
  <c r="AS247" i="5"/>
  <c r="AR247" i="5"/>
  <c r="AS246" i="5"/>
  <c r="AR246" i="5"/>
  <c r="AS245" i="5"/>
  <c r="AR245" i="5"/>
  <c r="AS244" i="5"/>
  <c r="AQ244" i="5" s="1"/>
  <c r="AR244" i="5"/>
  <c r="AS243" i="5"/>
  <c r="AR243" i="5"/>
  <c r="AS242" i="5"/>
  <c r="AR242" i="5"/>
  <c r="AS241" i="5"/>
  <c r="AR241" i="5"/>
  <c r="AQ241" i="5" s="1"/>
  <c r="AS240" i="5"/>
  <c r="AQ240" i="5" s="1"/>
  <c r="AR240" i="5"/>
  <c r="AS239" i="5"/>
  <c r="AR239" i="5"/>
  <c r="AS238" i="5"/>
  <c r="AR238" i="5"/>
  <c r="AS237" i="5"/>
  <c r="AR237" i="5"/>
  <c r="AS236" i="5"/>
  <c r="AQ236" i="5" s="1"/>
  <c r="AR236" i="5"/>
  <c r="AS235" i="5"/>
  <c r="AR235" i="5"/>
  <c r="AS234" i="5"/>
  <c r="AR234" i="5"/>
  <c r="AS233" i="5"/>
  <c r="AR233" i="5"/>
  <c r="AQ233" i="5" s="1"/>
  <c r="AS232" i="5"/>
  <c r="AQ232" i="5" s="1"/>
  <c r="AR232" i="5"/>
  <c r="AS231" i="5"/>
  <c r="AR231" i="5"/>
  <c r="AS230" i="5"/>
  <c r="AR230" i="5"/>
  <c r="AS229" i="5"/>
  <c r="AR229" i="5"/>
  <c r="AS228" i="5"/>
  <c r="AQ228" i="5" s="1"/>
  <c r="AR228" i="5"/>
  <c r="AS227" i="5"/>
  <c r="AR227" i="5"/>
  <c r="AS226" i="5"/>
  <c r="AR226" i="5"/>
  <c r="AS225" i="5"/>
  <c r="AR225" i="5"/>
  <c r="AQ225" i="5" s="1"/>
  <c r="AS224" i="5"/>
  <c r="AQ224" i="5" s="1"/>
  <c r="AR224" i="5"/>
  <c r="AS223" i="5"/>
  <c r="AR223" i="5"/>
  <c r="AS222" i="5"/>
  <c r="AR222" i="5"/>
  <c r="AS221" i="5"/>
  <c r="AR221" i="5"/>
  <c r="AS220" i="5"/>
  <c r="AQ220" i="5" s="1"/>
  <c r="AR220" i="5"/>
  <c r="AS219" i="5"/>
  <c r="AR219" i="5"/>
  <c r="AS218" i="5"/>
  <c r="AR218" i="5"/>
  <c r="AS217" i="5"/>
  <c r="AR217" i="5"/>
  <c r="AQ217" i="5" s="1"/>
  <c r="AS216" i="5"/>
  <c r="AQ216" i="5" s="1"/>
  <c r="AR216" i="5"/>
  <c r="AS215" i="5"/>
  <c r="AR215" i="5"/>
  <c r="AS214" i="5"/>
  <c r="AR214" i="5"/>
  <c r="AS213" i="5"/>
  <c r="AR213" i="5"/>
  <c r="AS212" i="5"/>
  <c r="AQ212" i="5" s="1"/>
  <c r="AR212" i="5"/>
  <c r="AS211" i="5"/>
  <c r="AR211" i="5"/>
  <c r="AS210" i="5"/>
  <c r="AR210" i="5"/>
  <c r="AS209" i="5"/>
  <c r="AR209" i="5"/>
  <c r="AQ209" i="5" s="1"/>
  <c r="AS208" i="5"/>
  <c r="AQ208" i="5" s="1"/>
  <c r="AR208" i="5"/>
  <c r="AS207" i="5"/>
  <c r="AR207" i="5"/>
  <c r="AS206" i="5"/>
  <c r="AR206" i="5"/>
  <c r="AS205" i="5"/>
  <c r="AR205" i="5"/>
  <c r="AS204" i="5"/>
  <c r="AQ204" i="5" s="1"/>
  <c r="AR204" i="5"/>
  <c r="AS203" i="5"/>
  <c r="AR203" i="5"/>
  <c r="AS202" i="5"/>
  <c r="AR202" i="5"/>
  <c r="AS201" i="5"/>
  <c r="AR201" i="5"/>
  <c r="AQ201" i="5" s="1"/>
  <c r="AS200" i="5"/>
  <c r="AQ200" i="5" s="1"/>
  <c r="AR200" i="5"/>
  <c r="AS199" i="5"/>
  <c r="AR199" i="5"/>
  <c r="AS198" i="5"/>
  <c r="AR198" i="5"/>
  <c r="AS197" i="5"/>
  <c r="AR197" i="5"/>
  <c r="AS196" i="5"/>
  <c r="AQ196" i="5" s="1"/>
  <c r="AR196" i="5"/>
  <c r="AS195" i="5"/>
  <c r="AR195" i="5"/>
  <c r="AS194" i="5"/>
  <c r="AR194" i="5"/>
  <c r="AS193" i="5"/>
  <c r="AR193" i="5"/>
  <c r="AQ193" i="5" s="1"/>
  <c r="AS192" i="5"/>
  <c r="AQ192" i="5" s="1"/>
  <c r="AR192" i="5"/>
  <c r="AS191" i="5"/>
  <c r="AR191" i="5"/>
  <c r="AS190" i="5"/>
  <c r="AR190" i="5"/>
  <c r="AS189" i="5"/>
  <c r="AR189" i="5"/>
  <c r="AS188" i="5"/>
  <c r="AQ188" i="5" s="1"/>
  <c r="AR188" i="5"/>
  <c r="AS187" i="5"/>
  <c r="AR187" i="5"/>
  <c r="AS186" i="5"/>
  <c r="AR186" i="5"/>
  <c r="AS185" i="5"/>
  <c r="AR185" i="5"/>
  <c r="AQ185" i="5" s="1"/>
  <c r="AS184" i="5"/>
  <c r="AQ184" i="5" s="1"/>
  <c r="AR184" i="5"/>
  <c r="AS183" i="5"/>
  <c r="AR183" i="5"/>
  <c r="AS182" i="5"/>
  <c r="AR182" i="5"/>
  <c r="AS181" i="5"/>
  <c r="AR181" i="5"/>
  <c r="AS180" i="5"/>
  <c r="AQ180" i="5" s="1"/>
  <c r="AR180" i="5"/>
  <c r="AS179" i="5"/>
  <c r="AR179" i="5"/>
  <c r="AS178" i="5"/>
  <c r="AR178" i="5"/>
  <c r="AS177" i="5"/>
  <c r="AR177" i="5"/>
  <c r="AQ177" i="5" s="1"/>
  <c r="AS176" i="5"/>
  <c r="AQ176" i="5" s="1"/>
  <c r="AR176" i="5"/>
  <c r="AS175" i="5"/>
  <c r="AR175" i="5"/>
  <c r="AS174" i="5"/>
  <c r="AR174" i="5"/>
  <c r="AS173" i="5"/>
  <c r="AR173" i="5"/>
  <c r="AS172" i="5"/>
  <c r="AQ172" i="5" s="1"/>
  <c r="AR172" i="5"/>
  <c r="AS171" i="5"/>
  <c r="AR171" i="5"/>
  <c r="AS170" i="5"/>
  <c r="AR170" i="5"/>
  <c r="AS169" i="5"/>
  <c r="AR169" i="5"/>
  <c r="AQ169" i="5" s="1"/>
  <c r="AS168" i="5"/>
  <c r="AQ168" i="5" s="1"/>
  <c r="AR168" i="5"/>
  <c r="AS167" i="5"/>
  <c r="AR167" i="5"/>
  <c r="AS166" i="5"/>
  <c r="AR166" i="5"/>
  <c r="AS165" i="5"/>
  <c r="AR165" i="5"/>
  <c r="AS164" i="5"/>
  <c r="AQ164" i="5" s="1"/>
  <c r="AR164" i="5"/>
  <c r="AS163" i="5"/>
  <c r="AR163" i="5"/>
  <c r="AS162" i="5"/>
  <c r="AR162" i="5"/>
  <c r="AS161" i="5"/>
  <c r="AR161" i="5"/>
  <c r="AQ161" i="5" s="1"/>
  <c r="AS160" i="5"/>
  <c r="AQ160" i="5" s="1"/>
  <c r="AR160" i="5"/>
  <c r="AS159" i="5"/>
  <c r="AR159" i="5"/>
  <c r="AS158" i="5"/>
  <c r="AR158" i="5"/>
  <c r="AS157" i="5"/>
  <c r="AR157" i="5"/>
  <c r="AS156" i="5"/>
  <c r="AQ156" i="5" s="1"/>
  <c r="AR156" i="5"/>
  <c r="AS155" i="5"/>
  <c r="AR155" i="5"/>
  <c r="AS154" i="5"/>
  <c r="AR154" i="5"/>
  <c r="AS153" i="5"/>
  <c r="AR153" i="5"/>
  <c r="AQ153" i="5" s="1"/>
  <c r="AS152" i="5"/>
  <c r="AQ152" i="5" s="1"/>
  <c r="AR152" i="5"/>
  <c r="AS151" i="5"/>
  <c r="AR151" i="5"/>
  <c r="AS150" i="5"/>
  <c r="AR150" i="5"/>
  <c r="AS149" i="5"/>
  <c r="AR149" i="5"/>
  <c r="AS148" i="5"/>
  <c r="AQ148" i="5" s="1"/>
  <c r="AR148" i="5"/>
  <c r="AS147" i="5"/>
  <c r="AR147" i="5"/>
  <c r="AS146" i="5"/>
  <c r="AR146" i="5"/>
  <c r="AS145" i="5"/>
  <c r="AR145" i="5"/>
  <c r="AQ145" i="5" s="1"/>
  <c r="AS144" i="5"/>
  <c r="AQ144" i="5" s="1"/>
  <c r="AR144" i="5"/>
  <c r="AS143" i="5"/>
  <c r="AR143" i="5"/>
  <c r="AS142" i="5"/>
  <c r="AR142" i="5"/>
  <c r="AS141" i="5"/>
  <c r="AR141" i="5"/>
  <c r="AS140" i="5"/>
  <c r="AQ140" i="5" s="1"/>
  <c r="AR140" i="5"/>
  <c r="AS139" i="5"/>
  <c r="AR139" i="5"/>
  <c r="AS138" i="5"/>
  <c r="AR138" i="5"/>
  <c r="AS137" i="5"/>
  <c r="AR137" i="5"/>
  <c r="AQ137" i="5" s="1"/>
  <c r="AS136" i="5"/>
  <c r="AQ136" i="5" s="1"/>
  <c r="AR136" i="5"/>
  <c r="AS135" i="5"/>
  <c r="AR135" i="5"/>
  <c r="AS134" i="5"/>
  <c r="AR134" i="5"/>
  <c r="AS133" i="5"/>
  <c r="AR133" i="5"/>
  <c r="AS132" i="5"/>
  <c r="AQ132" i="5" s="1"/>
  <c r="AR132" i="5"/>
  <c r="AS131" i="5"/>
  <c r="AR131" i="5"/>
  <c r="AS130" i="5"/>
  <c r="AR130" i="5"/>
  <c r="AS129" i="5"/>
  <c r="AR129" i="5"/>
  <c r="AQ129" i="5" s="1"/>
  <c r="AS128" i="5"/>
  <c r="AQ128" i="5" s="1"/>
  <c r="AR128" i="5"/>
  <c r="AS127" i="5"/>
  <c r="AR127" i="5"/>
  <c r="AS126" i="5"/>
  <c r="AR126" i="5"/>
  <c r="AS125" i="5"/>
  <c r="AR125" i="5"/>
  <c r="AS124" i="5"/>
  <c r="AQ124" i="5" s="1"/>
  <c r="AR124" i="5"/>
  <c r="AS123" i="5"/>
  <c r="AR123" i="5"/>
  <c r="AS122" i="5"/>
  <c r="AR122" i="5"/>
  <c r="AS121" i="5"/>
  <c r="AR121" i="5"/>
  <c r="AQ121" i="5" s="1"/>
  <c r="AS120" i="5"/>
  <c r="AQ120" i="5" s="1"/>
  <c r="AR120" i="5"/>
  <c r="AS119" i="5"/>
  <c r="AR119" i="5"/>
  <c r="AS118" i="5"/>
  <c r="AR118" i="5"/>
  <c r="AS117" i="5"/>
  <c r="AR117" i="5"/>
  <c r="AS116" i="5"/>
  <c r="AQ116" i="5" s="1"/>
  <c r="AR116" i="5"/>
  <c r="AS115" i="5"/>
  <c r="AR115" i="5"/>
  <c r="AS114" i="5"/>
  <c r="AR114" i="5"/>
  <c r="AS113" i="5"/>
  <c r="AR113" i="5"/>
  <c r="AQ113" i="5" s="1"/>
  <c r="AS112" i="5"/>
  <c r="AQ112" i="5" s="1"/>
  <c r="AR112" i="5"/>
  <c r="AS111" i="5"/>
  <c r="AR111" i="5"/>
  <c r="AS110" i="5"/>
  <c r="AR110" i="5"/>
  <c r="AS109" i="5"/>
  <c r="AR109" i="5"/>
  <c r="AS108" i="5"/>
  <c r="AQ108" i="5" s="1"/>
  <c r="AR108" i="5"/>
  <c r="AS107" i="5"/>
  <c r="AR107" i="5"/>
  <c r="AS106" i="5"/>
  <c r="AR106" i="5"/>
  <c r="AS105" i="5"/>
  <c r="AR105" i="5"/>
  <c r="AQ105" i="5" s="1"/>
  <c r="AS104" i="5"/>
  <c r="AQ104" i="5" s="1"/>
  <c r="AR104" i="5"/>
  <c r="AS103" i="5"/>
  <c r="AR103" i="5"/>
  <c r="AS102" i="5"/>
  <c r="AR102" i="5"/>
  <c r="AS101" i="5"/>
  <c r="AR101" i="5"/>
  <c r="AS100" i="5"/>
  <c r="AQ100" i="5" s="1"/>
  <c r="AR100" i="5"/>
  <c r="AS99" i="5"/>
  <c r="AR99" i="5"/>
  <c r="AS98" i="5"/>
  <c r="AR98" i="5"/>
  <c r="AS97" i="5"/>
  <c r="AR97" i="5"/>
  <c r="AQ97" i="5" s="1"/>
  <c r="AS96" i="5"/>
  <c r="AQ96" i="5" s="1"/>
  <c r="AR96" i="5"/>
  <c r="AS95" i="5"/>
  <c r="AR95" i="5"/>
  <c r="AS94" i="5"/>
  <c r="AR94" i="5"/>
  <c r="AS93" i="5"/>
  <c r="AR93" i="5"/>
  <c r="AS92" i="5"/>
  <c r="AQ92" i="5" s="1"/>
  <c r="AR92" i="5"/>
  <c r="AS91" i="5"/>
  <c r="AR91" i="5"/>
  <c r="AS90" i="5"/>
  <c r="AR90" i="5"/>
  <c r="AS89" i="5"/>
  <c r="AR89" i="5"/>
  <c r="AQ89" i="5" s="1"/>
  <c r="AS88" i="5"/>
  <c r="AQ88" i="5" s="1"/>
  <c r="AR88" i="5"/>
  <c r="AS87" i="5"/>
  <c r="AR87" i="5"/>
  <c r="AS86" i="5"/>
  <c r="AR86" i="5"/>
  <c r="AS85" i="5"/>
  <c r="AR85" i="5"/>
  <c r="AS84" i="5"/>
  <c r="AQ84" i="5" s="1"/>
  <c r="AR84" i="5"/>
  <c r="AS83" i="5"/>
  <c r="AR83" i="5"/>
  <c r="AS82" i="5"/>
  <c r="AR82" i="5"/>
  <c r="AS81" i="5"/>
  <c r="AR81" i="5"/>
  <c r="AQ81" i="5" s="1"/>
  <c r="AS80" i="5"/>
  <c r="AQ80" i="5" s="1"/>
  <c r="AR80" i="5"/>
  <c r="AS79" i="5"/>
  <c r="AR79" i="5"/>
  <c r="AS78" i="5"/>
  <c r="AR78" i="5"/>
  <c r="AS77" i="5"/>
  <c r="AR77" i="5"/>
  <c r="AS76" i="5"/>
  <c r="AQ76" i="5" s="1"/>
  <c r="AR76" i="5"/>
  <c r="AS75" i="5"/>
  <c r="AR75" i="5"/>
  <c r="AS74" i="5"/>
  <c r="AR74" i="5"/>
  <c r="AS73" i="5"/>
  <c r="AR73" i="5"/>
  <c r="AQ73" i="5" s="1"/>
  <c r="AS72" i="5"/>
  <c r="AQ72" i="5" s="1"/>
  <c r="AR72" i="5"/>
  <c r="AS71" i="5"/>
  <c r="AR71" i="5"/>
  <c r="AS70" i="5"/>
  <c r="AR70" i="5"/>
  <c r="AS69" i="5"/>
  <c r="AR69" i="5"/>
  <c r="AS68" i="5"/>
  <c r="AQ68" i="5" s="1"/>
  <c r="AR68" i="5"/>
  <c r="AS67" i="5"/>
  <c r="AR67" i="5"/>
  <c r="AS66" i="5"/>
  <c r="AR66" i="5"/>
  <c r="AS65" i="5"/>
  <c r="AR65" i="5"/>
  <c r="AQ65" i="5" s="1"/>
  <c r="AS64" i="5"/>
  <c r="AQ64" i="5" s="1"/>
  <c r="AR64" i="5"/>
  <c r="AS63" i="5"/>
  <c r="AR63" i="5"/>
  <c r="AS62" i="5"/>
  <c r="AR62" i="5"/>
  <c r="AS61" i="5"/>
  <c r="AR61" i="5"/>
  <c r="AS60" i="5"/>
  <c r="AQ60" i="5" s="1"/>
  <c r="AR60" i="5"/>
  <c r="AS59" i="5"/>
  <c r="AR59" i="5"/>
  <c r="AS58" i="5"/>
  <c r="AR58" i="5"/>
  <c r="AS57" i="5"/>
  <c r="AR57" i="5"/>
  <c r="AQ57" i="5" s="1"/>
  <c r="AS56" i="5"/>
  <c r="AQ56" i="5" s="1"/>
  <c r="AR56" i="5"/>
  <c r="AS55" i="5"/>
  <c r="AR55" i="5"/>
  <c r="AS54" i="5"/>
  <c r="AR54" i="5"/>
  <c r="AS53" i="5"/>
  <c r="AR53" i="5"/>
  <c r="AS52" i="5"/>
  <c r="AQ52" i="5" s="1"/>
  <c r="AR52" i="5"/>
  <c r="AS51" i="5"/>
  <c r="AR51" i="5"/>
  <c r="AS50" i="5"/>
  <c r="AR50" i="5"/>
  <c r="AS49" i="5"/>
  <c r="AR49" i="5"/>
  <c r="AQ49" i="5" s="1"/>
  <c r="AS48" i="5"/>
  <c r="AQ48" i="5" s="1"/>
  <c r="AR48" i="5"/>
  <c r="AS47" i="5"/>
  <c r="AR47" i="5"/>
  <c r="AS46" i="5"/>
  <c r="AR46" i="5"/>
  <c r="AS45" i="5"/>
  <c r="AR45" i="5"/>
  <c r="AS44" i="5"/>
  <c r="AQ44" i="5" s="1"/>
  <c r="AR44" i="5"/>
  <c r="AS43" i="5"/>
  <c r="AR43" i="5"/>
  <c r="AS42" i="5"/>
  <c r="AR42" i="5"/>
  <c r="AS41" i="5"/>
  <c r="AR41" i="5"/>
  <c r="AQ41" i="5" s="1"/>
  <c r="AS40" i="5"/>
  <c r="AQ40" i="5" s="1"/>
  <c r="AR40" i="5"/>
  <c r="AS39" i="5"/>
  <c r="AR39" i="5"/>
  <c r="AS38" i="5"/>
  <c r="AR38" i="5"/>
  <c r="AS37" i="5"/>
  <c r="AR37" i="5"/>
  <c r="AS36" i="5"/>
  <c r="AQ36" i="5" s="1"/>
  <c r="AR36" i="5"/>
  <c r="AS35" i="5"/>
  <c r="AR35" i="5"/>
  <c r="AS34" i="5"/>
  <c r="AR34" i="5"/>
  <c r="AS33" i="5"/>
  <c r="AR33" i="5"/>
  <c r="AQ33" i="5" s="1"/>
  <c r="AS32" i="5"/>
  <c r="AQ32" i="5" s="1"/>
  <c r="AR32" i="5"/>
  <c r="AS31" i="5"/>
  <c r="AR31" i="5"/>
  <c r="AS30" i="5"/>
  <c r="AR30" i="5"/>
  <c r="AS29" i="5"/>
  <c r="AR29" i="5"/>
  <c r="AS28" i="5"/>
  <c r="AQ28" i="5" s="1"/>
  <c r="AR28" i="5"/>
  <c r="AS27" i="5"/>
  <c r="AR27" i="5"/>
  <c r="AS26" i="5"/>
  <c r="AR26" i="5"/>
  <c r="AS25" i="5"/>
  <c r="AR25" i="5"/>
  <c r="AQ25" i="5" s="1"/>
  <c r="AS24" i="5"/>
  <c r="AQ24" i="5" s="1"/>
  <c r="AR24" i="5"/>
  <c r="AS23" i="5"/>
  <c r="AR23" i="5"/>
  <c r="AS22" i="5"/>
  <c r="AR22" i="5"/>
  <c r="AS21" i="5"/>
  <c r="AR21" i="5"/>
  <c r="AS20" i="5"/>
  <c r="AQ20" i="5" s="1"/>
  <c r="AR20" i="5"/>
  <c r="AS19" i="5"/>
  <c r="AR19" i="5"/>
  <c r="AS18" i="5"/>
  <c r="AR18" i="5"/>
  <c r="AS17" i="5"/>
  <c r="AR17" i="5"/>
  <c r="AQ17" i="5" s="1"/>
  <c r="AS16" i="5"/>
  <c r="AQ16" i="5" s="1"/>
  <c r="AR16" i="5"/>
  <c r="AS15" i="5"/>
  <c r="AR15" i="5"/>
  <c r="AS14" i="5"/>
  <c r="AR14" i="5"/>
  <c r="AS13" i="5"/>
  <c r="AR13" i="5"/>
  <c r="AS12" i="5"/>
  <c r="AQ12" i="5" s="1"/>
  <c r="AR12" i="5"/>
  <c r="AS11" i="5"/>
  <c r="AR11" i="5"/>
  <c r="AS10" i="5"/>
  <c r="AR10" i="5"/>
  <c r="AS9" i="5"/>
  <c r="AR9" i="5"/>
  <c r="AQ9" i="5" s="1"/>
  <c r="AS8" i="5"/>
  <c r="AQ8" i="5" s="1"/>
  <c r="AR8" i="5"/>
  <c r="AS7" i="5"/>
  <c r="AR7" i="5"/>
  <c r="AS6" i="5"/>
  <c r="AR6" i="5"/>
  <c r="AS5" i="5"/>
  <c r="AR5" i="5"/>
  <c r="AS4" i="5"/>
  <c r="AR4" i="5"/>
  <c r="AQ1003" i="5"/>
  <c r="AQ1002" i="5"/>
  <c r="AQ999" i="5"/>
  <c r="AQ998" i="5"/>
  <c r="AQ997" i="5"/>
  <c r="AQ995" i="5"/>
  <c r="AQ994" i="5"/>
  <c r="AQ991" i="5"/>
  <c r="AQ990" i="5"/>
  <c r="AQ987" i="5"/>
  <c r="AQ986" i="5"/>
  <c r="AQ983" i="5"/>
  <c r="AQ982" i="5"/>
  <c r="AQ981" i="5"/>
  <c r="AQ979" i="5"/>
  <c r="AQ978" i="5"/>
  <c r="AQ975" i="5"/>
  <c r="AQ974" i="5"/>
  <c r="AQ971" i="5"/>
  <c r="AQ970" i="5"/>
  <c r="AQ967" i="5"/>
  <c r="AQ966" i="5"/>
  <c r="AQ963" i="5"/>
  <c r="AQ962" i="5"/>
  <c r="AQ959" i="5"/>
  <c r="AQ958" i="5"/>
  <c r="AQ957" i="5"/>
  <c r="AQ955" i="5"/>
  <c r="AQ954" i="5"/>
  <c r="AQ951" i="5"/>
  <c r="AQ950" i="5"/>
  <c r="AQ947" i="5"/>
  <c r="AQ946" i="5"/>
  <c r="AQ943" i="5"/>
  <c r="AQ942" i="5"/>
  <c r="AQ941" i="5"/>
  <c r="AQ939" i="5"/>
  <c r="AQ938" i="5"/>
  <c r="AQ935" i="5"/>
  <c r="AQ934" i="5"/>
  <c r="AQ933" i="5"/>
  <c r="AQ931" i="5"/>
  <c r="AQ930" i="5"/>
  <c r="AQ927" i="5"/>
  <c r="AQ926" i="5"/>
  <c r="AQ923" i="5"/>
  <c r="AQ922" i="5"/>
  <c r="AQ919" i="5"/>
  <c r="AQ918" i="5"/>
  <c r="AQ917" i="5"/>
  <c r="AQ915" i="5"/>
  <c r="AQ914" i="5"/>
  <c r="AQ911" i="5"/>
  <c r="AQ910" i="5"/>
  <c r="AQ907" i="5"/>
  <c r="AQ906" i="5"/>
  <c r="AQ903" i="5"/>
  <c r="AQ902" i="5"/>
  <c r="AQ899" i="5"/>
  <c r="AQ898" i="5"/>
  <c r="AQ895" i="5"/>
  <c r="AQ894" i="5"/>
  <c r="AQ893" i="5"/>
  <c r="AQ891" i="5"/>
  <c r="AQ890" i="5"/>
  <c r="AQ887" i="5"/>
  <c r="AQ886" i="5"/>
  <c r="AQ883" i="5"/>
  <c r="AQ882" i="5"/>
  <c r="AQ879" i="5"/>
  <c r="AQ878" i="5"/>
  <c r="AQ877" i="5"/>
  <c r="AQ875" i="5"/>
  <c r="AQ874" i="5"/>
  <c r="AQ871" i="5"/>
  <c r="AQ870" i="5"/>
  <c r="AQ869" i="5"/>
  <c r="AQ867" i="5"/>
  <c r="AQ866" i="5"/>
  <c r="AQ863" i="5"/>
  <c r="AQ862" i="5"/>
  <c r="AQ859" i="5"/>
  <c r="AQ858" i="5"/>
  <c r="AQ855" i="5"/>
  <c r="AQ854" i="5"/>
  <c r="AQ853" i="5"/>
  <c r="AQ851" i="5"/>
  <c r="AQ850" i="5"/>
  <c r="AQ847" i="5"/>
  <c r="AQ846" i="5"/>
  <c r="AQ843" i="5"/>
  <c r="AQ842" i="5"/>
  <c r="AQ839" i="5"/>
  <c r="AQ838" i="5"/>
  <c r="AQ835" i="5"/>
  <c r="AQ834" i="5"/>
  <c r="AQ831" i="5"/>
  <c r="AQ830" i="5"/>
  <c r="AQ829" i="5"/>
  <c r="AQ827" i="5"/>
  <c r="AQ826" i="5"/>
  <c r="AQ823" i="5"/>
  <c r="AQ822" i="5"/>
  <c r="AQ819" i="5"/>
  <c r="AQ818" i="5"/>
  <c r="AQ815" i="5"/>
  <c r="AQ814" i="5"/>
  <c r="AQ813" i="5"/>
  <c r="AQ811" i="5"/>
  <c r="AQ810" i="5"/>
  <c r="AQ807" i="5"/>
  <c r="AQ806" i="5"/>
  <c r="AQ805" i="5"/>
  <c r="AQ803" i="5"/>
  <c r="AQ802" i="5"/>
  <c r="AQ799" i="5"/>
  <c r="AQ798" i="5"/>
  <c r="AQ795" i="5"/>
  <c r="AQ794" i="5"/>
  <c r="AQ791" i="5"/>
  <c r="AQ790" i="5"/>
  <c r="AQ789" i="5"/>
  <c r="AQ787" i="5"/>
  <c r="AQ786" i="5"/>
  <c r="AQ783" i="5"/>
  <c r="AQ782" i="5"/>
  <c r="AQ779" i="5"/>
  <c r="AQ778" i="5"/>
  <c r="AQ775" i="5"/>
  <c r="AQ774" i="5"/>
  <c r="AQ771" i="5"/>
  <c r="AQ770" i="5"/>
  <c r="AQ767" i="5"/>
  <c r="AQ766" i="5"/>
  <c r="AQ765" i="5"/>
  <c r="AQ763" i="5"/>
  <c r="AQ762" i="5"/>
  <c r="AQ759" i="5"/>
  <c r="AQ758" i="5"/>
  <c r="AQ755" i="5"/>
  <c r="AQ754" i="5"/>
  <c r="AQ751" i="5"/>
  <c r="AQ750" i="5"/>
  <c r="AQ749" i="5"/>
  <c r="AQ747" i="5"/>
  <c r="AQ746" i="5"/>
  <c r="AQ743" i="5"/>
  <c r="AQ742" i="5"/>
  <c r="AQ739" i="5"/>
  <c r="AQ738" i="5"/>
  <c r="AQ735" i="5"/>
  <c r="AQ734" i="5"/>
  <c r="AQ731" i="5"/>
  <c r="AQ730" i="5"/>
  <c r="AQ727" i="5"/>
  <c r="AQ726" i="5"/>
  <c r="AQ725" i="5"/>
  <c r="AQ723" i="5"/>
  <c r="AQ722" i="5"/>
  <c r="AQ719" i="5"/>
  <c r="AQ718" i="5"/>
  <c r="AQ715" i="5"/>
  <c r="AQ714" i="5"/>
  <c r="AQ711" i="5"/>
  <c r="AQ710" i="5"/>
  <c r="AQ707" i="5"/>
  <c r="AQ706" i="5"/>
  <c r="AQ703" i="5"/>
  <c r="AQ702" i="5"/>
  <c r="AQ701" i="5"/>
  <c r="AQ699" i="5"/>
  <c r="AQ698" i="5"/>
  <c r="AQ695" i="5"/>
  <c r="AQ694" i="5"/>
  <c r="AQ691" i="5"/>
  <c r="AQ690" i="5"/>
  <c r="AQ687" i="5"/>
  <c r="AQ686" i="5"/>
  <c r="AQ685" i="5"/>
  <c r="AQ683" i="5"/>
  <c r="AQ682" i="5"/>
  <c r="AQ679" i="5"/>
  <c r="AQ678" i="5"/>
  <c r="AQ675" i="5"/>
  <c r="AQ674" i="5"/>
  <c r="AQ671" i="5"/>
  <c r="AQ670" i="5"/>
  <c r="AQ667" i="5"/>
  <c r="AQ666" i="5"/>
  <c r="AQ663" i="5"/>
  <c r="AQ662" i="5"/>
  <c r="AQ661" i="5"/>
  <c r="AQ659" i="5"/>
  <c r="AQ658" i="5"/>
  <c r="AQ655" i="5"/>
  <c r="AQ654" i="5"/>
  <c r="AQ651" i="5"/>
  <c r="AQ650" i="5"/>
  <c r="AQ647" i="5"/>
  <c r="AQ646" i="5"/>
  <c r="AQ643" i="5"/>
  <c r="AQ642" i="5"/>
  <c r="AQ639" i="5"/>
  <c r="AQ638" i="5"/>
  <c r="AQ637" i="5"/>
  <c r="AQ635" i="5"/>
  <c r="AQ634" i="5"/>
  <c r="AQ631" i="5"/>
  <c r="AQ630" i="5"/>
  <c r="AQ627" i="5"/>
  <c r="AQ626" i="5"/>
  <c r="AQ623" i="5"/>
  <c r="AQ622" i="5"/>
  <c r="AQ621" i="5"/>
  <c r="AQ619" i="5"/>
  <c r="AQ618" i="5"/>
  <c r="AQ615" i="5"/>
  <c r="AQ614" i="5"/>
  <c r="AQ611" i="5"/>
  <c r="AQ610" i="5"/>
  <c r="AQ607" i="5"/>
  <c r="AQ606" i="5"/>
  <c r="AQ603" i="5"/>
  <c r="AQ602" i="5"/>
  <c r="AQ599" i="5"/>
  <c r="AQ598" i="5"/>
  <c r="AQ597" i="5"/>
  <c r="AQ595" i="5"/>
  <c r="AQ594" i="5"/>
  <c r="AQ591" i="5"/>
  <c r="AQ590" i="5"/>
  <c r="AQ587" i="5"/>
  <c r="AQ586" i="5"/>
  <c r="AQ583" i="5"/>
  <c r="AQ582" i="5"/>
  <c r="AQ579" i="5"/>
  <c r="AQ578" i="5"/>
  <c r="AQ575" i="5"/>
  <c r="AQ574" i="5"/>
  <c r="AQ573" i="5"/>
  <c r="AQ571" i="5"/>
  <c r="AQ570" i="5"/>
  <c r="AQ567" i="5"/>
  <c r="AQ566" i="5"/>
  <c r="AQ563" i="5"/>
  <c r="AQ562" i="5"/>
  <c r="AQ559" i="5"/>
  <c r="AQ558" i="5"/>
  <c r="AQ557" i="5"/>
  <c r="AQ555" i="5"/>
  <c r="AQ554" i="5"/>
  <c r="AQ551" i="5"/>
  <c r="AQ550" i="5"/>
  <c r="AQ547" i="5"/>
  <c r="AQ546" i="5"/>
  <c r="AQ543" i="5"/>
  <c r="AQ542" i="5"/>
  <c r="AQ539" i="5"/>
  <c r="AQ538" i="5"/>
  <c r="AQ535" i="5"/>
  <c r="AQ534" i="5"/>
  <c r="AQ533" i="5"/>
  <c r="AQ531" i="5"/>
  <c r="AQ530" i="5"/>
  <c r="AQ527" i="5"/>
  <c r="AQ526" i="5"/>
  <c r="AQ523" i="5"/>
  <c r="AQ522" i="5"/>
  <c r="AQ519" i="5"/>
  <c r="AQ518" i="5"/>
  <c r="AQ515" i="5"/>
  <c r="AQ514" i="5"/>
  <c r="AQ511" i="5"/>
  <c r="AQ510" i="5"/>
  <c r="AQ509" i="5"/>
  <c r="AQ507" i="5"/>
  <c r="AQ506" i="5"/>
  <c r="AQ503" i="5"/>
  <c r="AQ502" i="5"/>
  <c r="AQ499" i="5"/>
  <c r="AQ498" i="5"/>
  <c r="AQ495" i="5"/>
  <c r="AQ494" i="5"/>
  <c r="AQ493" i="5"/>
  <c r="AQ491" i="5"/>
  <c r="AQ490" i="5"/>
  <c r="AQ487" i="5"/>
  <c r="AQ486" i="5"/>
  <c r="AQ483" i="5"/>
  <c r="AQ482" i="5"/>
  <c r="AQ479" i="5"/>
  <c r="AQ478" i="5"/>
  <c r="AQ475" i="5"/>
  <c r="AQ474" i="5"/>
  <c r="AQ471" i="5"/>
  <c r="AQ470" i="5"/>
  <c r="AQ469" i="5"/>
  <c r="AQ467" i="5"/>
  <c r="AQ466" i="5"/>
  <c r="AQ463" i="5"/>
  <c r="AQ462" i="5"/>
  <c r="AQ459" i="5"/>
  <c r="AQ458" i="5"/>
  <c r="AQ455" i="5"/>
  <c r="AQ454" i="5"/>
  <c r="AQ451" i="5"/>
  <c r="AQ450" i="5"/>
  <c r="AQ447" i="5"/>
  <c r="AQ446" i="5"/>
  <c r="AQ445" i="5"/>
  <c r="AQ443" i="5"/>
  <c r="AQ442" i="5"/>
  <c r="AQ439" i="5"/>
  <c r="AQ438" i="5"/>
  <c r="AQ435" i="5"/>
  <c r="AQ434" i="5"/>
  <c r="AQ431" i="5"/>
  <c r="AQ430" i="5"/>
  <c r="AQ429" i="5"/>
  <c r="AQ427" i="5"/>
  <c r="AQ426" i="5"/>
  <c r="AQ423" i="5"/>
  <c r="AQ422" i="5"/>
  <c r="AQ419" i="5"/>
  <c r="AQ418" i="5"/>
  <c r="AQ415" i="5"/>
  <c r="AQ414" i="5"/>
  <c r="AQ411" i="5"/>
  <c r="AQ410" i="5"/>
  <c r="AQ407" i="5"/>
  <c r="AQ406" i="5"/>
  <c r="AQ405" i="5"/>
  <c r="AQ403" i="5"/>
  <c r="AQ402" i="5"/>
  <c r="AQ399" i="5"/>
  <c r="AQ398" i="5"/>
  <c r="AQ395" i="5"/>
  <c r="AQ394" i="5"/>
  <c r="AQ391" i="5"/>
  <c r="AQ390" i="5"/>
  <c r="AQ387" i="5"/>
  <c r="AQ386" i="5"/>
  <c r="AQ383" i="5"/>
  <c r="AQ382" i="5"/>
  <c r="AQ381" i="5"/>
  <c r="AQ379" i="5"/>
  <c r="AQ378" i="5"/>
  <c r="AQ375" i="5"/>
  <c r="AQ374" i="5"/>
  <c r="AQ371" i="5"/>
  <c r="AQ370" i="5"/>
  <c r="AQ367" i="5"/>
  <c r="AQ366" i="5"/>
  <c r="AQ365" i="5"/>
  <c r="AQ363" i="5"/>
  <c r="AQ362" i="5"/>
  <c r="AQ359" i="5"/>
  <c r="AQ358" i="5"/>
  <c r="AQ355" i="5"/>
  <c r="AQ354" i="5"/>
  <c r="AQ351" i="5"/>
  <c r="AQ350" i="5"/>
  <c r="AQ347" i="5"/>
  <c r="AQ346" i="5"/>
  <c r="AQ343" i="5"/>
  <c r="AQ342" i="5"/>
  <c r="AQ341" i="5"/>
  <c r="AQ339" i="5"/>
  <c r="AQ338" i="5"/>
  <c r="AQ335" i="5"/>
  <c r="AQ334" i="5"/>
  <c r="AQ331" i="5"/>
  <c r="AQ330" i="5"/>
  <c r="AQ327" i="5"/>
  <c r="AQ326" i="5"/>
  <c r="AQ323" i="5"/>
  <c r="AQ322" i="5"/>
  <c r="AQ319" i="5"/>
  <c r="AQ318" i="5"/>
  <c r="AQ317" i="5"/>
  <c r="AQ315" i="5"/>
  <c r="AQ314" i="5"/>
  <c r="AQ311" i="5"/>
  <c r="AQ310" i="5"/>
  <c r="AQ309" i="5"/>
  <c r="AQ307" i="5"/>
  <c r="AQ306" i="5"/>
  <c r="AQ303" i="5"/>
  <c r="AQ302" i="5"/>
  <c r="AQ301" i="5"/>
  <c r="AQ299" i="5"/>
  <c r="AQ298" i="5"/>
  <c r="AQ295" i="5"/>
  <c r="AQ294" i="5"/>
  <c r="AQ293" i="5"/>
  <c r="AQ291" i="5"/>
  <c r="AQ290" i="5"/>
  <c r="AQ287" i="5"/>
  <c r="AQ286" i="5"/>
  <c r="AQ285" i="5"/>
  <c r="AQ283" i="5"/>
  <c r="AQ282" i="5"/>
  <c r="AQ279" i="5"/>
  <c r="AQ278" i="5"/>
  <c r="AQ277" i="5"/>
  <c r="AQ275" i="5"/>
  <c r="AQ274" i="5"/>
  <c r="AQ271" i="5"/>
  <c r="AQ270" i="5"/>
  <c r="AQ269" i="5"/>
  <c r="AQ267" i="5"/>
  <c r="AQ266" i="5"/>
  <c r="AQ263" i="5"/>
  <c r="AQ262" i="5"/>
  <c r="AQ261" i="5"/>
  <c r="AQ259" i="5"/>
  <c r="AQ258" i="5"/>
  <c r="AQ255" i="5"/>
  <c r="AQ254" i="5"/>
  <c r="AQ253" i="5"/>
  <c r="AQ251" i="5"/>
  <c r="AQ250" i="5"/>
  <c r="AQ247" i="5"/>
  <c r="AQ246" i="5"/>
  <c r="AQ245" i="5"/>
  <c r="AQ243" i="5"/>
  <c r="AQ242" i="5"/>
  <c r="AQ239" i="5"/>
  <c r="AQ238" i="5"/>
  <c r="AQ237" i="5"/>
  <c r="AQ235" i="5"/>
  <c r="AQ234" i="5"/>
  <c r="AQ231" i="5"/>
  <c r="AQ230" i="5"/>
  <c r="AQ229" i="5"/>
  <c r="AQ227" i="5"/>
  <c r="AQ226" i="5"/>
  <c r="AQ223" i="5"/>
  <c r="AQ222" i="5"/>
  <c r="AQ221" i="5"/>
  <c r="AQ219" i="5"/>
  <c r="AQ218" i="5"/>
  <c r="AQ215" i="5"/>
  <c r="AQ214" i="5"/>
  <c r="AQ213" i="5"/>
  <c r="AQ211" i="5"/>
  <c r="AQ210" i="5"/>
  <c r="AQ207" i="5"/>
  <c r="AQ206" i="5"/>
  <c r="AQ205" i="5"/>
  <c r="AQ203" i="5"/>
  <c r="AQ202" i="5"/>
  <c r="AQ199" i="5"/>
  <c r="AQ198" i="5"/>
  <c r="AQ197" i="5"/>
  <c r="AQ195" i="5"/>
  <c r="AQ194" i="5"/>
  <c r="AQ191" i="5"/>
  <c r="AQ190" i="5"/>
  <c r="AQ189" i="5"/>
  <c r="AQ187" i="5"/>
  <c r="AQ186" i="5"/>
  <c r="AQ183" i="5"/>
  <c r="AQ182" i="5"/>
  <c r="AQ181" i="5"/>
  <c r="AQ179" i="5"/>
  <c r="AQ178" i="5"/>
  <c r="AQ175" i="5"/>
  <c r="AQ174" i="5"/>
  <c r="AQ173" i="5"/>
  <c r="AQ171" i="5"/>
  <c r="AQ170" i="5"/>
  <c r="AQ167" i="5"/>
  <c r="AQ166" i="5"/>
  <c r="AQ165" i="5"/>
  <c r="AQ163" i="5"/>
  <c r="AQ162" i="5"/>
  <c r="AQ159" i="5"/>
  <c r="AQ158" i="5"/>
  <c r="AQ157" i="5"/>
  <c r="AQ155" i="5"/>
  <c r="AQ154" i="5"/>
  <c r="AQ151" i="5"/>
  <c r="AQ150" i="5"/>
  <c r="AQ149" i="5"/>
  <c r="AQ147" i="5"/>
  <c r="AQ146" i="5"/>
  <c r="AQ143" i="5"/>
  <c r="AQ142" i="5"/>
  <c r="AQ141" i="5"/>
  <c r="AQ139" i="5"/>
  <c r="AQ138" i="5"/>
  <c r="AQ135" i="5"/>
  <c r="AQ134" i="5"/>
  <c r="AQ133" i="5"/>
  <c r="AQ131" i="5"/>
  <c r="AQ130" i="5"/>
  <c r="AQ127" i="5"/>
  <c r="AQ126" i="5"/>
  <c r="AQ125" i="5"/>
  <c r="AQ123" i="5"/>
  <c r="AQ122" i="5"/>
  <c r="AQ119" i="5"/>
  <c r="AQ118" i="5"/>
  <c r="AQ117" i="5"/>
  <c r="AQ115" i="5"/>
  <c r="AQ114" i="5"/>
  <c r="AQ111" i="5"/>
  <c r="AQ110" i="5"/>
  <c r="AQ109" i="5"/>
  <c r="AQ107" i="5"/>
  <c r="AQ106" i="5"/>
  <c r="AQ103" i="5"/>
  <c r="AQ102" i="5"/>
  <c r="AQ101" i="5"/>
  <c r="AQ99" i="5"/>
  <c r="AQ98" i="5"/>
  <c r="AQ95" i="5"/>
  <c r="AQ94" i="5"/>
  <c r="AQ93" i="5"/>
  <c r="AQ91" i="5"/>
  <c r="AQ90" i="5"/>
  <c r="AQ87" i="5"/>
  <c r="AQ86" i="5"/>
  <c r="AQ85" i="5"/>
  <c r="AQ83" i="5"/>
  <c r="AQ82" i="5"/>
  <c r="AQ79" i="5"/>
  <c r="AQ78" i="5"/>
  <c r="AQ77" i="5"/>
  <c r="AQ75" i="5"/>
  <c r="AQ74" i="5"/>
  <c r="AQ71" i="5"/>
  <c r="AQ70" i="5"/>
  <c r="AQ69" i="5"/>
  <c r="AQ67" i="5"/>
  <c r="AQ66" i="5"/>
  <c r="AQ63" i="5"/>
  <c r="AQ62" i="5"/>
  <c r="AQ61" i="5"/>
  <c r="AQ59" i="5"/>
  <c r="AQ58" i="5"/>
  <c r="AQ55" i="5"/>
  <c r="AQ54" i="5"/>
  <c r="AQ53" i="5"/>
  <c r="AQ51" i="5"/>
  <c r="AQ50" i="5"/>
  <c r="AQ47" i="5"/>
  <c r="AQ46" i="5"/>
  <c r="AQ45" i="5"/>
  <c r="AQ43" i="5"/>
  <c r="AQ42" i="5"/>
  <c r="AQ39" i="5"/>
  <c r="AQ38" i="5"/>
  <c r="AQ37" i="5"/>
  <c r="AQ35" i="5"/>
  <c r="AQ34" i="5"/>
  <c r="AQ31" i="5"/>
  <c r="AQ30" i="5"/>
  <c r="AQ29" i="5"/>
  <c r="AQ27" i="5"/>
  <c r="AQ26" i="5"/>
  <c r="AQ23" i="5"/>
  <c r="AQ22" i="5"/>
  <c r="AQ21" i="5"/>
  <c r="AQ19" i="5"/>
  <c r="AQ18" i="5"/>
  <c r="AQ15" i="5"/>
  <c r="AQ14" i="5"/>
  <c r="AQ13" i="5"/>
  <c r="AQ11" i="5"/>
  <c r="AQ10" i="5"/>
  <c r="AQ7" i="5"/>
  <c r="AQ6" i="5"/>
  <c r="AQ5" i="5"/>
  <c r="AQ4" i="5"/>
  <c r="Q6" i="5"/>
  <c r="Q5" i="5"/>
  <c r="Q4" i="5"/>
  <c r="N5" i="5"/>
  <c r="N4" i="5"/>
  <c r="K5" i="5"/>
  <c r="K4" i="5"/>
  <c r="H5" i="5"/>
  <c r="H4" i="5"/>
  <c r="E4" i="5"/>
  <c r="AC20" i="5"/>
  <c r="AB20" i="5"/>
  <c r="AA20" i="5"/>
  <c r="P12" i="5"/>
  <c r="P11" i="5"/>
  <c r="P10" i="5"/>
  <c r="P9" i="5"/>
  <c r="P8" i="5"/>
  <c r="P7" i="5"/>
  <c r="P6" i="5"/>
  <c r="P5" i="5"/>
  <c r="M14" i="5"/>
  <c r="M13" i="5"/>
  <c r="M12" i="5"/>
  <c r="M11" i="5"/>
  <c r="M10" i="5"/>
  <c r="M9" i="5"/>
  <c r="M8" i="5"/>
  <c r="M7" i="5"/>
  <c r="M6" i="5"/>
  <c r="M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J6" i="5"/>
  <c r="J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E5" i="5" s="1"/>
  <c r="AB4" i="5"/>
  <c r="Q7" i="5" l="1"/>
  <c r="N6" i="5"/>
  <c r="K6" i="5"/>
  <c r="H6" i="5"/>
  <c r="E6" i="5"/>
  <c r="Y34" i="5"/>
  <c r="AN1003" i="5"/>
  <c r="AN1002" i="5"/>
  <c r="AN1001" i="5"/>
  <c r="AN1000" i="5"/>
  <c r="AN999" i="5"/>
  <c r="AN998" i="5"/>
  <c r="AN997" i="5"/>
  <c r="AN996" i="5"/>
  <c r="AN995" i="5"/>
  <c r="AN994" i="5"/>
  <c r="AN993" i="5"/>
  <c r="AN992" i="5"/>
  <c r="AN991" i="5"/>
  <c r="AN990" i="5"/>
  <c r="AN989" i="5"/>
  <c r="AN988" i="5"/>
  <c r="AN987" i="5"/>
  <c r="AN986" i="5"/>
  <c r="AN985" i="5"/>
  <c r="AN984" i="5"/>
  <c r="AN983" i="5"/>
  <c r="AN982" i="5"/>
  <c r="AN981" i="5"/>
  <c r="AN980" i="5"/>
  <c r="AN979" i="5"/>
  <c r="AN978" i="5"/>
  <c r="AN977" i="5"/>
  <c r="AN976" i="5"/>
  <c r="AN975" i="5"/>
  <c r="AN974" i="5"/>
  <c r="AN973" i="5"/>
  <c r="AN972" i="5"/>
  <c r="AN971" i="5"/>
  <c r="AN970" i="5"/>
  <c r="AN969" i="5"/>
  <c r="AN968" i="5"/>
  <c r="AN967" i="5"/>
  <c r="AN966" i="5"/>
  <c r="AN965" i="5"/>
  <c r="AN964" i="5"/>
  <c r="AN963" i="5"/>
  <c r="AN962" i="5"/>
  <c r="AN961" i="5"/>
  <c r="AN960" i="5"/>
  <c r="AN959" i="5"/>
  <c r="AN958" i="5"/>
  <c r="AN957" i="5"/>
  <c r="AN956" i="5"/>
  <c r="AN955" i="5"/>
  <c r="AN954" i="5"/>
  <c r="AN953" i="5"/>
  <c r="AN952" i="5"/>
  <c r="AN951" i="5"/>
  <c r="AN950" i="5"/>
  <c r="AN949" i="5"/>
  <c r="AN948" i="5"/>
  <c r="AN947" i="5"/>
  <c r="AN946" i="5"/>
  <c r="AN945" i="5"/>
  <c r="AN944" i="5"/>
  <c r="AN943" i="5"/>
  <c r="AN942" i="5"/>
  <c r="AN941" i="5"/>
  <c r="AN940" i="5"/>
  <c r="AN939" i="5"/>
  <c r="AN938" i="5"/>
  <c r="AN937" i="5"/>
  <c r="AN936" i="5"/>
  <c r="AN935" i="5"/>
  <c r="AN934" i="5"/>
  <c r="AN933" i="5"/>
  <c r="AN932" i="5"/>
  <c r="AN931" i="5"/>
  <c r="AN930" i="5"/>
  <c r="AN929" i="5"/>
  <c r="AN928" i="5"/>
  <c r="AN927" i="5"/>
  <c r="AN926" i="5"/>
  <c r="AN925" i="5"/>
  <c r="AN924" i="5"/>
  <c r="AN923" i="5"/>
  <c r="AN922" i="5"/>
  <c r="AN921" i="5"/>
  <c r="AN920" i="5"/>
  <c r="AN919" i="5"/>
  <c r="AN918" i="5"/>
  <c r="AN917" i="5"/>
  <c r="AN916" i="5"/>
  <c r="AN915" i="5"/>
  <c r="AN914" i="5"/>
  <c r="AN913" i="5"/>
  <c r="AN912" i="5"/>
  <c r="AN911" i="5"/>
  <c r="AN910" i="5"/>
  <c r="AN909" i="5"/>
  <c r="AN908" i="5"/>
  <c r="AN907" i="5"/>
  <c r="AN906" i="5"/>
  <c r="AN905" i="5"/>
  <c r="AN904" i="5"/>
  <c r="AN903" i="5"/>
  <c r="AN902" i="5"/>
  <c r="AN901" i="5"/>
  <c r="AN900" i="5"/>
  <c r="AN899" i="5"/>
  <c r="AN898" i="5"/>
  <c r="AN897" i="5"/>
  <c r="AN896" i="5"/>
  <c r="AN895" i="5"/>
  <c r="AN894" i="5"/>
  <c r="AN893" i="5"/>
  <c r="AN892" i="5"/>
  <c r="AN891" i="5"/>
  <c r="AN890" i="5"/>
  <c r="AN889" i="5"/>
  <c r="AN888" i="5"/>
  <c r="AN887" i="5"/>
  <c r="AN886" i="5"/>
  <c r="AN885" i="5"/>
  <c r="AN884" i="5"/>
  <c r="AN883" i="5"/>
  <c r="AN882" i="5"/>
  <c r="AN881" i="5"/>
  <c r="AN880" i="5"/>
  <c r="AN879" i="5"/>
  <c r="AN878" i="5"/>
  <c r="AN877" i="5"/>
  <c r="AN876" i="5"/>
  <c r="AN875" i="5"/>
  <c r="AN874" i="5"/>
  <c r="AN873" i="5"/>
  <c r="AN872" i="5"/>
  <c r="AN871" i="5"/>
  <c r="AN870" i="5"/>
  <c r="AN869" i="5"/>
  <c r="AN868" i="5"/>
  <c r="AN867" i="5"/>
  <c r="AN866" i="5"/>
  <c r="AN865" i="5"/>
  <c r="AN864" i="5"/>
  <c r="AN863" i="5"/>
  <c r="AN862" i="5"/>
  <c r="AN861" i="5"/>
  <c r="AN860" i="5"/>
  <c r="AN859" i="5"/>
  <c r="AN858" i="5"/>
  <c r="AN857" i="5"/>
  <c r="AN856" i="5"/>
  <c r="AN855" i="5"/>
  <c r="AN854" i="5"/>
  <c r="AN853" i="5"/>
  <c r="AN852" i="5"/>
  <c r="AN851" i="5"/>
  <c r="AN850" i="5"/>
  <c r="AN849" i="5"/>
  <c r="AN848" i="5"/>
  <c r="AN847" i="5"/>
  <c r="AN846" i="5"/>
  <c r="AN845" i="5"/>
  <c r="AN844" i="5"/>
  <c r="AN843" i="5"/>
  <c r="AN842" i="5"/>
  <c r="AN841" i="5"/>
  <c r="AN840" i="5"/>
  <c r="AN839" i="5"/>
  <c r="AN838" i="5"/>
  <c r="AN837" i="5"/>
  <c r="AN836" i="5"/>
  <c r="AN835" i="5"/>
  <c r="AN834" i="5"/>
  <c r="AN833" i="5"/>
  <c r="AN832" i="5"/>
  <c r="AN831" i="5"/>
  <c r="AN830" i="5"/>
  <c r="AN829" i="5"/>
  <c r="AN828" i="5"/>
  <c r="AN827" i="5"/>
  <c r="AN826" i="5"/>
  <c r="AN825" i="5"/>
  <c r="AN824" i="5"/>
  <c r="AN823" i="5"/>
  <c r="AN822" i="5"/>
  <c r="AN821" i="5"/>
  <c r="AN820" i="5"/>
  <c r="AN819" i="5"/>
  <c r="AN818" i="5"/>
  <c r="AN817" i="5"/>
  <c r="AN816" i="5"/>
  <c r="AN815" i="5"/>
  <c r="AN814" i="5"/>
  <c r="AN813" i="5"/>
  <c r="AN812" i="5"/>
  <c r="AN811" i="5"/>
  <c r="AN810" i="5"/>
  <c r="AN809" i="5"/>
  <c r="AN808" i="5"/>
  <c r="AN807" i="5"/>
  <c r="AN806" i="5"/>
  <c r="AN805" i="5"/>
  <c r="AN804" i="5"/>
  <c r="AN803" i="5"/>
  <c r="AN802" i="5"/>
  <c r="AN801" i="5"/>
  <c r="AN800" i="5"/>
  <c r="AN799" i="5"/>
  <c r="AN798" i="5"/>
  <c r="AN797" i="5"/>
  <c r="AN796" i="5"/>
  <c r="AN795" i="5"/>
  <c r="AN794" i="5"/>
  <c r="AN793" i="5"/>
  <c r="AN792" i="5"/>
  <c r="AN791" i="5"/>
  <c r="AN790" i="5"/>
  <c r="AN789" i="5"/>
  <c r="AN788" i="5"/>
  <c r="AN787" i="5"/>
  <c r="AN786" i="5"/>
  <c r="AN785" i="5"/>
  <c r="AN784" i="5"/>
  <c r="AN783" i="5"/>
  <c r="AN782" i="5"/>
  <c r="AN781" i="5"/>
  <c r="AN780" i="5"/>
  <c r="AN779" i="5"/>
  <c r="AN778" i="5"/>
  <c r="AN777" i="5"/>
  <c r="AN776" i="5"/>
  <c r="AN775" i="5"/>
  <c r="AN774" i="5"/>
  <c r="AN773" i="5"/>
  <c r="AN772" i="5"/>
  <c r="AN771" i="5"/>
  <c r="AN770" i="5"/>
  <c r="AN769" i="5"/>
  <c r="AN768" i="5"/>
  <c r="AN767" i="5"/>
  <c r="AN766" i="5"/>
  <c r="AN765" i="5"/>
  <c r="AN764" i="5"/>
  <c r="AN763" i="5"/>
  <c r="AN762" i="5"/>
  <c r="AN761" i="5"/>
  <c r="AN760" i="5"/>
  <c r="AN759" i="5"/>
  <c r="AN758" i="5"/>
  <c r="AN757" i="5"/>
  <c r="AN756" i="5"/>
  <c r="AN755" i="5"/>
  <c r="AN754" i="5"/>
  <c r="AN753" i="5"/>
  <c r="AN752" i="5"/>
  <c r="AN751" i="5"/>
  <c r="AN750" i="5"/>
  <c r="AN749" i="5"/>
  <c r="AN748" i="5"/>
  <c r="AN747" i="5"/>
  <c r="AN746" i="5"/>
  <c r="AN745" i="5"/>
  <c r="AN744" i="5"/>
  <c r="AN743" i="5"/>
  <c r="AN742" i="5"/>
  <c r="AN741" i="5"/>
  <c r="AN740" i="5"/>
  <c r="AN739" i="5"/>
  <c r="AN738" i="5"/>
  <c r="AN737" i="5"/>
  <c r="AN736" i="5"/>
  <c r="AN735" i="5"/>
  <c r="AN734" i="5"/>
  <c r="AN733" i="5"/>
  <c r="AN732" i="5"/>
  <c r="AN731" i="5"/>
  <c r="AN730" i="5"/>
  <c r="AN729" i="5"/>
  <c r="AN728" i="5"/>
  <c r="AN727" i="5"/>
  <c r="AN726" i="5"/>
  <c r="AN725" i="5"/>
  <c r="AN724" i="5"/>
  <c r="AN723" i="5"/>
  <c r="AN722" i="5"/>
  <c r="AN721" i="5"/>
  <c r="AN720" i="5"/>
  <c r="AN719" i="5"/>
  <c r="AN718" i="5"/>
  <c r="AN717" i="5"/>
  <c r="AN716" i="5"/>
  <c r="AN715" i="5"/>
  <c r="AN714" i="5"/>
  <c r="AN713" i="5"/>
  <c r="AN712" i="5"/>
  <c r="AN711" i="5"/>
  <c r="AN710" i="5"/>
  <c r="AN709" i="5"/>
  <c r="AN708" i="5"/>
  <c r="AN707" i="5"/>
  <c r="AN706" i="5"/>
  <c r="AN705" i="5"/>
  <c r="AN704" i="5"/>
  <c r="AN703" i="5"/>
  <c r="AN702" i="5"/>
  <c r="AN701" i="5"/>
  <c r="AN700" i="5"/>
  <c r="AN699" i="5"/>
  <c r="AN698" i="5"/>
  <c r="AN697" i="5"/>
  <c r="AN696" i="5"/>
  <c r="AN695" i="5"/>
  <c r="AN694" i="5"/>
  <c r="AN693" i="5"/>
  <c r="AN692" i="5"/>
  <c r="AN691" i="5"/>
  <c r="AN690" i="5"/>
  <c r="AN689" i="5"/>
  <c r="AN688" i="5"/>
  <c r="AN687" i="5"/>
  <c r="AN686" i="5"/>
  <c r="AN685" i="5"/>
  <c r="AN684" i="5"/>
  <c r="AN683" i="5"/>
  <c r="AN682" i="5"/>
  <c r="AN681" i="5"/>
  <c r="AN680" i="5"/>
  <c r="AN679" i="5"/>
  <c r="AN678" i="5"/>
  <c r="AN677" i="5"/>
  <c r="AN676" i="5"/>
  <c r="AN675" i="5"/>
  <c r="AN674" i="5"/>
  <c r="AN673" i="5"/>
  <c r="AN672" i="5"/>
  <c r="AN671" i="5"/>
  <c r="AN670" i="5"/>
  <c r="AN669" i="5"/>
  <c r="AN668" i="5"/>
  <c r="AN667" i="5"/>
  <c r="AN666" i="5"/>
  <c r="AN665" i="5"/>
  <c r="AN664" i="5"/>
  <c r="AN663" i="5"/>
  <c r="AN662" i="5"/>
  <c r="AN661" i="5"/>
  <c r="AN660" i="5"/>
  <c r="AN659" i="5"/>
  <c r="AN658" i="5"/>
  <c r="AN657" i="5"/>
  <c r="AN656" i="5"/>
  <c r="AN655" i="5"/>
  <c r="AN654" i="5"/>
  <c r="AN653" i="5"/>
  <c r="AN652" i="5"/>
  <c r="AN651" i="5"/>
  <c r="AN650" i="5"/>
  <c r="AN649" i="5"/>
  <c r="AN648" i="5"/>
  <c r="AN647" i="5"/>
  <c r="AN646" i="5"/>
  <c r="AN645" i="5"/>
  <c r="AN644" i="5"/>
  <c r="AN643" i="5"/>
  <c r="AN642" i="5"/>
  <c r="AN641" i="5"/>
  <c r="AN640" i="5"/>
  <c r="AN639" i="5"/>
  <c r="AN638" i="5"/>
  <c r="AN637" i="5"/>
  <c r="AN636" i="5"/>
  <c r="AN635" i="5"/>
  <c r="AN634" i="5"/>
  <c r="AN633" i="5"/>
  <c r="AN632" i="5"/>
  <c r="AN631" i="5"/>
  <c r="AN630" i="5"/>
  <c r="AN629" i="5"/>
  <c r="AN628" i="5"/>
  <c r="AN627" i="5"/>
  <c r="AN626" i="5"/>
  <c r="AN625" i="5"/>
  <c r="AN624" i="5"/>
  <c r="AN623" i="5"/>
  <c r="AN622" i="5"/>
  <c r="AN621" i="5"/>
  <c r="AN620" i="5"/>
  <c r="AN619" i="5"/>
  <c r="AN618" i="5"/>
  <c r="AN617" i="5"/>
  <c r="AN616" i="5"/>
  <c r="AN615" i="5"/>
  <c r="AN614" i="5"/>
  <c r="AN613" i="5"/>
  <c r="AN612" i="5"/>
  <c r="AN611" i="5"/>
  <c r="AN610" i="5"/>
  <c r="AN609" i="5"/>
  <c r="AN608" i="5"/>
  <c r="AN607" i="5"/>
  <c r="AN606" i="5"/>
  <c r="AN605" i="5"/>
  <c r="AN604" i="5"/>
  <c r="AN603" i="5"/>
  <c r="AN602" i="5"/>
  <c r="AN601" i="5"/>
  <c r="AN600" i="5"/>
  <c r="AN599" i="5"/>
  <c r="AN598" i="5"/>
  <c r="AN597" i="5"/>
  <c r="AN596" i="5"/>
  <c r="AN595" i="5"/>
  <c r="AN594" i="5"/>
  <c r="AN593" i="5"/>
  <c r="AN592" i="5"/>
  <c r="AN591" i="5"/>
  <c r="AN590" i="5"/>
  <c r="AN589" i="5"/>
  <c r="AN588" i="5"/>
  <c r="AN587" i="5"/>
  <c r="AN586" i="5"/>
  <c r="AN585" i="5"/>
  <c r="AN584" i="5"/>
  <c r="AN583" i="5"/>
  <c r="AN582" i="5"/>
  <c r="AN581" i="5"/>
  <c r="AN580" i="5"/>
  <c r="AN579" i="5"/>
  <c r="AN578" i="5"/>
  <c r="AN577" i="5"/>
  <c r="AN576" i="5"/>
  <c r="AN575" i="5"/>
  <c r="AN574" i="5"/>
  <c r="AN573" i="5"/>
  <c r="AN572" i="5"/>
  <c r="AN571" i="5"/>
  <c r="AN570" i="5"/>
  <c r="AN569" i="5"/>
  <c r="AN568" i="5"/>
  <c r="AN567" i="5"/>
  <c r="AN566" i="5"/>
  <c r="AN565" i="5"/>
  <c r="AN564" i="5"/>
  <c r="AN563" i="5"/>
  <c r="AN562" i="5"/>
  <c r="AN561" i="5"/>
  <c r="AN560" i="5"/>
  <c r="AN559" i="5"/>
  <c r="AN558" i="5"/>
  <c r="AN557" i="5"/>
  <c r="AN556" i="5"/>
  <c r="AN555" i="5"/>
  <c r="AN554" i="5"/>
  <c r="AN553" i="5"/>
  <c r="AN552" i="5"/>
  <c r="AN551" i="5"/>
  <c r="AN550" i="5"/>
  <c r="AN549" i="5"/>
  <c r="AN548" i="5"/>
  <c r="AN547" i="5"/>
  <c r="AN546" i="5"/>
  <c r="AN545" i="5"/>
  <c r="AN544" i="5"/>
  <c r="AN543" i="5"/>
  <c r="AN542" i="5"/>
  <c r="AN541" i="5"/>
  <c r="AN540" i="5"/>
  <c r="AN539" i="5"/>
  <c r="AN538" i="5"/>
  <c r="AN537" i="5"/>
  <c r="AN536" i="5"/>
  <c r="AN535" i="5"/>
  <c r="AN534" i="5"/>
  <c r="AN533" i="5"/>
  <c r="AN532" i="5"/>
  <c r="AN531" i="5"/>
  <c r="AN530" i="5"/>
  <c r="AN529" i="5"/>
  <c r="AN528" i="5"/>
  <c r="AN527" i="5"/>
  <c r="AN526" i="5"/>
  <c r="AN525" i="5"/>
  <c r="AN524" i="5"/>
  <c r="AN523" i="5"/>
  <c r="AN522" i="5"/>
  <c r="AN521" i="5"/>
  <c r="AN520" i="5"/>
  <c r="AN519" i="5"/>
  <c r="AN518" i="5"/>
  <c r="AN517" i="5"/>
  <c r="AN516" i="5"/>
  <c r="AN515" i="5"/>
  <c r="AN514" i="5"/>
  <c r="AN513" i="5"/>
  <c r="AN512" i="5"/>
  <c r="AN511" i="5"/>
  <c r="AN510" i="5"/>
  <c r="AN509" i="5"/>
  <c r="AN508" i="5"/>
  <c r="AN507" i="5"/>
  <c r="AN506" i="5"/>
  <c r="AN505" i="5"/>
  <c r="AN504" i="5"/>
  <c r="AN503" i="5"/>
  <c r="AN502" i="5"/>
  <c r="AN501" i="5"/>
  <c r="AN500" i="5"/>
  <c r="AN499" i="5"/>
  <c r="AN498" i="5"/>
  <c r="AN497" i="5"/>
  <c r="AN496" i="5"/>
  <c r="AN495" i="5"/>
  <c r="AN494" i="5"/>
  <c r="AN493" i="5"/>
  <c r="AN492" i="5"/>
  <c r="AN491" i="5"/>
  <c r="AN490" i="5"/>
  <c r="AN489" i="5"/>
  <c r="AN488" i="5"/>
  <c r="AN487" i="5"/>
  <c r="AN486" i="5"/>
  <c r="AN485" i="5"/>
  <c r="AN484" i="5"/>
  <c r="AN483" i="5"/>
  <c r="AN482" i="5"/>
  <c r="AN481" i="5"/>
  <c r="AN480" i="5"/>
  <c r="AN479" i="5"/>
  <c r="AN478" i="5"/>
  <c r="AN477" i="5"/>
  <c r="AN476" i="5"/>
  <c r="AN475" i="5"/>
  <c r="AN474" i="5"/>
  <c r="AN473" i="5"/>
  <c r="AN472" i="5"/>
  <c r="AN471" i="5"/>
  <c r="AN470" i="5"/>
  <c r="AN469" i="5"/>
  <c r="AN468" i="5"/>
  <c r="AN467" i="5"/>
  <c r="AN466" i="5"/>
  <c r="AN465" i="5"/>
  <c r="AN464" i="5"/>
  <c r="AN463" i="5"/>
  <c r="AN462" i="5"/>
  <c r="AN461" i="5"/>
  <c r="AN460" i="5"/>
  <c r="AN459" i="5"/>
  <c r="AN458" i="5"/>
  <c r="AN457" i="5"/>
  <c r="AN456" i="5"/>
  <c r="AN455" i="5"/>
  <c r="AN454" i="5"/>
  <c r="AN453" i="5"/>
  <c r="AN452" i="5"/>
  <c r="AN451" i="5"/>
  <c r="AN450" i="5"/>
  <c r="AN449" i="5"/>
  <c r="AN448" i="5"/>
  <c r="AN447" i="5"/>
  <c r="AN446" i="5"/>
  <c r="AN445" i="5"/>
  <c r="AN444" i="5"/>
  <c r="AN443" i="5"/>
  <c r="AN442" i="5"/>
  <c r="AN441" i="5"/>
  <c r="AN440" i="5"/>
  <c r="AN439" i="5"/>
  <c r="AN438" i="5"/>
  <c r="AN437" i="5"/>
  <c r="AN436" i="5"/>
  <c r="AN435" i="5"/>
  <c r="AN434" i="5"/>
  <c r="AN433" i="5"/>
  <c r="AN432" i="5"/>
  <c r="AN431" i="5"/>
  <c r="AN430" i="5"/>
  <c r="AN429" i="5"/>
  <c r="AN428" i="5"/>
  <c r="AN427" i="5"/>
  <c r="AN426" i="5"/>
  <c r="AN425" i="5"/>
  <c r="AN424" i="5"/>
  <c r="AN423" i="5"/>
  <c r="AN422" i="5"/>
  <c r="AN421" i="5"/>
  <c r="AN420" i="5"/>
  <c r="AN419" i="5"/>
  <c r="AN418" i="5"/>
  <c r="AN417" i="5"/>
  <c r="AN416" i="5"/>
  <c r="AN415" i="5"/>
  <c r="AN414" i="5"/>
  <c r="AN413" i="5"/>
  <c r="AN412" i="5"/>
  <c r="AN411" i="5"/>
  <c r="AN410" i="5"/>
  <c r="AN409" i="5"/>
  <c r="AN408" i="5"/>
  <c r="AN407" i="5"/>
  <c r="AN406" i="5"/>
  <c r="AN405" i="5"/>
  <c r="AN404" i="5"/>
  <c r="AN403" i="5"/>
  <c r="AN402" i="5"/>
  <c r="AN401" i="5"/>
  <c r="AN400" i="5"/>
  <c r="AN399" i="5"/>
  <c r="AN398" i="5"/>
  <c r="AN397" i="5"/>
  <c r="AN396" i="5"/>
  <c r="AN395" i="5"/>
  <c r="AN394" i="5"/>
  <c r="AN393" i="5"/>
  <c r="AN392" i="5"/>
  <c r="AN391" i="5"/>
  <c r="AN390" i="5"/>
  <c r="AN389" i="5"/>
  <c r="AN388" i="5"/>
  <c r="AN387" i="5"/>
  <c r="AN386" i="5"/>
  <c r="AN385" i="5"/>
  <c r="AN384" i="5"/>
  <c r="AN383" i="5"/>
  <c r="AN382" i="5"/>
  <c r="AN381" i="5"/>
  <c r="AN380" i="5"/>
  <c r="AN379" i="5"/>
  <c r="AN378" i="5"/>
  <c r="AN377" i="5"/>
  <c r="AN376" i="5"/>
  <c r="AN375" i="5"/>
  <c r="AN374" i="5"/>
  <c r="AN373" i="5"/>
  <c r="AN372" i="5"/>
  <c r="AN371" i="5"/>
  <c r="AN370" i="5"/>
  <c r="AN369" i="5"/>
  <c r="AN368" i="5"/>
  <c r="AN367" i="5"/>
  <c r="AN366" i="5"/>
  <c r="AN365" i="5"/>
  <c r="AN364" i="5"/>
  <c r="AN363" i="5"/>
  <c r="AN362" i="5"/>
  <c r="AN361" i="5"/>
  <c r="AN360" i="5"/>
  <c r="AN359" i="5"/>
  <c r="AN358" i="5"/>
  <c r="AN357" i="5"/>
  <c r="AN356" i="5"/>
  <c r="AN355" i="5"/>
  <c r="AN354" i="5"/>
  <c r="AN353" i="5"/>
  <c r="AN352" i="5"/>
  <c r="AN351" i="5"/>
  <c r="AN350" i="5"/>
  <c r="AN349" i="5"/>
  <c r="AN348" i="5"/>
  <c r="AN347" i="5"/>
  <c r="AN346" i="5"/>
  <c r="AN345" i="5"/>
  <c r="AN344" i="5"/>
  <c r="AN343" i="5"/>
  <c r="AN342" i="5"/>
  <c r="AN341" i="5"/>
  <c r="AN340" i="5"/>
  <c r="AN339" i="5"/>
  <c r="AN338" i="5"/>
  <c r="AN337" i="5"/>
  <c r="AN336" i="5"/>
  <c r="AN335" i="5"/>
  <c r="AN334" i="5"/>
  <c r="AN333" i="5"/>
  <c r="AN332" i="5"/>
  <c r="AN331" i="5"/>
  <c r="AN330" i="5"/>
  <c r="AN329" i="5"/>
  <c r="AN328" i="5"/>
  <c r="AN327" i="5"/>
  <c r="AN326" i="5"/>
  <c r="AN325" i="5"/>
  <c r="AN324" i="5"/>
  <c r="AN323" i="5"/>
  <c r="AN322" i="5"/>
  <c r="AN321" i="5"/>
  <c r="AN320" i="5"/>
  <c r="AN319" i="5"/>
  <c r="AN318" i="5"/>
  <c r="AN317" i="5"/>
  <c r="AN316" i="5"/>
  <c r="AN315" i="5"/>
  <c r="AN314" i="5"/>
  <c r="AN313" i="5"/>
  <c r="AN312" i="5"/>
  <c r="AN311" i="5"/>
  <c r="AN310" i="5"/>
  <c r="AN309" i="5"/>
  <c r="AN308" i="5"/>
  <c r="AN307" i="5"/>
  <c r="AN306" i="5"/>
  <c r="AN305" i="5"/>
  <c r="AN304" i="5"/>
  <c r="AN303" i="5"/>
  <c r="AN302" i="5"/>
  <c r="AN301" i="5"/>
  <c r="AN300" i="5"/>
  <c r="AN299" i="5"/>
  <c r="AN298" i="5"/>
  <c r="AN297" i="5"/>
  <c r="AN296" i="5"/>
  <c r="AN295" i="5"/>
  <c r="AN294" i="5"/>
  <c r="AN293" i="5"/>
  <c r="AN292" i="5"/>
  <c r="AN291" i="5"/>
  <c r="AN290" i="5"/>
  <c r="AN289" i="5"/>
  <c r="AN288" i="5"/>
  <c r="AN287" i="5"/>
  <c r="AN286" i="5"/>
  <c r="AN285" i="5"/>
  <c r="AN284" i="5"/>
  <c r="AN283" i="5"/>
  <c r="AN282" i="5"/>
  <c r="AN281" i="5"/>
  <c r="AN280" i="5"/>
  <c r="AN279" i="5"/>
  <c r="AN278" i="5"/>
  <c r="AN277" i="5"/>
  <c r="AN276" i="5"/>
  <c r="AN275" i="5"/>
  <c r="AN274" i="5"/>
  <c r="AN273" i="5"/>
  <c r="AN272" i="5"/>
  <c r="AN271" i="5"/>
  <c r="AN270" i="5"/>
  <c r="AN269" i="5"/>
  <c r="AN268" i="5"/>
  <c r="AN267" i="5"/>
  <c r="AN266" i="5"/>
  <c r="AN265" i="5"/>
  <c r="AN264" i="5"/>
  <c r="AN263" i="5"/>
  <c r="AN262" i="5"/>
  <c r="AN261" i="5"/>
  <c r="AN260" i="5"/>
  <c r="AN259" i="5"/>
  <c r="AN258" i="5"/>
  <c r="AN257" i="5"/>
  <c r="AN256" i="5"/>
  <c r="AN255" i="5"/>
  <c r="AN254" i="5"/>
  <c r="AN253" i="5"/>
  <c r="AN252" i="5"/>
  <c r="AN251" i="5"/>
  <c r="AN250" i="5"/>
  <c r="AN249" i="5"/>
  <c r="AN248" i="5"/>
  <c r="AN247" i="5"/>
  <c r="AN246" i="5"/>
  <c r="AN245" i="5"/>
  <c r="AN244" i="5"/>
  <c r="AN243" i="5"/>
  <c r="AN242" i="5"/>
  <c r="AN241" i="5"/>
  <c r="AN240" i="5"/>
  <c r="AN239" i="5"/>
  <c r="AN238" i="5"/>
  <c r="AN237" i="5"/>
  <c r="AN236" i="5"/>
  <c r="AN235" i="5"/>
  <c r="AN234" i="5"/>
  <c r="AN233" i="5"/>
  <c r="AN232" i="5"/>
  <c r="AN231" i="5"/>
  <c r="AN230" i="5"/>
  <c r="AN229" i="5"/>
  <c r="AN228" i="5"/>
  <c r="AN227" i="5"/>
  <c r="AN226" i="5"/>
  <c r="AN225" i="5"/>
  <c r="AN224" i="5"/>
  <c r="AN223" i="5"/>
  <c r="AN222" i="5"/>
  <c r="AN221" i="5"/>
  <c r="AN220" i="5"/>
  <c r="AN219" i="5"/>
  <c r="AN218" i="5"/>
  <c r="AN217" i="5"/>
  <c r="AN216" i="5"/>
  <c r="AN215" i="5"/>
  <c r="AN214" i="5"/>
  <c r="AN213" i="5"/>
  <c r="AN212" i="5"/>
  <c r="AN211" i="5"/>
  <c r="AN210" i="5"/>
  <c r="AN209" i="5"/>
  <c r="AN208" i="5"/>
  <c r="AN207" i="5"/>
  <c r="AN206" i="5"/>
  <c r="AN205" i="5"/>
  <c r="AN204" i="5"/>
  <c r="AN203" i="5"/>
  <c r="AN202" i="5"/>
  <c r="AN201" i="5"/>
  <c r="AN200" i="5"/>
  <c r="AN199" i="5"/>
  <c r="AN198" i="5"/>
  <c r="AN197" i="5"/>
  <c r="AN196" i="5"/>
  <c r="AN195" i="5"/>
  <c r="AN194" i="5"/>
  <c r="AN193" i="5"/>
  <c r="AN192" i="5"/>
  <c r="AN191" i="5"/>
  <c r="AN190" i="5"/>
  <c r="AN189" i="5"/>
  <c r="AN188" i="5"/>
  <c r="AN187" i="5"/>
  <c r="AN186" i="5"/>
  <c r="AN185" i="5"/>
  <c r="AN184" i="5"/>
  <c r="AN183" i="5"/>
  <c r="AN182" i="5"/>
  <c r="AN181" i="5"/>
  <c r="AN180" i="5"/>
  <c r="AN179" i="5"/>
  <c r="AN178" i="5"/>
  <c r="AN177" i="5"/>
  <c r="AN176" i="5"/>
  <c r="AN175" i="5"/>
  <c r="AN174" i="5"/>
  <c r="AN173" i="5"/>
  <c r="AN172" i="5"/>
  <c r="AN171" i="5"/>
  <c r="AN170" i="5"/>
  <c r="AN169" i="5"/>
  <c r="AN168" i="5"/>
  <c r="AN167" i="5"/>
  <c r="AN166" i="5"/>
  <c r="AN165" i="5"/>
  <c r="AN164" i="5"/>
  <c r="AN163" i="5"/>
  <c r="AN162" i="5"/>
  <c r="AN161" i="5"/>
  <c r="AN160" i="5"/>
  <c r="AN159" i="5"/>
  <c r="AN158" i="5"/>
  <c r="AN157" i="5"/>
  <c r="AN156" i="5"/>
  <c r="AN155" i="5"/>
  <c r="AN154" i="5"/>
  <c r="AN153" i="5"/>
  <c r="AN152" i="5"/>
  <c r="AN151" i="5"/>
  <c r="AN150" i="5"/>
  <c r="AN149" i="5"/>
  <c r="AN148" i="5"/>
  <c r="AN147" i="5"/>
  <c r="AN146" i="5"/>
  <c r="AN145" i="5"/>
  <c r="AN144" i="5"/>
  <c r="AN143" i="5"/>
  <c r="AN142" i="5"/>
  <c r="AN141" i="5"/>
  <c r="AN140" i="5"/>
  <c r="AN139" i="5"/>
  <c r="AN138" i="5"/>
  <c r="AN137" i="5"/>
  <c r="AN136" i="5"/>
  <c r="AN135" i="5"/>
  <c r="AN134" i="5"/>
  <c r="AN133" i="5"/>
  <c r="AN132" i="5"/>
  <c r="AN131" i="5"/>
  <c r="AN130" i="5"/>
  <c r="AN129" i="5"/>
  <c r="AN128" i="5"/>
  <c r="AN127" i="5"/>
  <c r="AN126" i="5"/>
  <c r="AN125" i="5"/>
  <c r="AN124" i="5"/>
  <c r="AN123" i="5"/>
  <c r="AN122" i="5"/>
  <c r="AN121" i="5"/>
  <c r="AN120" i="5"/>
  <c r="AN119" i="5"/>
  <c r="AN118" i="5"/>
  <c r="AN117" i="5"/>
  <c r="AN116" i="5"/>
  <c r="AN115" i="5"/>
  <c r="AN114" i="5"/>
  <c r="AN113" i="5"/>
  <c r="AN112" i="5"/>
  <c r="AN111" i="5"/>
  <c r="AN110" i="5"/>
  <c r="AN109" i="5"/>
  <c r="AN108" i="5"/>
  <c r="AN107" i="5"/>
  <c r="AN106" i="5"/>
  <c r="AN105" i="5"/>
  <c r="AN104" i="5"/>
  <c r="AN103" i="5"/>
  <c r="AN102" i="5"/>
  <c r="AN101" i="5"/>
  <c r="AN100" i="5"/>
  <c r="AN99" i="5"/>
  <c r="AN98" i="5"/>
  <c r="AN97" i="5"/>
  <c r="AN96" i="5"/>
  <c r="AN95" i="5"/>
  <c r="AN94" i="5"/>
  <c r="AN93" i="5"/>
  <c r="AN92" i="5"/>
  <c r="AN91" i="5"/>
  <c r="AN90" i="5"/>
  <c r="AN89" i="5"/>
  <c r="AN88" i="5"/>
  <c r="AN87" i="5"/>
  <c r="AN86" i="5"/>
  <c r="AN85" i="5"/>
  <c r="AN84" i="5"/>
  <c r="AN83" i="5"/>
  <c r="AN82" i="5"/>
  <c r="AN81" i="5"/>
  <c r="AN80" i="5"/>
  <c r="AN79" i="5"/>
  <c r="AN78" i="5"/>
  <c r="AN77" i="5"/>
  <c r="AN76" i="5"/>
  <c r="AN75" i="5"/>
  <c r="AN74" i="5"/>
  <c r="AN73" i="5"/>
  <c r="AN72" i="5"/>
  <c r="AN71" i="5"/>
  <c r="AN70" i="5"/>
  <c r="AN69" i="5"/>
  <c r="AN68" i="5"/>
  <c r="AN67" i="5"/>
  <c r="AN66" i="5"/>
  <c r="AN65" i="5"/>
  <c r="AN64" i="5"/>
  <c r="AN63" i="5"/>
  <c r="AN62" i="5"/>
  <c r="AN61" i="5"/>
  <c r="AN60" i="5"/>
  <c r="AN59" i="5"/>
  <c r="AN58" i="5"/>
  <c r="AN57" i="5"/>
  <c r="AN56" i="5"/>
  <c r="AN55" i="5"/>
  <c r="AN54" i="5"/>
  <c r="AN53" i="5"/>
  <c r="AN52" i="5"/>
  <c r="AN51" i="5"/>
  <c r="AN50" i="5"/>
  <c r="AN49" i="5"/>
  <c r="AN48" i="5"/>
  <c r="AN47" i="5"/>
  <c r="AN46" i="5"/>
  <c r="AN45" i="5"/>
  <c r="AN44" i="5"/>
  <c r="AN43" i="5"/>
  <c r="AN42" i="5"/>
  <c r="AN41" i="5"/>
  <c r="AN40" i="5"/>
  <c r="AN39" i="5"/>
  <c r="AN38" i="5"/>
  <c r="AN37" i="5"/>
  <c r="AN36" i="5"/>
  <c r="AN35" i="5"/>
  <c r="AN34" i="5"/>
  <c r="AN33" i="5"/>
  <c r="AN32" i="5"/>
  <c r="AN31" i="5"/>
  <c r="AN30" i="5"/>
  <c r="AN29" i="5"/>
  <c r="AN28" i="5"/>
  <c r="AN27" i="5"/>
  <c r="AN26" i="5"/>
  <c r="AN25" i="5"/>
  <c r="AN24" i="5"/>
  <c r="AN23" i="5"/>
  <c r="AN22" i="5"/>
  <c r="AN21" i="5"/>
  <c r="AN20" i="5"/>
  <c r="AN19" i="5"/>
  <c r="AN18" i="5"/>
  <c r="AN17" i="5"/>
  <c r="AN16" i="5"/>
  <c r="AN15" i="5"/>
  <c r="AN14" i="5"/>
  <c r="AN13" i="5"/>
  <c r="AN12" i="5"/>
  <c r="AN11" i="5"/>
  <c r="AN10" i="5"/>
  <c r="AN9" i="5"/>
  <c r="AN8" i="5"/>
  <c r="AN7" i="5"/>
  <c r="AN6" i="5"/>
  <c r="AN5" i="5"/>
  <c r="AN4" i="5"/>
  <c r="Z32" i="5"/>
  <c r="Q8" i="5" l="1"/>
  <c r="N7" i="5"/>
  <c r="K8" i="5"/>
  <c r="K7" i="5"/>
  <c r="K9" i="5" s="1"/>
  <c r="H7" i="5"/>
  <c r="E7" i="5"/>
  <c r="Y36" i="5"/>
  <c r="Q9" i="5" l="1"/>
  <c r="N8" i="5"/>
  <c r="K10" i="5"/>
  <c r="H8" i="5"/>
  <c r="E8" i="5"/>
  <c r="Y35" i="5"/>
  <c r="Z28" i="5"/>
  <c r="Y23" i="5"/>
  <c r="BJ3" i="5"/>
  <c r="BI3" i="5"/>
  <c r="AS3" i="5"/>
  <c r="AR3" i="5"/>
  <c r="AA4" i="5"/>
  <c r="AT2" i="5" s="1"/>
  <c r="Q10" i="5" l="1"/>
  <c r="Q11" i="5" s="1"/>
  <c r="Q12" i="5" s="1"/>
  <c r="N9" i="5"/>
  <c r="N10" i="5" s="1"/>
  <c r="K11" i="5"/>
  <c r="K12" i="5" s="1"/>
  <c r="H9" i="5"/>
  <c r="E9" i="5"/>
  <c r="E10" i="5" s="1"/>
  <c r="Y38" i="5"/>
  <c r="Y37" i="5"/>
  <c r="BL18" i="5"/>
  <c r="AZ108" i="5"/>
  <c r="AU10" i="5"/>
  <c r="BQ112" i="5"/>
  <c r="AW11" i="5"/>
  <c r="AU105" i="5"/>
  <c r="BB105" i="5"/>
  <c r="BA105" i="5"/>
  <c r="AW105" i="5"/>
  <c r="AY105" i="5"/>
  <c r="BD105" i="5"/>
  <c r="BF105" i="5"/>
  <c r="AV105" i="5"/>
  <c r="AX105" i="5"/>
  <c r="BE105" i="5"/>
  <c r="BC105" i="5"/>
  <c r="AZ105" i="5"/>
  <c r="BT16" i="5"/>
  <c r="BL16" i="5"/>
  <c r="BS16" i="5"/>
  <c r="BR16" i="5"/>
  <c r="BV16" i="5"/>
  <c r="BQ16" i="5"/>
  <c r="BN16" i="5"/>
  <c r="BP16" i="5"/>
  <c r="BU16" i="5"/>
  <c r="BW16" i="5"/>
  <c r="BM16" i="5"/>
  <c r="BO16" i="5"/>
  <c r="BP109" i="5"/>
  <c r="BL109" i="5"/>
  <c r="BW109" i="5"/>
  <c r="BS109" i="5"/>
  <c r="BO109" i="5"/>
  <c r="BV109" i="5"/>
  <c r="BN109" i="5"/>
  <c r="BU109" i="5"/>
  <c r="BR109" i="5"/>
  <c r="BM109" i="5"/>
  <c r="BQ109" i="5"/>
  <c r="BT109" i="5"/>
  <c r="BL108" i="5"/>
  <c r="BS108" i="5"/>
  <c r="BR108" i="5"/>
  <c r="BV108" i="5"/>
  <c r="BQ108" i="5"/>
  <c r="BN108" i="5"/>
  <c r="BP108" i="5"/>
  <c r="BU108" i="5"/>
  <c r="BW108" i="5"/>
  <c r="BM108" i="5"/>
  <c r="BO108" i="5"/>
  <c r="BT108" i="5"/>
  <c r="BB7" i="5"/>
  <c r="BD7" i="5"/>
  <c r="AU7" i="5"/>
  <c r="BC7" i="5"/>
  <c r="AW7" i="5"/>
  <c r="BE7" i="5"/>
  <c r="AX7" i="5"/>
  <c r="BF7" i="5"/>
  <c r="AV7" i="5"/>
  <c r="AY7" i="5"/>
  <c r="AZ7" i="5"/>
  <c r="BA7" i="5"/>
  <c r="BF6" i="5"/>
  <c r="AZ6" i="5"/>
  <c r="AY6" i="5"/>
  <c r="BA6" i="5"/>
  <c r="BB6" i="5"/>
  <c r="BC6" i="5"/>
  <c r="AV6" i="5"/>
  <c r="BD6" i="5"/>
  <c r="AU6" i="5"/>
  <c r="AW6" i="5"/>
  <c r="AX6" i="5"/>
  <c r="BE6" i="5"/>
  <c r="BR7" i="5"/>
  <c r="BM7" i="5"/>
  <c r="BQ7" i="5"/>
  <c r="BT7" i="5"/>
  <c r="BP7" i="5"/>
  <c r="BL7" i="5"/>
  <c r="BW7" i="5"/>
  <c r="BS7" i="5"/>
  <c r="BO7" i="5"/>
  <c r="BV7" i="5"/>
  <c r="BN7" i="5"/>
  <c r="BU7" i="5"/>
  <c r="AZ106" i="5"/>
  <c r="BC106" i="5"/>
  <c r="AY106" i="5"/>
  <c r="AU106" i="5"/>
  <c r="BF106" i="5"/>
  <c r="BB106" i="5"/>
  <c r="AX106" i="5"/>
  <c r="BE106" i="5"/>
  <c r="AW106" i="5"/>
  <c r="BD106" i="5"/>
  <c r="BA106" i="5"/>
  <c r="AV106" i="5"/>
  <c r="BQ111" i="5"/>
  <c r="BT111" i="5"/>
  <c r="BP111" i="5"/>
  <c r="BL111" i="5"/>
  <c r="BW111" i="5"/>
  <c r="BS111" i="5"/>
  <c r="BO111" i="5"/>
  <c r="BV111" i="5"/>
  <c r="BN111" i="5"/>
  <c r="BU111" i="5"/>
  <c r="BR111" i="5"/>
  <c r="BM111" i="5"/>
  <c r="AW104" i="5"/>
  <c r="BD104" i="5"/>
  <c r="BA104" i="5"/>
  <c r="AV104" i="5"/>
  <c r="AZ104" i="5"/>
  <c r="BC104" i="5"/>
  <c r="AY104" i="5"/>
  <c r="AU104" i="5"/>
  <c r="BF104" i="5"/>
  <c r="BB104" i="5"/>
  <c r="AX104" i="5"/>
  <c r="BE104" i="5"/>
  <c r="BR4" i="5"/>
  <c r="BV4" i="5"/>
  <c r="BQ4" i="5"/>
  <c r="BN4" i="5"/>
  <c r="BP4" i="5"/>
  <c r="BU4" i="5"/>
  <c r="BW4" i="5"/>
  <c r="BM4" i="5"/>
  <c r="BO4" i="5"/>
  <c r="BT4" i="5"/>
  <c r="BL4" i="5"/>
  <c r="BS4" i="5"/>
  <c r="BN8" i="5"/>
  <c r="BP8" i="5"/>
  <c r="BU8" i="5"/>
  <c r="BW8" i="5"/>
  <c r="BM8" i="5"/>
  <c r="BO8" i="5"/>
  <c r="BT8" i="5"/>
  <c r="BL8" i="5"/>
  <c r="BS8" i="5"/>
  <c r="BR8" i="5"/>
  <c r="BV8" i="5"/>
  <c r="BQ8" i="5"/>
  <c r="BO105" i="5"/>
  <c r="BV105" i="5"/>
  <c r="BN105" i="5"/>
  <c r="BR105" i="5"/>
  <c r="BM105" i="5"/>
  <c r="BQ105" i="5"/>
  <c r="BT105" i="5"/>
  <c r="BP105" i="5"/>
  <c r="BL105" i="5"/>
  <c r="BW105" i="5"/>
  <c r="BU105" i="5"/>
  <c r="BS105" i="5"/>
  <c r="BR11" i="5"/>
  <c r="BM11" i="5"/>
  <c r="BQ11" i="5"/>
  <c r="BT11" i="5"/>
  <c r="BP11" i="5"/>
  <c r="BL11" i="5"/>
  <c r="BW11" i="5"/>
  <c r="BS11" i="5"/>
  <c r="BO11" i="5"/>
  <c r="BV11" i="5"/>
  <c r="BN11" i="5"/>
  <c r="BU11" i="5"/>
  <c r="BQ15" i="5"/>
  <c r="BT15" i="5"/>
  <c r="BP15" i="5"/>
  <c r="BL15" i="5"/>
  <c r="BW15" i="5"/>
  <c r="BS15" i="5"/>
  <c r="BO15" i="5"/>
  <c r="BV15" i="5"/>
  <c r="BN15" i="5"/>
  <c r="BU15" i="5"/>
  <c r="BR15" i="5"/>
  <c r="BM15" i="5"/>
  <c r="BL10" i="5"/>
  <c r="BS10" i="5"/>
  <c r="BR10" i="5"/>
  <c r="BV10" i="5"/>
  <c r="BQ10" i="5"/>
  <c r="BN10" i="5"/>
  <c r="BP10" i="5"/>
  <c r="BU10" i="5"/>
  <c r="BW10" i="5"/>
  <c r="BM10" i="5"/>
  <c r="BO10" i="5"/>
  <c r="BT10" i="5"/>
  <c r="BB9" i="5"/>
  <c r="AU9" i="5"/>
  <c r="BC9" i="5"/>
  <c r="AV9" i="5"/>
  <c r="BD9" i="5"/>
  <c r="AX9" i="5"/>
  <c r="BF9" i="5"/>
  <c r="AW9" i="5"/>
  <c r="BE9" i="5"/>
  <c r="AZ9" i="5"/>
  <c r="AY9" i="5"/>
  <c r="BA9" i="5"/>
  <c r="BM6" i="5"/>
  <c r="BO6" i="5"/>
  <c r="BT6" i="5"/>
  <c r="BL6" i="5"/>
  <c r="BS6" i="5"/>
  <c r="BR6" i="5"/>
  <c r="BV6" i="5"/>
  <c r="BQ6" i="5"/>
  <c r="BN6" i="5"/>
  <c r="BP6" i="5"/>
  <c r="BU6" i="5"/>
  <c r="BW6" i="5"/>
  <c r="BQ9" i="5"/>
  <c r="BT9" i="5"/>
  <c r="BP9" i="5"/>
  <c r="BL9" i="5"/>
  <c r="BW9" i="5"/>
  <c r="BS9" i="5"/>
  <c r="BO9" i="5"/>
  <c r="BV9" i="5"/>
  <c r="BN9" i="5"/>
  <c r="BU9" i="5"/>
  <c r="BR9" i="5"/>
  <c r="BM9" i="5"/>
  <c r="BO107" i="5"/>
  <c r="BV107" i="5"/>
  <c r="BN107" i="5"/>
  <c r="BU107" i="5"/>
  <c r="BR107" i="5"/>
  <c r="BM107" i="5"/>
  <c r="BQ107" i="5"/>
  <c r="BT107" i="5"/>
  <c r="BP107" i="5"/>
  <c r="BL107" i="5"/>
  <c r="BW107" i="5"/>
  <c r="BS107" i="5"/>
  <c r="BN13" i="5"/>
  <c r="BU13" i="5"/>
  <c r="BR13" i="5"/>
  <c r="BM13" i="5"/>
  <c r="BQ13" i="5"/>
  <c r="BT13" i="5"/>
  <c r="BP13" i="5"/>
  <c r="BL13" i="5"/>
  <c r="BW13" i="5"/>
  <c r="BS13" i="5"/>
  <c r="BO13" i="5"/>
  <c r="BV13" i="5"/>
  <c r="BN5" i="5"/>
  <c r="BU5" i="5"/>
  <c r="BR5" i="5"/>
  <c r="BM5" i="5"/>
  <c r="BQ5" i="5"/>
  <c r="BT5" i="5"/>
  <c r="BP5" i="5"/>
  <c r="BL5" i="5"/>
  <c r="BW5" i="5"/>
  <c r="BS5" i="5"/>
  <c r="BO5" i="5"/>
  <c r="BV5" i="5"/>
  <c r="BF4" i="5"/>
  <c r="AZ4" i="5"/>
  <c r="AY4" i="5"/>
  <c r="BA4" i="5"/>
  <c r="BB4" i="5"/>
  <c r="AV4" i="5"/>
  <c r="BD4" i="5"/>
  <c r="AU4" i="5"/>
  <c r="BC4" i="5"/>
  <c r="AW4" i="5"/>
  <c r="BE4" i="5"/>
  <c r="AX4" i="5"/>
  <c r="BS12" i="5"/>
  <c r="BR12" i="5"/>
  <c r="BV12" i="5"/>
  <c r="BQ12" i="5"/>
  <c r="BN12" i="5"/>
  <c r="BP12" i="5"/>
  <c r="BU12" i="5"/>
  <c r="BW12" i="5"/>
  <c r="BM12" i="5"/>
  <c r="BO12" i="5"/>
  <c r="BT12" i="5"/>
  <c r="BL12" i="5"/>
  <c r="BS104" i="5"/>
  <c r="BR104" i="5"/>
  <c r="BV104" i="5"/>
  <c r="BQ104" i="5"/>
  <c r="BN104" i="5"/>
  <c r="BP104" i="5"/>
  <c r="BU104" i="5"/>
  <c r="BW104" i="5"/>
  <c r="BM104" i="5"/>
  <c r="BO104" i="5"/>
  <c r="BT104" i="5"/>
  <c r="BL104" i="5"/>
  <c r="BE107" i="5"/>
  <c r="AZ107" i="5"/>
  <c r="AW107" i="5"/>
  <c r="AY107" i="5"/>
  <c r="BD107" i="5"/>
  <c r="BF107" i="5"/>
  <c r="AV107" i="5"/>
  <c r="AX107" i="5"/>
  <c r="BC107" i="5"/>
  <c r="AU107" i="5"/>
  <c r="BB107" i="5"/>
  <c r="BA107" i="5"/>
  <c r="BL110" i="5"/>
  <c r="BS110" i="5"/>
  <c r="BR110" i="5"/>
  <c r="BV110" i="5"/>
  <c r="BQ110" i="5"/>
  <c r="BN110" i="5"/>
  <c r="BP110" i="5"/>
  <c r="BU110" i="5"/>
  <c r="BW110" i="5"/>
  <c r="BM110" i="5"/>
  <c r="BO110" i="5"/>
  <c r="BT110" i="5"/>
  <c r="AW5" i="5"/>
  <c r="BB5" i="5"/>
  <c r="BD5" i="5"/>
  <c r="BA5" i="5"/>
  <c r="AV5" i="5"/>
  <c r="AZ5" i="5"/>
  <c r="BC5" i="5"/>
  <c r="AY5" i="5"/>
  <c r="AU5" i="5"/>
  <c r="BF5" i="5"/>
  <c r="AX5" i="5"/>
  <c r="BE5" i="5"/>
  <c r="BS106" i="5"/>
  <c r="BR106" i="5"/>
  <c r="BV106" i="5"/>
  <c r="BQ106" i="5"/>
  <c r="BN106" i="5"/>
  <c r="BP106" i="5"/>
  <c r="BU106" i="5"/>
  <c r="BW106" i="5"/>
  <c r="BM106" i="5"/>
  <c r="BO106" i="5"/>
  <c r="BT106" i="5"/>
  <c r="BL106" i="5"/>
  <c r="BF8" i="5"/>
  <c r="AY8" i="5"/>
  <c r="AZ8" i="5"/>
  <c r="BA8" i="5"/>
  <c r="BB8" i="5"/>
  <c r="AV8" i="5"/>
  <c r="BD8" i="5"/>
  <c r="AU8" i="5"/>
  <c r="BC8" i="5"/>
  <c r="BE8" i="5"/>
  <c r="AX8" i="5"/>
  <c r="AW8" i="5"/>
  <c r="BM14" i="5"/>
  <c r="BO14" i="5"/>
  <c r="BT14" i="5"/>
  <c r="BL14" i="5"/>
  <c r="BS14" i="5"/>
  <c r="BR14" i="5"/>
  <c r="BV14" i="5"/>
  <c r="BQ14" i="5"/>
  <c r="BN14" i="5"/>
  <c r="BP14" i="5"/>
  <c r="BU14" i="5"/>
  <c r="BW14" i="5"/>
  <c r="BV17" i="5"/>
  <c r="BN17" i="5"/>
  <c r="BU17" i="5"/>
  <c r="BR17" i="5"/>
  <c r="BM17" i="5"/>
  <c r="BQ17" i="5"/>
  <c r="BT17" i="5"/>
  <c r="BP17" i="5"/>
  <c r="BL17" i="5"/>
  <c r="BW17" i="5"/>
  <c r="BS17" i="5"/>
  <c r="BO17" i="5"/>
  <c r="BK2" i="5"/>
  <c r="AT748" i="5"/>
  <c r="AT279" i="5"/>
  <c r="AT396" i="5"/>
  <c r="AT652" i="5"/>
  <c r="AT908" i="5"/>
  <c r="AT23" i="5"/>
  <c r="AT87" i="5"/>
  <c r="AT151" i="5"/>
  <c r="AT215" i="5"/>
  <c r="AT55" i="5"/>
  <c r="AT119" i="5"/>
  <c r="AT183" i="5"/>
  <c r="AT247" i="5"/>
  <c r="AT311" i="5"/>
  <c r="AT524" i="5"/>
  <c r="AT780" i="5"/>
  <c r="AT63" i="5"/>
  <c r="AT127" i="5"/>
  <c r="AT191" i="5"/>
  <c r="AT255" i="5"/>
  <c r="AT319" i="5"/>
  <c r="AT556" i="5"/>
  <c r="AT812" i="5"/>
  <c r="AT7" i="5"/>
  <c r="AT71" i="5"/>
  <c r="AT135" i="5"/>
  <c r="AT199" i="5"/>
  <c r="AT263" i="5"/>
  <c r="AT332" i="5"/>
  <c r="AT588" i="5"/>
  <c r="AT844" i="5"/>
  <c r="AT15" i="5"/>
  <c r="AT79" i="5"/>
  <c r="AT143" i="5"/>
  <c r="AT207" i="5"/>
  <c r="AT271" i="5"/>
  <c r="AT364" i="5"/>
  <c r="AT620" i="5"/>
  <c r="AT876" i="5"/>
  <c r="AT31" i="5"/>
  <c r="AT95" i="5"/>
  <c r="AT159" i="5"/>
  <c r="AT223" i="5"/>
  <c r="AT287" i="5"/>
  <c r="AT428" i="5"/>
  <c r="AT684" i="5"/>
  <c r="AT940" i="5"/>
  <c r="AT39" i="5"/>
  <c r="AT103" i="5"/>
  <c r="AT167" i="5"/>
  <c r="AT231" i="5"/>
  <c r="AT295" i="5"/>
  <c r="AT460" i="5"/>
  <c r="AT716" i="5"/>
  <c r="AT972" i="5"/>
  <c r="AT47" i="5"/>
  <c r="AT111" i="5"/>
  <c r="AT175" i="5"/>
  <c r="AT239" i="5"/>
  <c r="AT303" i="5"/>
  <c r="AT492" i="5"/>
  <c r="AT1003" i="5"/>
  <c r="AT995" i="5"/>
  <c r="AT987" i="5"/>
  <c r="AT979" i="5"/>
  <c r="AT971" i="5"/>
  <c r="AT963" i="5"/>
  <c r="AT955" i="5"/>
  <c r="AT947" i="5"/>
  <c r="AT939" i="5"/>
  <c r="AT931" i="5"/>
  <c r="AT923" i="5"/>
  <c r="AT915" i="5"/>
  <c r="AT907" i="5"/>
  <c r="AT899" i="5"/>
  <c r="AT891" i="5"/>
  <c r="AT883" i="5"/>
  <c r="AT875" i="5"/>
  <c r="AT867" i="5"/>
  <c r="AT859" i="5"/>
  <c r="AT851" i="5"/>
  <c r="AT843" i="5"/>
  <c r="AT835" i="5"/>
  <c r="AT827" i="5"/>
  <c r="AT819" i="5"/>
  <c r="AT811" i="5"/>
  <c r="AT803" i="5"/>
  <c r="AT795" i="5"/>
  <c r="AT787" i="5"/>
  <c r="AT779" i="5"/>
  <c r="AT771" i="5"/>
  <c r="AT763" i="5"/>
  <c r="AT755" i="5"/>
  <c r="AT747" i="5"/>
  <c r="AT739" i="5"/>
  <c r="AT731" i="5"/>
  <c r="AT723" i="5"/>
  <c r="AT715" i="5"/>
  <c r="AT707" i="5"/>
  <c r="AT699" i="5"/>
  <c r="AT691" i="5"/>
  <c r="AT683" i="5"/>
  <c r="AT675" i="5"/>
  <c r="AT667" i="5"/>
  <c r="AT659" i="5"/>
  <c r="AT651" i="5"/>
  <c r="AT643" i="5"/>
  <c r="AT635" i="5"/>
  <c r="AT627" i="5"/>
  <c r="AT619" i="5"/>
  <c r="AT611" i="5"/>
  <c r="AT603" i="5"/>
  <c r="AT595" i="5"/>
  <c r="AT587" i="5"/>
  <c r="AT579" i="5"/>
  <c r="AT571" i="5"/>
  <c r="AT563" i="5"/>
  <c r="AT555" i="5"/>
  <c r="AT547" i="5"/>
  <c r="AT539" i="5"/>
  <c r="AT531" i="5"/>
  <c r="AT523" i="5"/>
  <c r="AT515" i="5"/>
  <c r="AT507" i="5"/>
  <c r="AT499" i="5"/>
  <c r="AT491" i="5"/>
  <c r="AT483" i="5"/>
  <c r="AT475" i="5"/>
  <c r="AT467" i="5"/>
  <c r="AT459" i="5"/>
  <c r="AT451" i="5"/>
  <c r="AT443" i="5"/>
  <c r="AT435" i="5"/>
  <c r="AT427" i="5"/>
  <c r="AT419" i="5"/>
  <c r="AT411" i="5"/>
  <c r="AT403" i="5"/>
  <c r="AT395" i="5"/>
  <c r="AT387" i="5"/>
  <c r="AT379" i="5"/>
  <c r="AT371" i="5"/>
  <c r="AT363" i="5"/>
  <c r="AT355" i="5"/>
  <c r="AT347" i="5"/>
  <c r="AT339" i="5"/>
  <c r="AT331" i="5"/>
  <c r="AT1002" i="5"/>
  <c r="AT994" i="5"/>
  <c r="AT986" i="5"/>
  <c r="AT978" i="5"/>
  <c r="AT970" i="5"/>
  <c r="AT962" i="5"/>
  <c r="AT954" i="5"/>
  <c r="AT946" i="5"/>
  <c r="AT938" i="5"/>
  <c r="AT930" i="5"/>
  <c r="AT922" i="5"/>
  <c r="AT914" i="5"/>
  <c r="AT906" i="5"/>
  <c r="AT898" i="5"/>
  <c r="AT890" i="5"/>
  <c r="AT882" i="5"/>
  <c r="AT874" i="5"/>
  <c r="AT866" i="5"/>
  <c r="AT858" i="5"/>
  <c r="AT850" i="5"/>
  <c r="AT842" i="5"/>
  <c r="AT834" i="5"/>
  <c r="AT826" i="5"/>
  <c r="AT818" i="5"/>
  <c r="AT810" i="5"/>
  <c r="AT802" i="5"/>
  <c r="AT794" i="5"/>
  <c r="AT786" i="5"/>
  <c r="AT778" i="5"/>
  <c r="AT770" i="5"/>
  <c r="AT762" i="5"/>
  <c r="AT754" i="5"/>
  <c r="AT746" i="5"/>
  <c r="AT738" i="5"/>
  <c r="AT730" i="5"/>
  <c r="AT722" i="5"/>
  <c r="AT714" i="5"/>
  <c r="AT706" i="5"/>
  <c r="AT698" i="5"/>
  <c r="AT690" i="5"/>
  <c r="AT682" i="5"/>
  <c r="AT674" i="5"/>
  <c r="AT666" i="5"/>
  <c r="AT658" i="5"/>
  <c r="AT650" i="5"/>
  <c r="AT642" i="5"/>
  <c r="AT634" i="5"/>
  <c r="AT626" i="5"/>
  <c r="AT618" i="5"/>
  <c r="AT610" i="5"/>
  <c r="AT602" i="5"/>
  <c r="AT594" i="5"/>
  <c r="AT586" i="5"/>
  <c r="AT578" i="5"/>
  <c r="AT570" i="5"/>
  <c r="AT562" i="5"/>
  <c r="AT554" i="5"/>
  <c r="AT546" i="5"/>
  <c r="AT538" i="5"/>
  <c r="AT530" i="5"/>
  <c r="AT522" i="5"/>
  <c r="AT514" i="5"/>
  <c r="AT506" i="5"/>
  <c r="AT498" i="5"/>
  <c r="AT490" i="5"/>
  <c r="AT482" i="5"/>
  <c r="AT474" i="5"/>
  <c r="AT466" i="5"/>
  <c r="AT458" i="5"/>
  <c r="AT450" i="5"/>
  <c r="AT442" i="5"/>
  <c r="AT434" i="5"/>
  <c r="AT426" i="5"/>
  <c r="AT418" i="5"/>
  <c r="AT410" i="5"/>
  <c r="AT402" i="5"/>
  <c r="AT394" i="5"/>
  <c r="AT386" i="5"/>
  <c r="AT378" i="5"/>
  <c r="AT370" i="5"/>
  <c r="AT362" i="5"/>
  <c r="AT354" i="5"/>
  <c r="AT346" i="5"/>
  <c r="AT338" i="5"/>
  <c r="AT330" i="5"/>
  <c r="AT1001" i="5"/>
  <c r="AT993" i="5"/>
  <c r="AT985" i="5"/>
  <c r="AT977" i="5"/>
  <c r="AT969" i="5"/>
  <c r="AT961" i="5"/>
  <c r="AT953" i="5"/>
  <c r="AT945" i="5"/>
  <c r="AT937" i="5"/>
  <c r="AT929" i="5"/>
  <c r="AT921" i="5"/>
  <c r="AT913" i="5"/>
  <c r="AT905" i="5"/>
  <c r="AT897" i="5"/>
  <c r="AT889" i="5"/>
  <c r="AT881" i="5"/>
  <c r="AT873" i="5"/>
  <c r="AT865" i="5"/>
  <c r="AT857" i="5"/>
  <c r="AT849" i="5"/>
  <c r="AT841" i="5"/>
  <c r="AT833" i="5"/>
  <c r="AT825" i="5"/>
  <c r="AT817" i="5"/>
  <c r="AT809" i="5"/>
  <c r="AT801" i="5"/>
  <c r="AT793" i="5"/>
  <c r="AT785" i="5"/>
  <c r="AT777" i="5"/>
  <c r="AT769" i="5"/>
  <c r="AT761" i="5"/>
  <c r="AT753" i="5"/>
  <c r="AT745" i="5"/>
  <c r="AT737" i="5"/>
  <c r="AT729" i="5"/>
  <c r="AT721" i="5"/>
  <c r="AT713" i="5"/>
  <c r="AT705" i="5"/>
  <c r="AT697" i="5"/>
  <c r="AT689" i="5"/>
  <c r="AT681" i="5"/>
  <c r="AT673" i="5"/>
  <c r="AT665" i="5"/>
  <c r="AT657" i="5"/>
  <c r="AT649" i="5"/>
  <c r="AT641" i="5"/>
  <c r="AT633" i="5"/>
  <c r="AT625" i="5"/>
  <c r="AT617" i="5"/>
  <c r="AT609" i="5"/>
  <c r="AT601" i="5"/>
  <c r="AT593" i="5"/>
  <c r="AT585" i="5"/>
  <c r="AT577" i="5"/>
  <c r="AT569" i="5"/>
  <c r="AT561" i="5"/>
  <c r="AT553" i="5"/>
  <c r="AT545" i="5"/>
  <c r="AT537" i="5"/>
  <c r="AT529" i="5"/>
  <c r="AT521" i="5"/>
  <c r="AT513" i="5"/>
  <c r="AT505" i="5"/>
  <c r="AT497" i="5"/>
  <c r="AT489" i="5"/>
  <c r="AT481" i="5"/>
  <c r="AT473" i="5"/>
  <c r="AT465" i="5"/>
  <c r="AT457" i="5"/>
  <c r="AT449" i="5"/>
  <c r="AT441" i="5"/>
  <c r="AT433" i="5"/>
  <c r="AT425" i="5"/>
  <c r="AT417" i="5"/>
  <c r="AT409" i="5"/>
  <c r="AT401" i="5"/>
  <c r="AT393" i="5"/>
  <c r="AT385" i="5"/>
  <c r="AT377" i="5"/>
  <c r="AT369" i="5"/>
  <c r="AT361" i="5"/>
  <c r="AT353" i="5"/>
  <c r="AT345" i="5"/>
  <c r="AT337" i="5"/>
  <c r="AT329" i="5"/>
  <c r="AT1000" i="5"/>
  <c r="AT992" i="5"/>
  <c r="AT984" i="5"/>
  <c r="AT976" i="5"/>
  <c r="AT968" i="5"/>
  <c r="AT960" i="5"/>
  <c r="AT952" i="5"/>
  <c r="AT944" i="5"/>
  <c r="AT936" i="5"/>
  <c r="AT928" i="5"/>
  <c r="AT920" i="5"/>
  <c r="AT912" i="5"/>
  <c r="AT904" i="5"/>
  <c r="AT896" i="5"/>
  <c r="AT888" i="5"/>
  <c r="AT880" i="5"/>
  <c r="AT872" i="5"/>
  <c r="AT864" i="5"/>
  <c r="AT856" i="5"/>
  <c r="AT848" i="5"/>
  <c r="AT840" i="5"/>
  <c r="AT832" i="5"/>
  <c r="AT824" i="5"/>
  <c r="AT816" i="5"/>
  <c r="AT808" i="5"/>
  <c r="AT800" i="5"/>
  <c r="AT792" i="5"/>
  <c r="AT784" i="5"/>
  <c r="AT776" i="5"/>
  <c r="AT768" i="5"/>
  <c r="AT760" i="5"/>
  <c r="AT752" i="5"/>
  <c r="AT744" i="5"/>
  <c r="AT736" i="5"/>
  <c r="AT728" i="5"/>
  <c r="AT720" i="5"/>
  <c r="AT712" i="5"/>
  <c r="AT704" i="5"/>
  <c r="AT696" i="5"/>
  <c r="AT688" i="5"/>
  <c r="AT680" i="5"/>
  <c r="AT672" i="5"/>
  <c r="AT664" i="5"/>
  <c r="AT656" i="5"/>
  <c r="AT648" i="5"/>
  <c r="AT640" i="5"/>
  <c r="AT632" i="5"/>
  <c r="AT624" i="5"/>
  <c r="AT616" i="5"/>
  <c r="AT608" i="5"/>
  <c r="AT600" i="5"/>
  <c r="AT592" i="5"/>
  <c r="AT584" i="5"/>
  <c r="AT576" i="5"/>
  <c r="AT568" i="5"/>
  <c r="AT560" i="5"/>
  <c r="AT552" i="5"/>
  <c r="AT544" i="5"/>
  <c r="AT536" i="5"/>
  <c r="AT528" i="5"/>
  <c r="AT520" i="5"/>
  <c r="AT512" i="5"/>
  <c r="AT504" i="5"/>
  <c r="AT496" i="5"/>
  <c r="AT488" i="5"/>
  <c r="AT480" i="5"/>
  <c r="AT472" i="5"/>
  <c r="AT464" i="5"/>
  <c r="AT456" i="5"/>
  <c r="AT448" i="5"/>
  <c r="AT440" i="5"/>
  <c r="AT432" i="5"/>
  <c r="AT424" i="5"/>
  <c r="AT416" i="5"/>
  <c r="AT408" i="5"/>
  <c r="AT400" i="5"/>
  <c r="AT392" i="5"/>
  <c r="AT384" i="5"/>
  <c r="AT376" i="5"/>
  <c r="AT368" i="5"/>
  <c r="AT360" i="5"/>
  <c r="AT352" i="5"/>
  <c r="AT344" i="5"/>
  <c r="AT336" i="5"/>
  <c r="AT328" i="5"/>
  <c r="AT999" i="5"/>
  <c r="AT991" i="5"/>
  <c r="AT983" i="5"/>
  <c r="AT975" i="5"/>
  <c r="AT967" i="5"/>
  <c r="AT959" i="5"/>
  <c r="AT951" i="5"/>
  <c r="AT943" i="5"/>
  <c r="AT935" i="5"/>
  <c r="AT927" i="5"/>
  <c r="AT919" i="5"/>
  <c r="AT911" i="5"/>
  <c r="AT903" i="5"/>
  <c r="AT895" i="5"/>
  <c r="AT887" i="5"/>
  <c r="AT879" i="5"/>
  <c r="AT871" i="5"/>
  <c r="AT863" i="5"/>
  <c r="AT855" i="5"/>
  <c r="AT847" i="5"/>
  <c r="AT839" i="5"/>
  <c r="AT831" i="5"/>
  <c r="AT823" i="5"/>
  <c r="AT815" i="5"/>
  <c r="AT807" i="5"/>
  <c r="AT799" i="5"/>
  <c r="AT791" i="5"/>
  <c r="AT783" i="5"/>
  <c r="AT775" i="5"/>
  <c r="AT767" i="5"/>
  <c r="AT759" i="5"/>
  <c r="AT751" i="5"/>
  <c r="AT743" i="5"/>
  <c r="AT735" i="5"/>
  <c r="AT727" i="5"/>
  <c r="AT719" i="5"/>
  <c r="AT711" i="5"/>
  <c r="AT703" i="5"/>
  <c r="AT695" i="5"/>
  <c r="AT687" i="5"/>
  <c r="AT679" i="5"/>
  <c r="AT671" i="5"/>
  <c r="AT663" i="5"/>
  <c r="AT655" i="5"/>
  <c r="AT647" i="5"/>
  <c r="AT639" i="5"/>
  <c r="AT631" i="5"/>
  <c r="AT623" i="5"/>
  <c r="AT615" i="5"/>
  <c r="AT607" i="5"/>
  <c r="AT599" i="5"/>
  <c r="AT591" i="5"/>
  <c r="AT583" i="5"/>
  <c r="AT575" i="5"/>
  <c r="AT567" i="5"/>
  <c r="AT559" i="5"/>
  <c r="AT551" i="5"/>
  <c r="AT543" i="5"/>
  <c r="AT535" i="5"/>
  <c r="AT527" i="5"/>
  <c r="AT519" i="5"/>
  <c r="AT511" i="5"/>
  <c r="AT503" i="5"/>
  <c r="AT495" i="5"/>
  <c r="AT487" i="5"/>
  <c r="AT479" i="5"/>
  <c r="AT471" i="5"/>
  <c r="AT463" i="5"/>
  <c r="AT455" i="5"/>
  <c r="AT447" i="5"/>
  <c r="AT439" i="5"/>
  <c r="AT431" i="5"/>
  <c r="AT423" i="5"/>
  <c r="AT415" i="5"/>
  <c r="AT407" i="5"/>
  <c r="AT399" i="5"/>
  <c r="AT391" i="5"/>
  <c r="AT383" i="5"/>
  <c r="AT375" i="5"/>
  <c r="AT367" i="5"/>
  <c r="AT359" i="5"/>
  <c r="AT351" i="5"/>
  <c r="AT343" i="5"/>
  <c r="AT335" i="5"/>
  <c r="AT998" i="5"/>
  <c r="AT990" i="5"/>
  <c r="AT982" i="5"/>
  <c r="AT974" i="5"/>
  <c r="AT966" i="5"/>
  <c r="AT958" i="5"/>
  <c r="AT950" i="5"/>
  <c r="AT942" i="5"/>
  <c r="AT934" i="5"/>
  <c r="AT926" i="5"/>
  <c r="AT918" i="5"/>
  <c r="AT910" i="5"/>
  <c r="AT902" i="5"/>
  <c r="AT894" i="5"/>
  <c r="AT886" i="5"/>
  <c r="AT878" i="5"/>
  <c r="AT870" i="5"/>
  <c r="AT862" i="5"/>
  <c r="AT854" i="5"/>
  <c r="AT846" i="5"/>
  <c r="AT838" i="5"/>
  <c r="AT830" i="5"/>
  <c r="AT822" i="5"/>
  <c r="AT814" i="5"/>
  <c r="AT806" i="5"/>
  <c r="AT798" i="5"/>
  <c r="AT790" i="5"/>
  <c r="AT782" i="5"/>
  <c r="AT774" i="5"/>
  <c r="AT766" i="5"/>
  <c r="AT758" i="5"/>
  <c r="AT750" i="5"/>
  <c r="AT742" i="5"/>
  <c r="AT734" i="5"/>
  <c r="AT726" i="5"/>
  <c r="AT718" i="5"/>
  <c r="AT710" i="5"/>
  <c r="AT702" i="5"/>
  <c r="AT694" i="5"/>
  <c r="AT686" i="5"/>
  <c r="AT678" i="5"/>
  <c r="AT670" i="5"/>
  <c r="AT662" i="5"/>
  <c r="AT654" i="5"/>
  <c r="AT646" i="5"/>
  <c r="AT638" i="5"/>
  <c r="AT630" i="5"/>
  <c r="AT622" i="5"/>
  <c r="AT614" i="5"/>
  <c r="AT606" i="5"/>
  <c r="AT598" i="5"/>
  <c r="AT590" i="5"/>
  <c r="AT582" i="5"/>
  <c r="AT574" i="5"/>
  <c r="AT566" i="5"/>
  <c r="AT558" i="5"/>
  <c r="AT550" i="5"/>
  <c r="AT542" i="5"/>
  <c r="AT534" i="5"/>
  <c r="AT526" i="5"/>
  <c r="AT518" i="5"/>
  <c r="AT510" i="5"/>
  <c r="AT502" i="5"/>
  <c r="AT494" i="5"/>
  <c r="AT486" i="5"/>
  <c r="AT478" i="5"/>
  <c r="AT470" i="5"/>
  <c r="AT462" i="5"/>
  <c r="AT454" i="5"/>
  <c r="AT446" i="5"/>
  <c r="AT438" i="5"/>
  <c r="AT430" i="5"/>
  <c r="AT422" i="5"/>
  <c r="AT414" i="5"/>
  <c r="AT406" i="5"/>
  <c r="AT398" i="5"/>
  <c r="AT390" i="5"/>
  <c r="AT382" i="5"/>
  <c r="AT374" i="5"/>
  <c r="AT366" i="5"/>
  <c r="AT358" i="5"/>
  <c r="AT350" i="5"/>
  <c r="AT342" i="5"/>
  <c r="AT334" i="5"/>
  <c r="AT326" i="5"/>
  <c r="AT8" i="5"/>
  <c r="AT16" i="5"/>
  <c r="AT24" i="5"/>
  <c r="AT32" i="5"/>
  <c r="AT40" i="5"/>
  <c r="AT48" i="5"/>
  <c r="AT56" i="5"/>
  <c r="AT64" i="5"/>
  <c r="AT72" i="5"/>
  <c r="AT80" i="5"/>
  <c r="AT88" i="5"/>
  <c r="AT96" i="5"/>
  <c r="AT104" i="5"/>
  <c r="AT112" i="5"/>
  <c r="AT120" i="5"/>
  <c r="AT128" i="5"/>
  <c r="AT136" i="5"/>
  <c r="AT144" i="5"/>
  <c r="AT152" i="5"/>
  <c r="AT160" i="5"/>
  <c r="AT168" i="5"/>
  <c r="AT176" i="5"/>
  <c r="AT184" i="5"/>
  <c r="AT192" i="5"/>
  <c r="AT200" i="5"/>
  <c r="AT208" i="5"/>
  <c r="AT216" i="5"/>
  <c r="AT224" i="5"/>
  <c r="AT232" i="5"/>
  <c r="AT240" i="5"/>
  <c r="AT248" i="5"/>
  <c r="AT256" i="5"/>
  <c r="AT264" i="5"/>
  <c r="AT272" i="5"/>
  <c r="AT280" i="5"/>
  <c r="AT288" i="5"/>
  <c r="AT296" i="5"/>
  <c r="AT304" i="5"/>
  <c r="AT312" i="5"/>
  <c r="AT320" i="5"/>
  <c r="AT333" i="5"/>
  <c r="AT365" i="5"/>
  <c r="AT397" i="5"/>
  <c r="AT429" i="5"/>
  <c r="AT461" i="5"/>
  <c r="AT493" i="5"/>
  <c r="AT525" i="5"/>
  <c r="AT557" i="5"/>
  <c r="AT589" i="5"/>
  <c r="AT621" i="5"/>
  <c r="AT653" i="5"/>
  <c r="AT685" i="5"/>
  <c r="AT717" i="5"/>
  <c r="AT749" i="5"/>
  <c r="AT781" i="5"/>
  <c r="AT813" i="5"/>
  <c r="AT845" i="5"/>
  <c r="AT877" i="5"/>
  <c r="AT909" i="5"/>
  <c r="AT941" i="5"/>
  <c r="AT973" i="5"/>
  <c r="AT9" i="5"/>
  <c r="AT17" i="5"/>
  <c r="AT25" i="5"/>
  <c r="AT33" i="5"/>
  <c r="AT41" i="5"/>
  <c r="AT49" i="5"/>
  <c r="AT57" i="5"/>
  <c r="AT65" i="5"/>
  <c r="AT73" i="5"/>
  <c r="AT81" i="5"/>
  <c r="AT89" i="5"/>
  <c r="AT97" i="5"/>
  <c r="AT105" i="5"/>
  <c r="AT113" i="5"/>
  <c r="AT121" i="5"/>
  <c r="AT129" i="5"/>
  <c r="AT137" i="5"/>
  <c r="AT145" i="5"/>
  <c r="AT153" i="5"/>
  <c r="AT161" i="5"/>
  <c r="AT169" i="5"/>
  <c r="AT177" i="5"/>
  <c r="AT185" i="5"/>
  <c r="AT193" i="5"/>
  <c r="AT201" i="5"/>
  <c r="AT209" i="5"/>
  <c r="AT217" i="5"/>
  <c r="AT225" i="5"/>
  <c r="AT233" i="5"/>
  <c r="AT241" i="5"/>
  <c r="AT249" i="5"/>
  <c r="AT257" i="5"/>
  <c r="AT265" i="5"/>
  <c r="AT273" i="5"/>
  <c r="AT281" i="5"/>
  <c r="AT289" i="5"/>
  <c r="AT297" i="5"/>
  <c r="AT305" i="5"/>
  <c r="AT313" i="5"/>
  <c r="AT321" i="5"/>
  <c r="AT340" i="5"/>
  <c r="AT372" i="5"/>
  <c r="AT404" i="5"/>
  <c r="AT436" i="5"/>
  <c r="AT468" i="5"/>
  <c r="AT500" i="5"/>
  <c r="AT532" i="5"/>
  <c r="AT564" i="5"/>
  <c r="AT596" i="5"/>
  <c r="AT628" i="5"/>
  <c r="AT660" i="5"/>
  <c r="AT692" i="5"/>
  <c r="AT724" i="5"/>
  <c r="AT756" i="5"/>
  <c r="AT788" i="5"/>
  <c r="AT820" i="5"/>
  <c r="AT852" i="5"/>
  <c r="AT884" i="5"/>
  <c r="AT916" i="5"/>
  <c r="AT948" i="5"/>
  <c r="AT980" i="5"/>
  <c r="AT10" i="5"/>
  <c r="AT18" i="5"/>
  <c r="AT26" i="5"/>
  <c r="AT34" i="5"/>
  <c r="AT42" i="5"/>
  <c r="AT50" i="5"/>
  <c r="AT58" i="5"/>
  <c r="AT66" i="5"/>
  <c r="AT74" i="5"/>
  <c r="AT82" i="5"/>
  <c r="AT90" i="5"/>
  <c r="AT98" i="5"/>
  <c r="AT106" i="5"/>
  <c r="AT114" i="5"/>
  <c r="AT122" i="5"/>
  <c r="AT130" i="5"/>
  <c r="AT138" i="5"/>
  <c r="AT146" i="5"/>
  <c r="AT154" i="5"/>
  <c r="AT162" i="5"/>
  <c r="AT170" i="5"/>
  <c r="AT178" i="5"/>
  <c r="AT186" i="5"/>
  <c r="AT194" i="5"/>
  <c r="AT202" i="5"/>
  <c r="AT210" i="5"/>
  <c r="AT218" i="5"/>
  <c r="AT226" i="5"/>
  <c r="AT234" i="5"/>
  <c r="AT242" i="5"/>
  <c r="AT250" i="5"/>
  <c r="AT258" i="5"/>
  <c r="AT266" i="5"/>
  <c r="AT274" i="5"/>
  <c r="AT282" i="5"/>
  <c r="AT290" i="5"/>
  <c r="AT298" i="5"/>
  <c r="AT306" i="5"/>
  <c r="AT314" i="5"/>
  <c r="AT322" i="5"/>
  <c r="AT341" i="5"/>
  <c r="AT373" i="5"/>
  <c r="AT405" i="5"/>
  <c r="AT437" i="5"/>
  <c r="AT469" i="5"/>
  <c r="AT501" i="5"/>
  <c r="AT533" i="5"/>
  <c r="AT565" i="5"/>
  <c r="AT597" i="5"/>
  <c r="AT629" i="5"/>
  <c r="AT661" i="5"/>
  <c r="AT693" i="5"/>
  <c r="AT725" i="5"/>
  <c r="AT757" i="5"/>
  <c r="AT789" i="5"/>
  <c r="AT821" i="5"/>
  <c r="AT853" i="5"/>
  <c r="AT885" i="5"/>
  <c r="AT917" i="5"/>
  <c r="AT949" i="5"/>
  <c r="AT981" i="5"/>
  <c r="AT11" i="5"/>
  <c r="AT19" i="5"/>
  <c r="AT27" i="5"/>
  <c r="AT35" i="5"/>
  <c r="AT43" i="5"/>
  <c r="AT51" i="5"/>
  <c r="AT59" i="5"/>
  <c r="AT67" i="5"/>
  <c r="AT75" i="5"/>
  <c r="AT83" i="5"/>
  <c r="AT91" i="5"/>
  <c r="AT99" i="5"/>
  <c r="AT107" i="5"/>
  <c r="AT115" i="5"/>
  <c r="AT123" i="5"/>
  <c r="AT131" i="5"/>
  <c r="AT139" i="5"/>
  <c r="AT147" i="5"/>
  <c r="AT155" i="5"/>
  <c r="AT163" i="5"/>
  <c r="AT171" i="5"/>
  <c r="AT179" i="5"/>
  <c r="AT187" i="5"/>
  <c r="AT195" i="5"/>
  <c r="AT203" i="5"/>
  <c r="AT211" i="5"/>
  <c r="AT219" i="5"/>
  <c r="AT227" i="5"/>
  <c r="AT235" i="5"/>
  <c r="AT243" i="5"/>
  <c r="AT251" i="5"/>
  <c r="AT259" i="5"/>
  <c r="AT267" i="5"/>
  <c r="AT275" i="5"/>
  <c r="AT283" i="5"/>
  <c r="AT291" i="5"/>
  <c r="AT299" i="5"/>
  <c r="AT307" i="5"/>
  <c r="AT315" i="5"/>
  <c r="AT323" i="5"/>
  <c r="AT348" i="5"/>
  <c r="AT380" i="5"/>
  <c r="AT412" i="5"/>
  <c r="AT444" i="5"/>
  <c r="AT476" i="5"/>
  <c r="AT508" i="5"/>
  <c r="AT540" i="5"/>
  <c r="AT572" i="5"/>
  <c r="AT604" i="5"/>
  <c r="AT636" i="5"/>
  <c r="AT668" i="5"/>
  <c r="AT700" i="5"/>
  <c r="AT732" i="5"/>
  <c r="AT764" i="5"/>
  <c r="AT796" i="5"/>
  <c r="AT828" i="5"/>
  <c r="AT860" i="5"/>
  <c r="AT892" i="5"/>
  <c r="AT924" i="5"/>
  <c r="AT956" i="5"/>
  <c r="AT988" i="5"/>
  <c r="AT12" i="5"/>
  <c r="AT20" i="5"/>
  <c r="AT28" i="5"/>
  <c r="AT36" i="5"/>
  <c r="AT44" i="5"/>
  <c r="AT52" i="5"/>
  <c r="AT60" i="5"/>
  <c r="AT68" i="5"/>
  <c r="AT76" i="5"/>
  <c r="AT84" i="5"/>
  <c r="AT92" i="5"/>
  <c r="AT100" i="5"/>
  <c r="AT108" i="5"/>
  <c r="AT116" i="5"/>
  <c r="AT124" i="5"/>
  <c r="AT132" i="5"/>
  <c r="AT140" i="5"/>
  <c r="AT148" i="5"/>
  <c r="AT156" i="5"/>
  <c r="AT164" i="5"/>
  <c r="AT172" i="5"/>
  <c r="AT180" i="5"/>
  <c r="AT188" i="5"/>
  <c r="AT196" i="5"/>
  <c r="AT204" i="5"/>
  <c r="AT212" i="5"/>
  <c r="AT220" i="5"/>
  <c r="AT228" i="5"/>
  <c r="AT236" i="5"/>
  <c r="AT244" i="5"/>
  <c r="AT252" i="5"/>
  <c r="AT260" i="5"/>
  <c r="AT268" i="5"/>
  <c r="AT276" i="5"/>
  <c r="AT284" i="5"/>
  <c r="AT292" i="5"/>
  <c r="AT300" i="5"/>
  <c r="AT308" i="5"/>
  <c r="AT316" i="5"/>
  <c r="AT324" i="5"/>
  <c r="AT349" i="5"/>
  <c r="AT381" i="5"/>
  <c r="AT413" i="5"/>
  <c r="AT445" i="5"/>
  <c r="AT477" i="5"/>
  <c r="AT509" i="5"/>
  <c r="AT541" i="5"/>
  <c r="AT573" i="5"/>
  <c r="AT605" i="5"/>
  <c r="AT637" i="5"/>
  <c r="AT669" i="5"/>
  <c r="AT701" i="5"/>
  <c r="AT733" i="5"/>
  <c r="AT765" i="5"/>
  <c r="AT797" i="5"/>
  <c r="AT829" i="5"/>
  <c r="AT861" i="5"/>
  <c r="AT893" i="5"/>
  <c r="AT925" i="5"/>
  <c r="AT957" i="5"/>
  <c r="AT989" i="5"/>
  <c r="AT5" i="5"/>
  <c r="AT13" i="5"/>
  <c r="AT21" i="5"/>
  <c r="AT29" i="5"/>
  <c r="AT37" i="5"/>
  <c r="AT45" i="5"/>
  <c r="AT53" i="5"/>
  <c r="AT61" i="5"/>
  <c r="AT69" i="5"/>
  <c r="AT77" i="5"/>
  <c r="AT85" i="5"/>
  <c r="AT93" i="5"/>
  <c r="AT101" i="5"/>
  <c r="AT109" i="5"/>
  <c r="AT117" i="5"/>
  <c r="AT125" i="5"/>
  <c r="AT133" i="5"/>
  <c r="AT141" i="5"/>
  <c r="AT149" i="5"/>
  <c r="AT157" i="5"/>
  <c r="AT165" i="5"/>
  <c r="AT173" i="5"/>
  <c r="AT181" i="5"/>
  <c r="AT189" i="5"/>
  <c r="AT197" i="5"/>
  <c r="AT205" i="5"/>
  <c r="AT213" i="5"/>
  <c r="AT221" i="5"/>
  <c r="AT229" i="5"/>
  <c r="AT237" i="5"/>
  <c r="AT245" i="5"/>
  <c r="AT253" i="5"/>
  <c r="AT261" i="5"/>
  <c r="AT269" i="5"/>
  <c r="AT277" i="5"/>
  <c r="AT285" i="5"/>
  <c r="AT293" i="5"/>
  <c r="AT301" i="5"/>
  <c r="AT309" i="5"/>
  <c r="AT317" i="5"/>
  <c r="AT325" i="5"/>
  <c r="AT356" i="5"/>
  <c r="AT388" i="5"/>
  <c r="AT420" i="5"/>
  <c r="AT452" i="5"/>
  <c r="AT484" i="5"/>
  <c r="AT516" i="5"/>
  <c r="AT548" i="5"/>
  <c r="AT580" i="5"/>
  <c r="AT612" i="5"/>
  <c r="AT644" i="5"/>
  <c r="AT676" i="5"/>
  <c r="AT708" i="5"/>
  <c r="AT740" i="5"/>
  <c r="AT772" i="5"/>
  <c r="AT804" i="5"/>
  <c r="AT836" i="5"/>
  <c r="AT868" i="5"/>
  <c r="AT900" i="5"/>
  <c r="AT932" i="5"/>
  <c r="AT964" i="5"/>
  <c r="AT996" i="5"/>
  <c r="AT6" i="5"/>
  <c r="AT14" i="5"/>
  <c r="AT22" i="5"/>
  <c r="AT30" i="5"/>
  <c r="AT38" i="5"/>
  <c r="AT46" i="5"/>
  <c r="AT54" i="5"/>
  <c r="AT62" i="5"/>
  <c r="AT70" i="5"/>
  <c r="AT78" i="5"/>
  <c r="AT86" i="5"/>
  <c r="AT94" i="5"/>
  <c r="AT102" i="5"/>
  <c r="AT110" i="5"/>
  <c r="AT118" i="5"/>
  <c r="AT126" i="5"/>
  <c r="AT134" i="5"/>
  <c r="AT142" i="5"/>
  <c r="AT150" i="5"/>
  <c r="AT158" i="5"/>
  <c r="AT166" i="5"/>
  <c r="AT174" i="5"/>
  <c r="AT182" i="5"/>
  <c r="AT190" i="5"/>
  <c r="AT198" i="5"/>
  <c r="AT206" i="5"/>
  <c r="AT214" i="5"/>
  <c r="AT222" i="5"/>
  <c r="AT230" i="5"/>
  <c r="AT238" i="5"/>
  <c r="AT246" i="5"/>
  <c r="AT254" i="5"/>
  <c r="AT262" i="5"/>
  <c r="AT270" i="5"/>
  <c r="AT278" i="5"/>
  <c r="AT286" i="5"/>
  <c r="AT294" i="5"/>
  <c r="AT302" i="5"/>
  <c r="AT310" i="5"/>
  <c r="AT318" i="5"/>
  <c r="AT327" i="5"/>
  <c r="AT357" i="5"/>
  <c r="AT389" i="5"/>
  <c r="AT421" i="5"/>
  <c r="AT453" i="5"/>
  <c r="AT485" i="5"/>
  <c r="AT517" i="5"/>
  <c r="AT549" i="5"/>
  <c r="AT581" i="5"/>
  <c r="AT613" i="5"/>
  <c r="AT645" i="5"/>
  <c r="AT677" i="5"/>
  <c r="AT709" i="5"/>
  <c r="AT741" i="5"/>
  <c r="AT773" i="5"/>
  <c r="AT805" i="5"/>
  <c r="AT837" i="5"/>
  <c r="AT869" i="5"/>
  <c r="AT901" i="5"/>
  <c r="AT933" i="5"/>
  <c r="AT965" i="5"/>
  <c r="AT997" i="5"/>
  <c r="AT4" i="5"/>
  <c r="AG16" i="5"/>
  <c r="AF10" i="5"/>
  <c r="AB13" i="5"/>
  <c r="AG12" i="5"/>
  <c r="AC15" i="5"/>
  <c r="AJ15" i="5"/>
  <c r="AJ7" i="5"/>
  <c r="N8" i="7" s="1"/>
  <c r="AK9" i="5"/>
  <c r="AC7" i="5"/>
  <c r="G8" i="7" s="1"/>
  <c r="AK7" i="5"/>
  <c r="O8" i="7" s="1"/>
  <c r="AG10" i="5"/>
  <c r="AC13" i="5"/>
  <c r="AK15" i="5"/>
  <c r="AF8" i="5"/>
  <c r="AB11" i="5"/>
  <c r="AJ13" i="5"/>
  <c r="AF16" i="5"/>
  <c r="AG8" i="5"/>
  <c r="AC11" i="5"/>
  <c r="AK13" i="5"/>
  <c r="AB9" i="5"/>
  <c r="AJ11" i="5"/>
  <c r="AF14" i="5"/>
  <c r="AC9" i="5"/>
  <c r="AK11" i="5"/>
  <c r="AG14" i="5"/>
  <c r="AB7" i="5"/>
  <c r="F8" i="7" s="1"/>
  <c r="AJ9" i="5"/>
  <c r="AF12" i="5"/>
  <c r="AB15" i="5"/>
  <c r="AD7" i="5"/>
  <c r="H8" i="7" s="1"/>
  <c r="AL7" i="5"/>
  <c r="P8" i="7" s="1"/>
  <c r="AH8" i="5"/>
  <c r="AD9" i="5"/>
  <c r="AL9" i="5"/>
  <c r="AH10" i="5"/>
  <c r="AD11" i="5"/>
  <c r="AL11" i="5"/>
  <c r="AH12" i="5"/>
  <c r="AD13" i="5"/>
  <c r="AL13" i="5"/>
  <c r="AH14" i="5"/>
  <c r="AD15" i="5"/>
  <c r="AL15" i="5"/>
  <c r="AH16" i="5"/>
  <c r="AE7" i="5"/>
  <c r="I8" i="7" s="1"/>
  <c r="AA8" i="5"/>
  <c r="AI8" i="5"/>
  <c r="AE9" i="5"/>
  <c r="AA10" i="5"/>
  <c r="E314" i="7" s="1"/>
  <c r="AI10" i="5"/>
  <c r="AE11" i="5"/>
  <c r="AA12" i="5"/>
  <c r="E518" i="7" s="1"/>
  <c r="AI12" i="5"/>
  <c r="AE13" i="5"/>
  <c r="AA14" i="5"/>
  <c r="E722" i="7" s="1"/>
  <c r="AI14" i="5"/>
  <c r="AE15" i="5"/>
  <c r="AA16" i="5"/>
  <c r="E926" i="7" s="1"/>
  <c r="AI16" i="5"/>
  <c r="AF7" i="5"/>
  <c r="J8" i="7" s="1"/>
  <c r="AB8" i="5"/>
  <c r="AJ8" i="5"/>
  <c r="AF9" i="5"/>
  <c r="AB10" i="5"/>
  <c r="AJ10" i="5"/>
  <c r="AF11" i="5"/>
  <c r="AB12" i="5"/>
  <c r="AJ12" i="5"/>
  <c r="AF13" i="5"/>
  <c r="AB14" i="5"/>
  <c r="AJ14" i="5"/>
  <c r="AF15" i="5"/>
  <c r="AB16" i="5"/>
  <c r="AJ16" i="5"/>
  <c r="AG7" i="5"/>
  <c r="K8" i="7" s="1"/>
  <c r="AC8" i="5"/>
  <c r="AK8" i="5"/>
  <c r="AG9" i="5"/>
  <c r="AC10" i="5"/>
  <c r="AK10" i="5"/>
  <c r="AG11" i="5"/>
  <c r="AC12" i="5"/>
  <c r="AK12" i="5"/>
  <c r="AG13" i="5"/>
  <c r="AC14" i="5"/>
  <c r="AK14" i="5"/>
  <c r="AG15" i="5"/>
  <c r="AC16" i="5"/>
  <c r="AK16" i="5"/>
  <c r="AH7" i="5"/>
  <c r="L8" i="7" s="1"/>
  <c r="AD8" i="5"/>
  <c r="AL8" i="5"/>
  <c r="AH9" i="5"/>
  <c r="AD10" i="5"/>
  <c r="AL10" i="5"/>
  <c r="AH11" i="5"/>
  <c r="AD12" i="5"/>
  <c r="AL12" i="5"/>
  <c r="AH13" i="5"/>
  <c r="AD14" i="5"/>
  <c r="AL14" i="5"/>
  <c r="AH15" i="5"/>
  <c r="AD16" i="5"/>
  <c r="AL16" i="5"/>
  <c r="AA7" i="5"/>
  <c r="AI7" i="5"/>
  <c r="M8" i="7" s="1"/>
  <c r="AE8" i="5"/>
  <c r="AA9" i="5"/>
  <c r="AI9" i="5"/>
  <c r="AE10" i="5"/>
  <c r="AA11" i="5"/>
  <c r="E416" i="7" s="1"/>
  <c r="AI11" i="5"/>
  <c r="AE12" i="5"/>
  <c r="AA13" i="5"/>
  <c r="E620" i="7" s="1"/>
  <c r="AI13" i="5"/>
  <c r="AE14" i="5"/>
  <c r="AA15" i="5"/>
  <c r="E824" i="7" s="1"/>
  <c r="AI15" i="5"/>
  <c r="AE16" i="5"/>
  <c r="BV18" i="5" l="1"/>
  <c r="N11" i="5"/>
  <c r="N12" i="5" s="1"/>
  <c r="N13" i="5" s="1"/>
  <c r="N14" i="5" s="1"/>
  <c r="K13" i="5"/>
  <c r="K14" i="5" s="1"/>
  <c r="K15" i="5" s="1"/>
  <c r="H10" i="5"/>
  <c r="E11" i="5"/>
  <c r="BQ18" i="5"/>
  <c r="AY108" i="5"/>
  <c r="BC108" i="5"/>
  <c r="BD10" i="5"/>
  <c r="AV108" i="5"/>
  <c r="BF108" i="5"/>
  <c r="AV10" i="5"/>
  <c r="BA108" i="5"/>
  <c r="BE108" i="5"/>
  <c r="BD108" i="5"/>
  <c r="BB108" i="5"/>
  <c r="AX108" i="5"/>
  <c r="AW108" i="5"/>
  <c r="BR18" i="5"/>
  <c r="BT18" i="5"/>
  <c r="BO18" i="5"/>
  <c r="BU18" i="5"/>
  <c r="BP18" i="5"/>
  <c r="BN18" i="5"/>
  <c r="Q2" i="5"/>
  <c r="BB10" i="5"/>
  <c r="BE10" i="5"/>
  <c r="AY10" i="5"/>
  <c r="AW10" i="5"/>
  <c r="AZ10" i="5"/>
  <c r="AX10" i="5"/>
  <c r="BC10" i="5"/>
  <c r="BF10" i="5"/>
  <c r="BA10" i="5"/>
  <c r="BC11" i="5"/>
  <c r="AU108" i="5"/>
  <c r="BO112" i="5"/>
  <c r="BV112" i="5"/>
  <c r="BR112" i="5"/>
  <c r="BM112" i="5"/>
  <c r="BS112" i="5"/>
  <c r="AY11" i="5"/>
  <c r="BD11" i="5"/>
  <c r="AZ11" i="5"/>
  <c r="AV11" i="5"/>
  <c r="BM18" i="5"/>
  <c r="BS18" i="5"/>
  <c r="BW112" i="5"/>
  <c r="BL112" i="5"/>
  <c r="BA11" i="5"/>
  <c r="AU11" i="5"/>
  <c r="BF11" i="5"/>
  <c r="BB11" i="5"/>
  <c r="BW18" i="5"/>
  <c r="BU112" i="5"/>
  <c r="BT112" i="5"/>
  <c r="BP112" i="5"/>
  <c r="AX11" i="5"/>
  <c r="BE11" i="5"/>
  <c r="BN112" i="5"/>
  <c r="L926" i="2"/>
  <c r="L926" i="7"/>
  <c r="M926" i="2"/>
  <c r="M926" i="7"/>
  <c r="N926" i="2"/>
  <c r="N926" i="7"/>
  <c r="O926" i="2"/>
  <c r="O926" i="7"/>
  <c r="F926" i="2"/>
  <c r="F926" i="7"/>
  <c r="P926" i="2"/>
  <c r="P926" i="7"/>
  <c r="G926" i="2"/>
  <c r="G926" i="7"/>
  <c r="J926" i="2"/>
  <c r="J926" i="7"/>
  <c r="K926" i="2"/>
  <c r="K926" i="7"/>
  <c r="I926" i="2"/>
  <c r="I926" i="7"/>
  <c r="H926" i="2"/>
  <c r="H926" i="7"/>
  <c r="F824" i="2"/>
  <c r="F824" i="7"/>
  <c r="N824" i="2"/>
  <c r="N824" i="7"/>
  <c r="P824" i="2"/>
  <c r="P824" i="7"/>
  <c r="G824" i="2"/>
  <c r="G824" i="7"/>
  <c r="H824" i="2"/>
  <c r="H824" i="7"/>
  <c r="I824" i="2"/>
  <c r="I824" i="7"/>
  <c r="J824" i="2"/>
  <c r="J824" i="7"/>
  <c r="K824" i="2"/>
  <c r="K824" i="7"/>
  <c r="O824" i="2"/>
  <c r="O824" i="7"/>
  <c r="M824" i="2"/>
  <c r="M824" i="7"/>
  <c r="L824" i="2"/>
  <c r="L824" i="7"/>
  <c r="P722" i="2"/>
  <c r="P722" i="7"/>
  <c r="G722" i="2"/>
  <c r="G722" i="7"/>
  <c r="I722" i="2"/>
  <c r="I722" i="7"/>
  <c r="H722" i="2"/>
  <c r="H722" i="7"/>
  <c r="L722" i="2"/>
  <c r="L722" i="7"/>
  <c r="K722" i="2"/>
  <c r="K722" i="7"/>
  <c r="M722" i="2"/>
  <c r="M722" i="7"/>
  <c r="N722" i="2"/>
  <c r="N722" i="7"/>
  <c r="O722" i="2"/>
  <c r="O722" i="7"/>
  <c r="F722" i="2"/>
  <c r="F722" i="7"/>
  <c r="J722" i="2"/>
  <c r="J722" i="7"/>
  <c r="M620" i="2"/>
  <c r="M620" i="7"/>
  <c r="L620" i="2"/>
  <c r="L620" i="7"/>
  <c r="O620" i="2"/>
  <c r="O620" i="7"/>
  <c r="G620" i="2"/>
  <c r="G620" i="7"/>
  <c r="F620" i="2"/>
  <c r="F620" i="7"/>
  <c r="K620" i="2"/>
  <c r="K620" i="7"/>
  <c r="J620" i="2"/>
  <c r="J620" i="7"/>
  <c r="P620" i="2"/>
  <c r="P620" i="7"/>
  <c r="H620" i="2"/>
  <c r="H620" i="7"/>
  <c r="N620" i="2"/>
  <c r="N620" i="7"/>
  <c r="I620" i="2"/>
  <c r="I620" i="7"/>
  <c r="N518" i="2"/>
  <c r="N518" i="7"/>
  <c r="J518" i="2"/>
  <c r="J518" i="7"/>
  <c r="O518" i="2"/>
  <c r="O518" i="7"/>
  <c r="F518" i="2"/>
  <c r="F518" i="7"/>
  <c r="K518" i="2"/>
  <c r="K518" i="7"/>
  <c r="M518" i="2"/>
  <c r="M518" i="7"/>
  <c r="P518" i="2"/>
  <c r="P518" i="7"/>
  <c r="G518" i="2"/>
  <c r="G518" i="7"/>
  <c r="I518" i="2"/>
  <c r="I518" i="7"/>
  <c r="H518" i="2"/>
  <c r="H518" i="7"/>
  <c r="L518" i="2"/>
  <c r="L518" i="7"/>
  <c r="P416" i="2"/>
  <c r="P416" i="7"/>
  <c r="H416" i="2"/>
  <c r="H416" i="7"/>
  <c r="I416" i="2"/>
  <c r="I416" i="7"/>
  <c r="N416" i="2"/>
  <c r="N416" i="7"/>
  <c r="J416" i="2"/>
  <c r="J416" i="7"/>
  <c r="K416" i="2"/>
  <c r="K416" i="7"/>
  <c r="M416" i="2"/>
  <c r="M416" i="7"/>
  <c r="L416" i="2"/>
  <c r="L416" i="7"/>
  <c r="O416" i="2"/>
  <c r="O416" i="7"/>
  <c r="G416" i="2"/>
  <c r="G416" i="7"/>
  <c r="F416" i="2"/>
  <c r="F416" i="7"/>
  <c r="L314" i="2"/>
  <c r="L314" i="7"/>
  <c r="M314" i="2"/>
  <c r="M314" i="7"/>
  <c r="K314" i="2"/>
  <c r="K314" i="7"/>
  <c r="N314" i="2"/>
  <c r="N314" i="7"/>
  <c r="J314" i="2"/>
  <c r="J314" i="7"/>
  <c r="O314" i="2"/>
  <c r="O314" i="7"/>
  <c r="F314" i="2"/>
  <c r="F314" i="7"/>
  <c r="P314" i="2"/>
  <c r="P314" i="7"/>
  <c r="G314" i="2"/>
  <c r="G314" i="7"/>
  <c r="I314" i="2"/>
  <c r="I314" i="7"/>
  <c r="H314" i="2"/>
  <c r="H314" i="7"/>
  <c r="F212" i="2"/>
  <c r="F212" i="7"/>
  <c r="N212" i="2"/>
  <c r="N212" i="7"/>
  <c r="M212" i="2"/>
  <c r="M212" i="7"/>
  <c r="L212" i="2"/>
  <c r="L212" i="7"/>
  <c r="P212" i="2"/>
  <c r="P212" i="7"/>
  <c r="H212" i="2"/>
  <c r="H212" i="7"/>
  <c r="I212" i="2"/>
  <c r="I212" i="7"/>
  <c r="J212" i="2"/>
  <c r="J212" i="7"/>
  <c r="G212" i="2"/>
  <c r="G212" i="7"/>
  <c r="O212" i="2"/>
  <c r="O212" i="7"/>
  <c r="K212" i="2"/>
  <c r="K212" i="7"/>
  <c r="E212" i="2"/>
  <c r="E212" i="7"/>
  <c r="O110" i="2"/>
  <c r="O110" i="7"/>
  <c r="F110" i="2"/>
  <c r="F110" i="7"/>
  <c r="J110" i="2"/>
  <c r="J110" i="7"/>
  <c r="P110" i="2"/>
  <c r="P110" i="7"/>
  <c r="G110" i="2"/>
  <c r="G110" i="7"/>
  <c r="I110" i="2"/>
  <c r="I110" i="7"/>
  <c r="H110" i="2"/>
  <c r="H110" i="7"/>
  <c r="K110" i="2"/>
  <c r="K110" i="7"/>
  <c r="L110" i="2"/>
  <c r="L110" i="7"/>
  <c r="M110" i="2"/>
  <c r="M110" i="7"/>
  <c r="N110" i="2"/>
  <c r="N110" i="7"/>
  <c r="E110" i="2"/>
  <c r="E110" i="7"/>
  <c r="E8" i="2"/>
  <c r="E8" i="7"/>
  <c r="E926" i="2"/>
  <c r="E824" i="2"/>
  <c r="E722" i="2"/>
  <c r="E620" i="2"/>
  <c r="E518" i="2"/>
  <c r="E416" i="2"/>
  <c r="E314" i="2"/>
  <c r="AE33" i="5"/>
  <c r="I8" i="2"/>
  <c r="AF33" i="5"/>
  <c r="J8" i="2"/>
  <c r="AG33" i="5"/>
  <c r="K8" i="2"/>
  <c r="AI33" i="5"/>
  <c r="M8" i="2"/>
  <c r="AH33" i="5"/>
  <c r="L8" i="2"/>
  <c r="AB33" i="5"/>
  <c r="F8" i="2"/>
  <c r="AK33" i="5"/>
  <c r="O8" i="2"/>
  <c r="AC33" i="5"/>
  <c r="G8" i="2"/>
  <c r="AL33" i="5"/>
  <c r="P8" i="2"/>
  <c r="AD33" i="5"/>
  <c r="H8" i="2"/>
  <c r="AJ33" i="5"/>
  <c r="N8" i="2"/>
  <c r="AA33" i="5"/>
  <c r="AF22" i="5"/>
  <c r="AG22" i="5"/>
  <c r="AI22" i="5"/>
  <c r="AH22" i="5"/>
  <c r="AB22" i="5"/>
  <c r="AK22" i="5"/>
  <c r="AC22" i="5"/>
  <c r="AL22" i="5"/>
  <c r="AE22" i="5"/>
  <c r="AD22" i="5"/>
  <c r="AJ22" i="5"/>
  <c r="AA22" i="5"/>
  <c r="BV3" i="5"/>
  <c r="BW3" i="5"/>
  <c r="BU3" i="5"/>
  <c r="BA3" i="5"/>
  <c r="BR3" i="5"/>
  <c r="BC3" i="5"/>
  <c r="BT3" i="5"/>
  <c r="BB3" i="5"/>
  <c r="BS3" i="5"/>
  <c r="AV3" i="5"/>
  <c r="BM3" i="5"/>
  <c r="AW3" i="5"/>
  <c r="BN3" i="5"/>
  <c r="AY3" i="5"/>
  <c r="BP3" i="5"/>
  <c r="AZ3" i="5"/>
  <c r="BQ3" i="5"/>
  <c r="AX3" i="5"/>
  <c r="BO3" i="5"/>
  <c r="AU3" i="5"/>
  <c r="BL3" i="5"/>
  <c r="BK4" i="5"/>
  <c r="BK1003" i="5"/>
  <c r="BK995" i="5"/>
  <c r="BK987" i="5"/>
  <c r="BK979" i="5"/>
  <c r="BK971" i="5"/>
  <c r="BK963" i="5"/>
  <c r="BK955" i="5"/>
  <c r="BK947" i="5"/>
  <c r="BK939" i="5"/>
  <c r="BK931" i="5"/>
  <c r="BK923" i="5"/>
  <c r="BK915" i="5"/>
  <c r="BK907" i="5"/>
  <c r="BK899" i="5"/>
  <c r="BK891" i="5"/>
  <c r="BK883" i="5"/>
  <c r="BK875" i="5"/>
  <c r="BK867" i="5"/>
  <c r="BK859" i="5"/>
  <c r="BK851" i="5"/>
  <c r="BK843" i="5"/>
  <c r="BK835" i="5"/>
  <c r="BK827" i="5"/>
  <c r="BK819" i="5"/>
  <c r="BK811" i="5"/>
  <c r="BK803" i="5"/>
  <c r="BK795" i="5"/>
  <c r="BK787" i="5"/>
  <c r="BK779" i="5"/>
  <c r="BK771" i="5"/>
  <c r="BK763" i="5"/>
  <c r="BK755" i="5"/>
  <c r="BK747" i="5"/>
  <c r="BK739" i="5"/>
  <c r="BK731" i="5"/>
  <c r="BK723" i="5"/>
  <c r="BK715" i="5"/>
  <c r="BK707" i="5"/>
  <c r="BK699" i="5"/>
  <c r="BK691" i="5"/>
  <c r="BK683" i="5"/>
  <c r="BK675" i="5"/>
  <c r="BK667" i="5"/>
  <c r="BK659" i="5"/>
  <c r="BK651" i="5"/>
  <c r="BK643" i="5"/>
  <c r="BK635" i="5"/>
  <c r="BK627" i="5"/>
  <c r="BK619" i="5"/>
  <c r="BK611" i="5"/>
  <c r="BK603" i="5"/>
  <c r="BK595" i="5"/>
  <c r="BK587" i="5"/>
  <c r="BK579" i="5"/>
  <c r="BK571" i="5"/>
  <c r="BK563" i="5"/>
  <c r="BK555" i="5"/>
  <c r="BK547" i="5"/>
  <c r="BK539" i="5"/>
  <c r="BK531" i="5"/>
  <c r="BK523" i="5"/>
  <c r="BK515" i="5"/>
  <c r="BK507" i="5"/>
  <c r="BK499" i="5"/>
  <c r="BK491" i="5"/>
  <c r="BK483" i="5"/>
  <c r="BK475" i="5"/>
  <c r="BK467" i="5"/>
  <c r="BK459" i="5"/>
  <c r="BK451" i="5"/>
  <c r="BK443" i="5"/>
  <c r="BK435" i="5"/>
  <c r="BK427" i="5"/>
  <c r="BK419" i="5"/>
  <c r="BK411" i="5"/>
  <c r="BK403" i="5"/>
  <c r="BK395" i="5"/>
  <c r="BK387" i="5"/>
  <c r="BK379" i="5"/>
  <c r="BK371" i="5"/>
  <c r="BK363" i="5"/>
  <c r="BK355" i="5"/>
  <c r="BK347" i="5"/>
  <c r="BK339" i="5"/>
  <c r="BK1002" i="5"/>
  <c r="BK994" i="5"/>
  <c r="BK986" i="5"/>
  <c r="BK978" i="5"/>
  <c r="BK970" i="5"/>
  <c r="BK962" i="5"/>
  <c r="BK954" i="5"/>
  <c r="BK946" i="5"/>
  <c r="BK938" i="5"/>
  <c r="BK930" i="5"/>
  <c r="BK922" i="5"/>
  <c r="BK914" i="5"/>
  <c r="BK906" i="5"/>
  <c r="BK898" i="5"/>
  <c r="BK890" i="5"/>
  <c r="BK882" i="5"/>
  <c r="BK874" i="5"/>
  <c r="BK866" i="5"/>
  <c r="BK858" i="5"/>
  <c r="BK850" i="5"/>
  <c r="BK842" i="5"/>
  <c r="BK834" i="5"/>
  <c r="BK826" i="5"/>
  <c r="BK818" i="5"/>
  <c r="BK810" i="5"/>
  <c r="BK802" i="5"/>
  <c r="BK794" i="5"/>
  <c r="BK786" i="5"/>
  <c r="BK778" i="5"/>
  <c r="BK770" i="5"/>
  <c r="BK762" i="5"/>
  <c r="BK754" i="5"/>
  <c r="BK746" i="5"/>
  <c r="BK738" i="5"/>
  <c r="BK730" i="5"/>
  <c r="BK722" i="5"/>
  <c r="BK714" i="5"/>
  <c r="BK706" i="5"/>
  <c r="BK698" i="5"/>
  <c r="BK690" i="5"/>
  <c r="BK682" i="5"/>
  <c r="BK674" i="5"/>
  <c r="BK666" i="5"/>
  <c r="BK658" i="5"/>
  <c r="BK650" i="5"/>
  <c r="BK642" i="5"/>
  <c r="BK634" i="5"/>
  <c r="BK626" i="5"/>
  <c r="BK618" i="5"/>
  <c r="BK610" i="5"/>
  <c r="BK602" i="5"/>
  <c r="BK594" i="5"/>
  <c r="BK586" i="5"/>
  <c r="BK578" i="5"/>
  <c r="BK570" i="5"/>
  <c r="BK562" i="5"/>
  <c r="BK554" i="5"/>
  <c r="BK546" i="5"/>
  <c r="BK538" i="5"/>
  <c r="BK530" i="5"/>
  <c r="BK522" i="5"/>
  <c r="BK514" i="5"/>
  <c r="BK506" i="5"/>
  <c r="BK498" i="5"/>
  <c r="BK490" i="5"/>
  <c r="BK482" i="5"/>
  <c r="BK474" i="5"/>
  <c r="BK466" i="5"/>
  <c r="BK458" i="5"/>
  <c r="BK450" i="5"/>
  <c r="BK442" i="5"/>
  <c r="BK434" i="5"/>
  <c r="BK426" i="5"/>
  <c r="BK418" i="5"/>
  <c r="BK410" i="5"/>
  <c r="BK402" i="5"/>
  <c r="BK394" i="5"/>
  <c r="BK386" i="5"/>
  <c r="BK378" i="5"/>
  <c r="BK370" i="5"/>
  <c r="BK362" i="5"/>
  <c r="BK354" i="5"/>
  <c r="BK346" i="5"/>
  <c r="BK338" i="5"/>
  <c r="BK330" i="5"/>
  <c r="BK1001" i="5"/>
  <c r="BK993" i="5"/>
  <c r="BK985" i="5"/>
  <c r="BK977" i="5"/>
  <c r="BK969" i="5"/>
  <c r="BK961" i="5"/>
  <c r="BK953" i="5"/>
  <c r="BK945" i="5"/>
  <c r="BK937" i="5"/>
  <c r="BK929" i="5"/>
  <c r="BK921" i="5"/>
  <c r="BK913" i="5"/>
  <c r="BK905" i="5"/>
  <c r="BK897" i="5"/>
  <c r="BK889" i="5"/>
  <c r="BK881" i="5"/>
  <c r="BK873" i="5"/>
  <c r="BK865" i="5"/>
  <c r="BK857" i="5"/>
  <c r="BK849" i="5"/>
  <c r="BK841" i="5"/>
  <c r="BK833" i="5"/>
  <c r="BK825" i="5"/>
  <c r="BK817" i="5"/>
  <c r="BK809" i="5"/>
  <c r="BK801" i="5"/>
  <c r="BK793" i="5"/>
  <c r="BK785" i="5"/>
  <c r="BK777" i="5"/>
  <c r="BK769" i="5"/>
  <c r="BK761" i="5"/>
  <c r="BK753" i="5"/>
  <c r="BK745" i="5"/>
  <c r="BK737" i="5"/>
  <c r="BK729" i="5"/>
  <c r="BK721" i="5"/>
  <c r="BK713" i="5"/>
  <c r="BK705" i="5"/>
  <c r="BK697" i="5"/>
  <c r="BK689" i="5"/>
  <c r="BK681" i="5"/>
  <c r="BK673" i="5"/>
  <c r="BK665" i="5"/>
  <c r="BK657" i="5"/>
  <c r="BK649" i="5"/>
  <c r="BK641" i="5"/>
  <c r="BK633" i="5"/>
  <c r="BK625" i="5"/>
  <c r="BK617" i="5"/>
  <c r="BK609" i="5"/>
  <c r="BK601" i="5"/>
  <c r="BK593" i="5"/>
  <c r="BK585" i="5"/>
  <c r="BK577" i="5"/>
  <c r="BK569" i="5"/>
  <c r="BK561" i="5"/>
  <c r="BK553" i="5"/>
  <c r="BK545" i="5"/>
  <c r="BK537" i="5"/>
  <c r="BK529" i="5"/>
  <c r="BK521" i="5"/>
  <c r="BK513" i="5"/>
  <c r="BK505" i="5"/>
  <c r="BK497" i="5"/>
  <c r="BK489" i="5"/>
  <c r="BK481" i="5"/>
  <c r="BK473" i="5"/>
  <c r="BK465" i="5"/>
  <c r="BK457" i="5"/>
  <c r="BK449" i="5"/>
  <c r="BK441" i="5"/>
  <c r="BK433" i="5"/>
  <c r="BK425" i="5"/>
  <c r="BK417" i="5"/>
  <c r="BK409" i="5"/>
  <c r="BK401" i="5"/>
  <c r="BK393" i="5"/>
  <c r="BK385" i="5"/>
  <c r="BK377" i="5"/>
  <c r="BK369" i="5"/>
  <c r="BK361" i="5"/>
  <c r="BK353" i="5"/>
  <c r="BK345" i="5"/>
  <c r="BK337" i="5"/>
  <c r="BK329" i="5"/>
  <c r="BK1000" i="5"/>
  <c r="BK992" i="5"/>
  <c r="BK984" i="5"/>
  <c r="BK976" i="5"/>
  <c r="BK968" i="5"/>
  <c r="BK960" i="5"/>
  <c r="BK952" i="5"/>
  <c r="BK944" i="5"/>
  <c r="BK936" i="5"/>
  <c r="BK928" i="5"/>
  <c r="BK920" i="5"/>
  <c r="BK912" i="5"/>
  <c r="BK904" i="5"/>
  <c r="BK896" i="5"/>
  <c r="BK888" i="5"/>
  <c r="BK880" i="5"/>
  <c r="BK872" i="5"/>
  <c r="BK864" i="5"/>
  <c r="BK856" i="5"/>
  <c r="BK848" i="5"/>
  <c r="BK840" i="5"/>
  <c r="BK832" i="5"/>
  <c r="BK824" i="5"/>
  <c r="BK816" i="5"/>
  <c r="BK808" i="5"/>
  <c r="BK800" i="5"/>
  <c r="BK792" i="5"/>
  <c r="BK784" i="5"/>
  <c r="BK776" i="5"/>
  <c r="BK768" i="5"/>
  <c r="BK760" i="5"/>
  <c r="BK752" i="5"/>
  <c r="BK744" i="5"/>
  <c r="BK736" i="5"/>
  <c r="BK728" i="5"/>
  <c r="BK720" i="5"/>
  <c r="BK712" i="5"/>
  <c r="BK704" i="5"/>
  <c r="BK696" i="5"/>
  <c r="BK688" i="5"/>
  <c r="BK680" i="5"/>
  <c r="BK672" i="5"/>
  <c r="BK664" i="5"/>
  <c r="BK656" i="5"/>
  <c r="BK648" i="5"/>
  <c r="BK640" i="5"/>
  <c r="BK632" i="5"/>
  <c r="BK624" i="5"/>
  <c r="BK616" i="5"/>
  <c r="BK608" i="5"/>
  <c r="BK600" i="5"/>
  <c r="BK592" i="5"/>
  <c r="BK584" i="5"/>
  <c r="BK576" i="5"/>
  <c r="BK568" i="5"/>
  <c r="BK560" i="5"/>
  <c r="BK552" i="5"/>
  <c r="BK544" i="5"/>
  <c r="BK536" i="5"/>
  <c r="BK528" i="5"/>
  <c r="BK520" i="5"/>
  <c r="BK512" i="5"/>
  <c r="BK504" i="5"/>
  <c r="BK496" i="5"/>
  <c r="BK488" i="5"/>
  <c r="BK480" i="5"/>
  <c r="BK472" i="5"/>
  <c r="BK464" i="5"/>
  <c r="BK456" i="5"/>
  <c r="BK448" i="5"/>
  <c r="BK440" i="5"/>
  <c r="BK432" i="5"/>
  <c r="BK424" i="5"/>
  <c r="BK416" i="5"/>
  <c r="BK408" i="5"/>
  <c r="BK400" i="5"/>
  <c r="BK392" i="5"/>
  <c r="BK384" i="5"/>
  <c r="BK376" i="5"/>
  <c r="BK368" i="5"/>
  <c r="BK360" i="5"/>
  <c r="BK352" i="5"/>
  <c r="BK344" i="5"/>
  <c r="BK336" i="5"/>
  <c r="BK999" i="5"/>
  <c r="BK991" i="5"/>
  <c r="BK983" i="5"/>
  <c r="BK975" i="5"/>
  <c r="BK967" i="5"/>
  <c r="BK959" i="5"/>
  <c r="BK951" i="5"/>
  <c r="BK943" i="5"/>
  <c r="BK935" i="5"/>
  <c r="BK927" i="5"/>
  <c r="BK919" i="5"/>
  <c r="BK911" i="5"/>
  <c r="BK903" i="5"/>
  <c r="BK895" i="5"/>
  <c r="BK887" i="5"/>
  <c r="BK879" i="5"/>
  <c r="BK871" i="5"/>
  <c r="BK863" i="5"/>
  <c r="BK855" i="5"/>
  <c r="BK847" i="5"/>
  <c r="BK839" i="5"/>
  <c r="BK831" i="5"/>
  <c r="BK823" i="5"/>
  <c r="BK815" i="5"/>
  <c r="BK807" i="5"/>
  <c r="BK799" i="5"/>
  <c r="BK791" i="5"/>
  <c r="BK783" i="5"/>
  <c r="BK775" i="5"/>
  <c r="BK767" i="5"/>
  <c r="BK759" i="5"/>
  <c r="BK751" i="5"/>
  <c r="BK743" i="5"/>
  <c r="BK735" i="5"/>
  <c r="BK727" i="5"/>
  <c r="BK719" i="5"/>
  <c r="BK711" i="5"/>
  <c r="BK703" i="5"/>
  <c r="BK695" i="5"/>
  <c r="BK687" i="5"/>
  <c r="BK679" i="5"/>
  <c r="BK671" i="5"/>
  <c r="BK663" i="5"/>
  <c r="BK655" i="5"/>
  <c r="BK647" i="5"/>
  <c r="BK639" i="5"/>
  <c r="BK631" i="5"/>
  <c r="BK623" i="5"/>
  <c r="BK615" i="5"/>
  <c r="BK607" i="5"/>
  <c r="BK599" i="5"/>
  <c r="BK591" i="5"/>
  <c r="BK583" i="5"/>
  <c r="BK575" i="5"/>
  <c r="BK567" i="5"/>
  <c r="BK559" i="5"/>
  <c r="BK551" i="5"/>
  <c r="BK543" i="5"/>
  <c r="BK535" i="5"/>
  <c r="BK527" i="5"/>
  <c r="BK519" i="5"/>
  <c r="BK511" i="5"/>
  <c r="BK503" i="5"/>
  <c r="BK495" i="5"/>
  <c r="BK487" i="5"/>
  <c r="BK479" i="5"/>
  <c r="BK471" i="5"/>
  <c r="BK463" i="5"/>
  <c r="BK455" i="5"/>
  <c r="BK447" i="5"/>
  <c r="BK439" i="5"/>
  <c r="BK431" i="5"/>
  <c r="BK423" i="5"/>
  <c r="BK415" i="5"/>
  <c r="BK407" i="5"/>
  <c r="BK399" i="5"/>
  <c r="BK391" i="5"/>
  <c r="BK383" i="5"/>
  <c r="BK375" i="5"/>
  <c r="BK367" i="5"/>
  <c r="BK359" i="5"/>
  <c r="BK351" i="5"/>
  <c r="BK343" i="5"/>
  <c r="BK335" i="5"/>
  <c r="BK327" i="5"/>
  <c r="BK998" i="5"/>
  <c r="BK990" i="5"/>
  <c r="BK982" i="5"/>
  <c r="BK974" i="5"/>
  <c r="BK966" i="5"/>
  <c r="BK958" i="5"/>
  <c r="BK950" i="5"/>
  <c r="BK942" i="5"/>
  <c r="BK934" i="5"/>
  <c r="BK926" i="5"/>
  <c r="BK918" i="5"/>
  <c r="BK910" i="5"/>
  <c r="BK902" i="5"/>
  <c r="BK894" i="5"/>
  <c r="BK886" i="5"/>
  <c r="BK878" i="5"/>
  <c r="BK870" i="5"/>
  <c r="BK862" i="5"/>
  <c r="BK854" i="5"/>
  <c r="BK846" i="5"/>
  <c r="BK838" i="5"/>
  <c r="BK830" i="5"/>
  <c r="BK822" i="5"/>
  <c r="BK814" i="5"/>
  <c r="BK806" i="5"/>
  <c r="BK798" i="5"/>
  <c r="BK790" i="5"/>
  <c r="BK782" i="5"/>
  <c r="BK774" i="5"/>
  <c r="BK766" i="5"/>
  <c r="BK758" i="5"/>
  <c r="BK750" i="5"/>
  <c r="BK742" i="5"/>
  <c r="BK734" i="5"/>
  <c r="BK726" i="5"/>
  <c r="BK718" i="5"/>
  <c r="BK710" i="5"/>
  <c r="BK702" i="5"/>
  <c r="BK694" i="5"/>
  <c r="BK686" i="5"/>
  <c r="BK678" i="5"/>
  <c r="BK670" i="5"/>
  <c r="BK662" i="5"/>
  <c r="BK654" i="5"/>
  <c r="BK646" i="5"/>
  <c r="BK638" i="5"/>
  <c r="BK630" i="5"/>
  <c r="BK622" i="5"/>
  <c r="BK614" i="5"/>
  <c r="BK606" i="5"/>
  <c r="BK598" i="5"/>
  <c r="BK590" i="5"/>
  <c r="BK582" i="5"/>
  <c r="BK574" i="5"/>
  <c r="BK566" i="5"/>
  <c r="BK558" i="5"/>
  <c r="BK550" i="5"/>
  <c r="BK542" i="5"/>
  <c r="BK534" i="5"/>
  <c r="BK526" i="5"/>
  <c r="BK518" i="5"/>
  <c r="BK510" i="5"/>
  <c r="BK502" i="5"/>
  <c r="BK494" i="5"/>
  <c r="BK486" i="5"/>
  <c r="BK478" i="5"/>
  <c r="BK470" i="5"/>
  <c r="BK462" i="5"/>
  <c r="BK454" i="5"/>
  <c r="BK446" i="5"/>
  <c r="BK438" i="5"/>
  <c r="BK430" i="5"/>
  <c r="BK422" i="5"/>
  <c r="BK414" i="5"/>
  <c r="BK406" i="5"/>
  <c r="BK398" i="5"/>
  <c r="BK390" i="5"/>
  <c r="BK382" i="5"/>
  <c r="BK374" i="5"/>
  <c r="BK366" i="5"/>
  <c r="BK358" i="5"/>
  <c r="BK350" i="5"/>
  <c r="BK342" i="5"/>
  <c r="BK997" i="5"/>
  <c r="BK965" i="5"/>
  <c r="BK933" i="5"/>
  <c r="BK901" i="5"/>
  <c r="BK869" i="5"/>
  <c r="BK837" i="5"/>
  <c r="BK805" i="5"/>
  <c r="BK773" i="5"/>
  <c r="BK741" i="5"/>
  <c r="BK709" i="5"/>
  <c r="BK677" i="5"/>
  <c r="BK645" i="5"/>
  <c r="BK613" i="5"/>
  <c r="BK581" i="5"/>
  <c r="BK549" i="5"/>
  <c r="BK517" i="5"/>
  <c r="BK485" i="5"/>
  <c r="BK453" i="5"/>
  <c r="BK421" i="5"/>
  <c r="BK389" i="5"/>
  <c r="BK357" i="5"/>
  <c r="BK332" i="5"/>
  <c r="BK321" i="5"/>
  <c r="BK313" i="5"/>
  <c r="BK305" i="5"/>
  <c r="BK297" i="5"/>
  <c r="BK289" i="5"/>
  <c r="BK281" i="5"/>
  <c r="BK273" i="5"/>
  <c r="BK265" i="5"/>
  <c r="BK257" i="5"/>
  <c r="BK249" i="5"/>
  <c r="BK241" i="5"/>
  <c r="BK233" i="5"/>
  <c r="BK225" i="5"/>
  <c r="BK217" i="5"/>
  <c r="BK209" i="5"/>
  <c r="BK201" i="5"/>
  <c r="BK193" i="5"/>
  <c r="BK185" i="5"/>
  <c r="BK177" i="5"/>
  <c r="BK169" i="5"/>
  <c r="BK161" i="5"/>
  <c r="BK153" i="5"/>
  <c r="BK145" i="5"/>
  <c r="BK137" i="5"/>
  <c r="BK129" i="5"/>
  <c r="BK121" i="5"/>
  <c r="BK113" i="5"/>
  <c r="BK105" i="5"/>
  <c r="BK97" i="5"/>
  <c r="BK89" i="5"/>
  <c r="BK81" i="5"/>
  <c r="BK73" i="5"/>
  <c r="BK65" i="5"/>
  <c r="BK57" i="5"/>
  <c r="BK49" i="5"/>
  <c r="BK41" i="5"/>
  <c r="BK33" i="5"/>
  <c r="BK25" i="5"/>
  <c r="BK17" i="5"/>
  <c r="BK9" i="5"/>
  <c r="BK996" i="5"/>
  <c r="BK964" i="5"/>
  <c r="BK932" i="5"/>
  <c r="BK900" i="5"/>
  <c r="BK868" i="5"/>
  <c r="BK836" i="5"/>
  <c r="BK804" i="5"/>
  <c r="BK772" i="5"/>
  <c r="BK740" i="5"/>
  <c r="BK708" i="5"/>
  <c r="BK676" i="5"/>
  <c r="BK644" i="5"/>
  <c r="BK612" i="5"/>
  <c r="BK580" i="5"/>
  <c r="BK548" i="5"/>
  <c r="BK516" i="5"/>
  <c r="BK484" i="5"/>
  <c r="BK452" i="5"/>
  <c r="BK420" i="5"/>
  <c r="BK388" i="5"/>
  <c r="BK356" i="5"/>
  <c r="BK331" i="5"/>
  <c r="BK320" i="5"/>
  <c r="BK312" i="5"/>
  <c r="BK304" i="5"/>
  <c r="BK296" i="5"/>
  <c r="BK288" i="5"/>
  <c r="BK280" i="5"/>
  <c r="BK272" i="5"/>
  <c r="BK264" i="5"/>
  <c r="BK256" i="5"/>
  <c r="BK248" i="5"/>
  <c r="BK240" i="5"/>
  <c r="BK232" i="5"/>
  <c r="BK224" i="5"/>
  <c r="BK216" i="5"/>
  <c r="BK208" i="5"/>
  <c r="BK200" i="5"/>
  <c r="BK192" i="5"/>
  <c r="BK184" i="5"/>
  <c r="BK176" i="5"/>
  <c r="BK168" i="5"/>
  <c r="BK160" i="5"/>
  <c r="BK152" i="5"/>
  <c r="BK144" i="5"/>
  <c r="BK136" i="5"/>
  <c r="BK128" i="5"/>
  <c r="BK120" i="5"/>
  <c r="BK112" i="5"/>
  <c r="BK104" i="5"/>
  <c r="BK96" i="5"/>
  <c r="BK88" i="5"/>
  <c r="BK80" i="5"/>
  <c r="BK72" i="5"/>
  <c r="BK64" i="5"/>
  <c r="BK56" i="5"/>
  <c r="BK48" i="5"/>
  <c r="BK40" i="5"/>
  <c r="BK32" i="5"/>
  <c r="BK24" i="5"/>
  <c r="BK16" i="5"/>
  <c r="BK8" i="5"/>
  <c r="BK989" i="5"/>
  <c r="BK957" i="5"/>
  <c r="BK925" i="5"/>
  <c r="BK893" i="5"/>
  <c r="BK861" i="5"/>
  <c r="BK829" i="5"/>
  <c r="BK797" i="5"/>
  <c r="BK765" i="5"/>
  <c r="BK733" i="5"/>
  <c r="BK701" i="5"/>
  <c r="BK669" i="5"/>
  <c r="BK637" i="5"/>
  <c r="BK605" i="5"/>
  <c r="BK573" i="5"/>
  <c r="BK541" i="5"/>
  <c r="BK509" i="5"/>
  <c r="BK477" i="5"/>
  <c r="BK445" i="5"/>
  <c r="BK413" i="5"/>
  <c r="BK381" i="5"/>
  <c r="BK349" i="5"/>
  <c r="BK328" i="5"/>
  <c r="BK319" i="5"/>
  <c r="BK311" i="5"/>
  <c r="BK303" i="5"/>
  <c r="BK295" i="5"/>
  <c r="BK287" i="5"/>
  <c r="BK279" i="5"/>
  <c r="BK271" i="5"/>
  <c r="BK263" i="5"/>
  <c r="BK255" i="5"/>
  <c r="BK247" i="5"/>
  <c r="BK239" i="5"/>
  <c r="BK231" i="5"/>
  <c r="BK223" i="5"/>
  <c r="BK215" i="5"/>
  <c r="BK207" i="5"/>
  <c r="BK199" i="5"/>
  <c r="BK191" i="5"/>
  <c r="BK183" i="5"/>
  <c r="BK175" i="5"/>
  <c r="BK167" i="5"/>
  <c r="BK159" i="5"/>
  <c r="BK151" i="5"/>
  <c r="BK143" i="5"/>
  <c r="BK135" i="5"/>
  <c r="BK127" i="5"/>
  <c r="BK119" i="5"/>
  <c r="BK111" i="5"/>
  <c r="BK103" i="5"/>
  <c r="BK95" i="5"/>
  <c r="BK87" i="5"/>
  <c r="BK79" i="5"/>
  <c r="BK71" i="5"/>
  <c r="BK63" i="5"/>
  <c r="BK55" i="5"/>
  <c r="BK47" i="5"/>
  <c r="BK39" i="5"/>
  <c r="BK31" i="5"/>
  <c r="BK23" i="5"/>
  <c r="BK15" i="5"/>
  <c r="BK7" i="5"/>
  <c r="BK988" i="5"/>
  <c r="BK956" i="5"/>
  <c r="BK924" i="5"/>
  <c r="BK892" i="5"/>
  <c r="BK860" i="5"/>
  <c r="BK828" i="5"/>
  <c r="BK796" i="5"/>
  <c r="BK764" i="5"/>
  <c r="BK732" i="5"/>
  <c r="BK700" i="5"/>
  <c r="BK668" i="5"/>
  <c r="BK636" i="5"/>
  <c r="BK604" i="5"/>
  <c r="BK572" i="5"/>
  <c r="BK540" i="5"/>
  <c r="BK508" i="5"/>
  <c r="BK476" i="5"/>
  <c r="BK444" i="5"/>
  <c r="BK412" i="5"/>
  <c r="BK380" i="5"/>
  <c r="BK348" i="5"/>
  <c r="BK326" i="5"/>
  <c r="BK318" i="5"/>
  <c r="BK310" i="5"/>
  <c r="BK302" i="5"/>
  <c r="BK294" i="5"/>
  <c r="BK286" i="5"/>
  <c r="BK278" i="5"/>
  <c r="BK270" i="5"/>
  <c r="BK262" i="5"/>
  <c r="BK254" i="5"/>
  <c r="BK246" i="5"/>
  <c r="BK238" i="5"/>
  <c r="BK230" i="5"/>
  <c r="BK222" i="5"/>
  <c r="BK214" i="5"/>
  <c r="BK206" i="5"/>
  <c r="BK198" i="5"/>
  <c r="BK190" i="5"/>
  <c r="BK182" i="5"/>
  <c r="BK174" i="5"/>
  <c r="BK166" i="5"/>
  <c r="BK158" i="5"/>
  <c r="BK150" i="5"/>
  <c r="BK142" i="5"/>
  <c r="BK134" i="5"/>
  <c r="BK126" i="5"/>
  <c r="BK118" i="5"/>
  <c r="BK110" i="5"/>
  <c r="BK102" i="5"/>
  <c r="BK94" i="5"/>
  <c r="BK86" i="5"/>
  <c r="BK78" i="5"/>
  <c r="BK70" i="5"/>
  <c r="BK62" i="5"/>
  <c r="BK54" i="5"/>
  <c r="BK46" i="5"/>
  <c r="BK38" i="5"/>
  <c r="BK30" i="5"/>
  <c r="BK22" i="5"/>
  <c r="BK14" i="5"/>
  <c r="BK6" i="5"/>
  <c r="BK981" i="5"/>
  <c r="BK949" i="5"/>
  <c r="BK917" i="5"/>
  <c r="BK885" i="5"/>
  <c r="BK853" i="5"/>
  <c r="BK821" i="5"/>
  <c r="BK789" i="5"/>
  <c r="BK757" i="5"/>
  <c r="BK725" i="5"/>
  <c r="BK693" i="5"/>
  <c r="BK661" i="5"/>
  <c r="BK629" i="5"/>
  <c r="BK597" i="5"/>
  <c r="BK565" i="5"/>
  <c r="BK533" i="5"/>
  <c r="BK501" i="5"/>
  <c r="BK469" i="5"/>
  <c r="BK437" i="5"/>
  <c r="BK405" i="5"/>
  <c r="BK373" i="5"/>
  <c r="BK341" i="5"/>
  <c r="BK325" i="5"/>
  <c r="BK317" i="5"/>
  <c r="BK309" i="5"/>
  <c r="BK301" i="5"/>
  <c r="BK293" i="5"/>
  <c r="BK285" i="5"/>
  <c r="BK277" i="5"/>
  <c r="BK269" i="5"/>
  <c r="BK261" i="5"/>
  <c r="BK253" i="5"/>
  <c r="BK245" i="5"/>
  <c r="BK237" i="5"/>
  <c r="BK229" i="5"/>
  <c r="BK221" i="5"/>
  <c r="BK213" i="5"/>
  <c r="BK205" i="5"/>
  <c r="BK197" i="5"/>
  <c r="BK189" i="5"/>
  <c r="BK181" i="5"/>
  <c r="BK173" i="5"/>
  <c r="BK165" i="5"/>
  <c r="BK157" i="5"/>
  <c r="BK149" i="5"/>
  <c r="BK141" i="5"/>
  <c r="BK133" i="5"/>
  <c r="BK125" i="5"/>
  <c r="BK117" i="5"/>
  <c r="BK109" i="5"/>
  <c r="BK101" i="5"/>
  <c r="BK93" i="5"/>
  <c r="BK85" i="5"/>
  <c r="BK77" i="5"/>
  <c r="BK69" i="5"/>
  <c r="BK61" i="5"/>
  <c r="BK53" i="5"/>
  <c r="BK45" i="5"/>
  <c r="BK37" i="5"/>
  <c r="BK29" i="5"/>
  <c r="BK21" i="5"/>
  <c r="BK13" i="5"/>
  <c r="BK5" i="5"/>
  <c r="BK980" i="5"/>
  <c r="BK948" i="5"/>
  <c r="BK916" i="5"/>
  <c r="BK884" i="5"/>
  <c r="BK852" i="5"/>
  <c r="BK820" i="5"/>
  <c r="BK788" i="5"/>
  <c r="BK756" i="5"/>
  <c r="BK724" i="5"/>
  <c r="BK692" i="5"/>
  <c r="BK660" i="5"/>
  <c r="BK628" i="5"/>
  <c r="BK596" i="5"/>
  <c r="BK564" i="5"/>
  <c r="BK532" i="5"/>
  <c r="BK500" i="5"/>
  <c r="BK468" i="5"/>
  <c r="BK436" i="5"/>
  <c r="BK404" i="5"/>
  <c r="BK372" i="5"/>
  <c r="BK340" i="5"/>
  <c r="BK324" i="5"/>
  <c r="BK316" i="5"/>
  <c r="BK308" i="5"/>
  <c r="BK300" i="5"/>
  <c r="BK292" i="5"/>
  <c r="BK284" i="5"/>
  <c r="BK276" i="5"/>
  <c r="BK268" i="5"/>
  <c r="BK260" i="5"/>
  <c r="BK252" i="5"/>
  <c r="BK244" i="5"/>
  <c r="BK236" i="5"/>
  <c r="BK228" i="5"/>
  <c r="BK220" i="5"/>
  <c r="BK212" i="5"/>
  <c r="BK204" i="5"/>
  <c r="BK196" i="5"/>
  <c r="BK188" i="5"/>
  <c r="BK180" i="5"/>
  <c r="BK172" i="5"/>
  <c r="BK164" i="5"/>
  <c r="BK156" i="5"/>
  <c r="BK148" i="5"/>
  <c r="BK140" i="5"/>
  <c r="BK132" i="5"/>
  <c r="BK124" i="5"/>
  <c r="BK116" i="5"/>
  <c r="BK108" i="5"/>
  <c r="BK100" i="5"/>
  <c r="BK92" i="5"/>
  <c r="BK84" i="5"/>
  <c r="BK76" i="5"/>
  <c r="BK68" i="5"/>
  <c r="BK60" i="5"/>
  <c r="BK52" i="5"/>
  <c r="BK44" i="5"/>
  <c r="BK36" i="5"/>
  <c r="BK28" i="5"/>
  <c r="BK20" i="5"/>
  <c r="BK12" i="5"/>
  <c r="BK940" i="5"/>
  <c r="BK876" i="5"/>
  <c r="BK812" i="5"/>
  <c r="BK748" i="5"/>
  <c r="BK684" i="5"/>
  <c r="BK620" i="5"/>
  <c r="BK556" i="5"/>
  <c r="BK492" i="5"/>
  <c r="BK428" i="5"/>
  <c r="BK396" i="5"/>
  <c r="BK333" i="5"/>
  <c r="BK314" i="5"/>
  <c r="BK306" i="5"/>
  <c r="BK290" i="5"/>
  <c r="BK274" i="5"/>
  <c r="BK258" i="5"/>
  <c r="BK242" i="5"/>
  <c r="BK226" i="5"/>
  <c r="BK202" i="5"/>
  <c r="BK194" i="5"/>
  <c r="BK178" i="5"/>
  <c r="BK170" i="5"/>
  <c r="BK154" i="5"/>
  <c r="BK130" i="5"/>
  <c r="BK973" i="5"/>
  <c r="BK941" i="5"/>
  <c r="BK909" i="5"/>
  <c r="BK877" i="5"/>
  <c r="BK845" i="5"/>
  <c r="BK813" i="5"/>
  <c r="BK781" i="5"/>
  <c r="BK749" i="5"/>
  <c r="BK717" i="5"/>
  <c r="BK685" i="5"/>
  <c r="BK653" i="5"/>
  <c r="BK621" i="5"/>
  <c r="BK589" i="5"/>
  <c r="BK557" i="5"/>
  <c r="BK525" i="5"/>
  <c r="BK493" i="5"/>
  <c r="BK461" i="5"/>
  <c r="BK429" i="5"/>
  <c r="BK397" i="5"/>
  <c r="BK365" i="5"/>
  <c r="BK334" i="5"/>
  <c r="BK323" i="5"/>
  <c r="BK315" i="5"/>
  <c r="BK307" i="5"/>
  <c r="BK299" i="5"/>
  <c r="BK291" i="5"/>
  <c r="BK283" i="5"/>
  <c r="BK275" i="5"/>
  <c r="BK267" i="5"/>
  <c r="BK259" i="5"/>
  <c r="BK251" i="5"/>
  <c r="BK243" i="5"/>
  <c r="BK235" i="5"/>
  <c r="BK227" i="5"/>
  <c r="BK219" i="5"/>
  <c r="BK211" i="5"/>
  <c r="BK203" i="5"/>
  <c r="BK195" i="5"/>
  <c r="BK187" i="5"/>
  <c r="BK179" i="5"/>
  <c r="BK171" i="5"/>
  <c r="BK163" i="5"/>
  <c r="BK155" i="5"/>
  <c r="BK147" i="5"/>
  <c r="BK139" i="5"/>
  <c r="BK131" i="5"/>
  <c r="BK123" i="5"/>
  <c r="BK115" i="5"/>
  <c r="BK107" i="5"/>
  <c r="BK99" i="5"/>
  <c r="BK91" i="5"/>
  <c r="BK83" i="5"/>
  <c r="BK75" i="5"/>
  <c r="BK67" i="5"/>
  <c r="BK59" i="5"/>
  <c r="BK51" i="5"/>
  <c r="BK43" i="5"/>
  <c r="BK35" i="5"/>
  <c r="BK27" i="5"/>
  <c r="BK19" i="5"/>
  <c r="BK11" i="5"/>
  <c r="BK972" i="5"/>
  <c r="BK908" i="5"/>
  <c r="BK844" i="5"/>
  <c r="BK780" i="5"/>
  <c r="BK716" i="5"/>
  <c r="BK652" i="5"/>
  <c r="BK588" i="5"/>
  <c r="BK524" i="5"/>
  <c r="BK460" i="5"/>
  <c r="BK364" i="5"/>
  <c r="BK322" i="5"/>
  <c r="BK298" i="5"/>
  <c r="BK282" i="5"/>
  <c r="BK266" i="5"/>
  <c r="BK250" i="5"/>
  <c r="BK234" i="5"/>
  <c r="BK218" i="5"/>
  <c r="BK210" i="5"/>
  <c r="BK186" i="5"/>
  <c r="BK162" i="5"/>
  <c r="BK146" i="5"/>
  <c r="BK138" i="5"/>
  <c r="BK122" i="5"/>
  <c r="BK114" i="5"/>
  <c r="BK106" i="5"/>
  <c r="BK42" i="5"/>
  <c r="BK98" i="5"/>
  <c r="BK34" i="5"/>
  <c r="BK18" i="5"/>
  <c r="BK10" i="5"/>
  <c r="BK90" i="5"/>
  <c r="BK26" i="5"/>
  <c r="BK82" i="5"/>
  <c r="BK74" i="5"/>
  <c r="BK66" i="5"/>
  <c r="BK58" i="5"/>
  <c r="BK50" i="5"/>
  <c r="BF3" i="5"/>
  <c r="BD3" i="5"/>
  <c r="BE3" i="5"/>
  <c r="Y14" i="5"/>
  <c r="Y13" i="5"/>
  <c r="Y8" i="5"/>
  <c r="Y7" i="5"/>
  <c r="Y12" i="5"/>
  <c r="Y11" i="5"/>
  <c r="Y16" i="5"/>
  <c r="Y15" i="5"/>
  <c r="Y10" i="5"/>
  <c r="Y9" i="5"/>
  <c r="K16" i="5" l="1"/>
  <c r="K17" i="5" s="1"/>
  <c r="K18" i="5" s="1"/>
  <c r="K19" i="5" s="1"/>
  <c r="K20" i="5" s="1"/>
  <c r="K21" i="5" s="1"/>
  <c r="K22" i="5" s="1"/>
  <c r="K23" i="5" s="1"/>
  <c r="K24" i="5" s="1"/>
  <c r="Y39" i="5"/>
  <c r="H11" i="5"/>
  <c r="E12" i="5"/>
  <c r="AB38" i="5"/>
  <c r="AA38" i="5"/>
  <c r="AE38" i="5"/>
  <c r="AI38" i="5"/>
  <c r="AJ38" i="5"/>
  <c r="AE37" i="5"/>
  <c r="AA37" i="5"/>
  <c r="AF37" i="5"/>
  <c r="AI37" i="5"/>
  <c r="AJ36" i="5"/>
  <c r="AE36" i="5"/>
  <c r="AI36" i="5"/>
  <c r="AB36" i="5"/>
  <c r="AA36" i="5"/>
  <c r="AI35" i="5"/>
  <c r="AA35" i="5"/>
  <c r="AE35" i="5"/>
  <c r="AF35" i="5"/>
  <c r="AL39" i="5"/>
  <c r="AD39" i="5"/>
  <c r="AH38" i="5"/>
  <c r="AL37" i="5"/>
  <c r="AD37" i="5"/>
  <c r="AH36" i="5"/>
  <c r="AL35" i="5"/>
  <c r="AD35" i="5"/>
  <c r="AG40" i="5"/>
  <c r="AK39" i="5"/>
  <c r="AC39" i="5"/>
  <c r="AG38" i="5"/>
  <c r="AK37" i="5"/>
  <c r="AC37" i="5"/>
  <c r="AG36" i="5"/>
  <c r="AK35" i="5"/>
  <c r="AC35" i="5"/>
  <c r="AJ39" i="5"/>
  <c r="AB39" i="5"/>
  <c r="AF38" i="5"/>
  <c r="AJ37" i="5"/>
  <c r="AB37" i="5"/>
  <c r="AF36" i="5"/>
  <c r="AJ35" i="5"/>
  <c r="AB35" i="5"/>
  <c r="AI39" i="5"/>
  <c r="AH39" i="5"/>
  <c r="AL38" i="5"/>
  <c r="AD38" i="5"/>
  <c r="AH37" i="5"/>
  <c r="AL36" i="5"/>
  <c r="AD36" i="5"/>
  <c r="AH35" i="5"/>
  <c r="AC40" i="5"/>
  <c r="AG39" i="5"/>
  <c r="AK38" i="5"/>
  <c r="AC38" i="5"/>
  <c r="AG37" i="5"/>
  <c r="AK36" i="5"/>
  <c r="AC36" i="5"/>
  <c r="AG35" i="5"/>
  <c r="AA39" i="5"/>
  <c r="AF39" i="5"/>
  <c r="AE39" i="5"/>
  <c r="AL34" i="5"/>
  <c r="AD34" i="5"/>
  <c r="AK34" i="5"/>
  <c r="AC34" i="5"/>
  <c r="AJ34" i="5"/>
  <c r="AB34" i="5"/>
  <c r="AI34" i="5"/>
  <c r="AH34" i="5"/>
  <c r="AG34" i="5"/>
  <c r="AF34" i="5"/>
  <c r="AE34" i="5"/>
  <c r="AA34" i="5"/>
  <c r="Y40" i="5"/>
  <c r="AH40" i="5" s="1"/>
  <c r="N2" i="5"/>
  <c r="S14" i="5"/>
  <c r="S6" i="5"/>
  <c r="S9" i="5"/>
  <c r="S7" i="5"/>
  <c r="S11" i="5"/>
  <c r="S8" i="5"/>
  <c r="S10" i="5"/>
  <c r="S12" i="5"/>
  <c r="S13" i="5"/>
  <c r="S5" i="5"/>
  <c r="AK40" i="5" l="1"/>
  <c r="AJ40" i="5"/>
  <c r="AF40" i="5"/>
  <c r="AI40" i="5"/>
  <c r="AE40" i="5"/>
  <c r="AD40" i="5"/>
  <c r="AA40" i="5"/>
  <c r="AB40" i="5"/>
  <c r="AL40" i="5"/>
  <c r="H12" i="5"/>
  <c r="H13" i="5" s="1"/>
  <c r="H14" i="5" s="1"/>
  <c r="H15" i="5" s="1"/>
  <c r="H16" i="5" s="1"/>
  <c r="H17" i="5" s="1"/>
  <c r="H18" i="5" s="1"/>
  <c r="H19" i="5" s="1"/>
  <c r="H20" i="5" s="1"/>
  <c r="H21" i="5" s="1"/>
  <c r="H22" i="5" s="1"/>
  <c r="H23" i="5" s="1"/>
  <c r="H24" i="5" s="1"/>
  <c r="E13" i="5"/>
  <c r="E14" i="5" s="1"/>
  <c r="E15" i="5" s="1"/>
  <c r="E16" i="5" s="1"/>
  <c r="E17" i="5" s="1"/>
  <c r="E18" i="5" s="1"/>
  <c r="E19" i="5" s="1"/>
  <c r="E20" i="5" s="1"/>
  <c r="E21" i="5" s="1"/>
  <c r="E22" i="5" s="1"/>
  <c r="E23" i="5" s="1"/>
  <c r="E24" i="5" s="1"/>
  <c r="E25" i="5" s="1"/>
  <c r="E26" i="5" s="1"/>
  <c r="E27" i="5" s="1"/>
  <c r="E28" i="5" s="1"/>
  <c r="E29" i="5" s="1"/>
  <c r="E30" i="5" s="1"/>
  <c r="E31" i="5" s="1"/>
  <c r="E32" i="5" s="1"/>
  <c r="E33" i="5" s="1"/>
  <c r="E34" i="5" s="1"/>
  <c r="E35" i="5" s="1"/>
  <c r="E36" i="5" s="1"/>
  <c r="E37" i="5" s="1"/>
  <c r="E38" i="5" s="1"/>
  <c r="E39" i="5" s="1"/>
  <c r="E40" i="5" s="1"/>
  <c r="E41" i="5" s="1"/>
  <c r="E42" i="5" s="1"/>
  <c r="E43" i="5" s="1"/>
  <c r="E44" i="5" s="1"/>
  <c r="E45" i="5" s="1"/>
  <c r="E46" i="5" s="1"/>
  <c r="E47" i="5" s="1"/>
  <c r="E48" i="5" s="1"/>
  <c r="E49" i="5" s="1"/>
  <c r="E50" i="5" s="1"/>
  <c r="E51" i="5" s="1"/>
  <c r="E52" i="5" s="1"/>
  <c r="E53" i="5" s="1"/>
  <c r="E54" i="5" s="1"/>
  <c r="Z38" i="5"/>
  <c r="Z34" i="5"/>
  <c r="Z35" i="5"/>
  <c r="Z37" i="5"/>
  <c r="Z39" i="5"/>
  <c r="Z36" i="5"/>
  <c r="Y41" i="5"/>
  <c r="Z40" i="5" l="1"/>
  <c r="AA41" i="5"/>
  <c r="AJ41" i="5"/>
  <c r="AG41" i="5"/>
  <c r="AE41" i="5"/>
  <c r="AB41" i="5"/>
  <c r="AL41" i="5"/>
  <c r="AF41" i="5"/>
  <c r="AK41" i="5"/>
  <c r="AH41" i="5"/>
  <c r="AC41" i="5"/>
  <c r="AI41" i="5"/>
  <c r="AD41" i="5"/>
  <c r="H2" i="5"/>
  <c r="Y42" i="5"/>
  <c r="AF42" i="5" l="1"/>
  <c r="AK42" i="5"/>
  <c r="AA42" i="5"/>
  <c r="AG42" i="5"/>
  <c r="AJ42" i="5"/>
  <c r="AL42" i="5"/>
  <c r="AC42" i="5"/>
  <c r="AB42" i="5"/>
  <c r="AD42" i="5"/>
  <c r="AE42" i="5"/>
  <c r="AI42" i="5"/>
  <c r="AH42" i="5"/>
  <c r="Z41" i="5"/>
  <c r="Y43" i="5"/>
  <c r="E2" i="5"/>
  <c r="AK43" i="5" l="1"/>
  <c r="AI43" i="5"/>
  <c r="AC43" i="5"/>
  <c r="AA43" i="5"/>
  <c r="AF43" i="5"/>
  <c r="AE43" i="5"/>
  <c r="AL43" i="5"/>
  <c r="AG43" i="5"/>
  <c r="AB43" i="5"/>
  <c r="AD43" i="5"/>
  <c r="AH43" i="5"/>
  <c r="AJ43" i="5"/>
  <c r="Z42" i="5"/>
  <c r="Y44" i="5"/>
  <c r="AZ140" i="5"/>
  <c r="AX140" i="5"/>
  <c r="BC140" i="5"/>
  <c r="AY140" i="5"/>
  <c r="AU140" i="5"/>
  <c r="AW140" i="5"/>
  <c r="BF140" i="5"/>
  <c r="BD140" i="5"/>
  <c r="BB140" i="5"/>
  <c r="AV140" i="5"/>
  <c r="BE140" i="5"/>
  <c r="BA140" i="5"/>
  <c r="BB814" i="5"/>
  <c r="BA814" i="5"/>
  <c r="BE814" i="5"/>
  <c r="BC814" i="5"/>
  <c r="AZ814" i="5"/>
  <c r="AV814" i="5"/>
  <c r="AW814" i="5"/>
  <c r="AX814" i="5"/>
  <c r="AY814" i="5"/>
  <c r="AU814" i="5"/>
  <c r="BF814" i="5"/>
  <c r="BD814" i="5"/>
  <c r="AX677" i="5"/>
  <c r="AV677" i="5"/>
  <c r="BC677" i="5"/>
  <c r="AZ677" i="5"/>
  <c r="BE677" i="5"/>
  <c r="AY677" i="5"/>
  <c r="AU677" i="5"/>
  <c r="BB677" i="5"/>
  <c r="BD677" i="5"/>
  <c r="BF677" i="5"/>
  <c r="BA677" i="5"/>
  <c r="AW677" i="5"/>
  <c r="AZ835" i="5"/>
  <c r="BC835" i="5"/>
  <c r="AY835" i="5"/>
  <c r="AU835" i="5"/>
  <c r="BD835" i="5"/>
  <c r="BB835" i="5"/>
  <c r="BA835" i="5"/>
  <c r="AX835" i="5"/>
  <c r="AW835" i="5"/>
  <c r="AV835" i="5"/>
  <c r="BF835" i="5"/>
  <c r="BE835" i="5"/>
  <c r="AU285" i="5"/>
  <c r="AW285" i="5"/>
  <c r="BF285" i="5"/>
  <c r="BD285" i="5"/>
  <c r="BB285" i="5"/>
  <c r="BA285" i="5"/>
  <c r="AX285" i="5"/>
  <c r="AV285" i="5"/>
  <c r="BE285" i="5"/>
  <c r="AZ285" i="5"/>
  <c r="AY285" i="5"/>
  <c r="BC285" i="5"/>
  <c r="BN654" i="5"/>
  <c r="BL654" i="5"/>
  <c r="BS654" i="5"/>
  <c r="BW654" i="5"/>
  <c r="BU654" i="5"/>
  <c r="BO654" i="5"/>
  <c r="BR654" i="5"/>
  <c r="BQ654" i="5"/>
  <c r="BT654" i="5"/>
  <c r="BV654" i="5"/>
  <c r="BM654" i="5"/>
  <c r="BP654" i="5"/>
  <c r="BS428" i="5"/>
  <c r="BU428" i="5"/>
  <c r="BL428" i="5"/>
  <c r="BR428" i="5"/>
  <c r="BT428" i="5"/>
  <c r="BW428" i="5"/>
  <c r="BV428" i="5"/>
  <c r="BO428" i="5"/>
  <c r="BQ428" i="5"/>
  <c r="BN428" i="5"/>
  <c r="BP428" i="5"/>
  <c r="BM428" i="5"/>
  <c r="BT449" i="5"/>
  <c r="BM449" i="5"/>
  <c r="BV449" i="5"/>
  <c r="BL449" i="5"/>
  <c r="BQ449" i="5"/>
  <c r="BS449" i="5"/>
  <c r="BN449" i="5"/>
  <c r="BR449" i="5"/>
  <c r="BP449" i="5"/>
  <c r="BU449" i="5"/>
  <c r="BW449" i="5"/>
  <c r="BO449" i="5"/>
  <c r="AU449" i="5"/>
  <c r="BF449" i="5"/>
  <c r="AX449" i="5"/>
  <c r="BA449" i="5"/>
  <c r="BE449" i="5"/>
  <c r="AZ449" i="5"/>
  <c r="BB449" i="5"/>
  <c r="BC449" i="5"/>
  <c r="BD449" i="5"/>
  <c r="AV449" i="5"/>
  <c r="AY449" i="5"/>
  <c r="AW449" i="5"/>
  <c r="BQ86" i="5"/>
  <c r="BL86" i="5"/>
  <c r="BN86" i="5"/>
  <c r="BP86" i="5"/>
  <c r="BU86" i="5"/>
  <c r="BW86" i="5"/>
  <c r="BS86" i="5"/>
  <c r="BM86" i="5"/>
  <c r="BR86" i="5"/>
  <c r="BO86" i="5"/>
  <c r="BT86" i="5"/>
  <c r="BV86" i="5"/>
  <c r="BU912" i="5"/>
  <c r="BS912" i="5"/>
  <c r="BW912" i="5"/>
  <c r="BR912" i="5"/>
  <c r="BM912" i="5"/>
  <c r="BV912" i="5"/>
  <c r="BT912" i="5"/>
  <c r="BO912" i="5"/>
  <c r="BP912" i="5"/>
  <c r="BN912" i="5"/>
  <c r="BL912" i="5"/>
  <c r="BQ912" i="5"/>
  <c r="BE501" i="5"/>
  <c r="AY501" i="5"/>
  <c r="BD501" i="5"/>
  <c r="AV501" i="5"/>
  <c r="BB501" i="5"/>
  <c r="BC501" i="5"/>
  <c r="AX501" i="5"/>
  <c r="AW501" i="5"/>
  <c r="BF501" i="5"/>
  <c r="BA501" i="5"/>
  <c r="AZ501" i="5"/>
  <c r="AU501" i="5"/>
  <c r="BC323" i="5"/>
  <c r="AY323" i="5"/>
  <c r="AU323" i="5"/>
  <c r="AW323" i="5"/>
  <c r="BF323" i="5"/>
  <c r="BA323" i="5"/>
  <c r="AX323" i="5"/>
  <c r="AV323" i="5"/>
  <c r="BE323" i="5"/>
  <c r="BD323" i="5"/>
  <c r="AZ323" i="5"/>
  <c r="BB323" i="5"/>
  <c r="BE741" i="5"/>
  <c r="AW741" i="5"/>
  <c r="AZ741" i="5"/>
  <c r="BB741" i="5"/>
  <c r="BC741" i="5"/>
  <c r="BD741" i="5"/>
  <c r="AU741" i="5"/>
  <c r="AV741" i="5"/>
  <c r="BF741" i="5"/>
  <c r="AY741" i="5"/>
  <c r="AX741" i="5"/>
  <c r="BA741" i="5"/>
  <c r="AU122" i="5"/>
  <c r="AW122" i="5"/>
  <c r="BB122" i="5"/>
  <c r="AZ122" i="5"/>
  <c r="BC122" i="5"/>
  <c r="AV122" i="5"/>
  <c r="AY122" i="5"/>
  <c r="BF122" i="5"/>
  <c r="AX122" i="5"/>
  <c r="BD122" i="5"/>
  <c r="BA122" i="5"/>
  <c r="BE122" i="5"/>
  <c r="AV400" i="5"/>
  <c r="AZ400" i="5"/>
  <c r="BC400" i="5"/>
  <c r="AW400" i="5"/>
  <c r="AU400" i="5"/>
  <c r="AY400" i="5"/>
  <c r="AX400" i="5"/>
  <c r="BA400" i="5"/>
  <c r="BD400" i="5"/>
  <c r="BF400" i="5"/>
  <c r="BB400" i="5"/>
  <c r="BE400" i="5"/>
  <c r="BU344" i="5"/>
  <c r="BV344" i="5"/>
  <c r="BR344" i="5"/>
  <c r="BT344" i="5"/>
  <c r="BM344" i="5"/>
  <c r="BP344" i="5"/>
  <c r="BL344" i="5"/>
  <c r="BW344" i="5"/>
  <c r="BS344" i="5"/>
  <c r="BQ344" i="5"/>
  <c r="BN344" i="5"/>
  <c r="BO344" i="5"/>
  <c r="BE773" i="5"/>
  <c r="AU773" i="5"/>
  <c r="AZ773" i="5"/>
  <c r="BA773" i="5"/>
  <c r="BC773" i="5"/>
  <c r="AY773" i="5"/>
  <c r="BD773" i="5"/>
  <c r="AV773" i="5"/>
  <c r="AW773" i="5"/>
  <c r="BB773" i="5"/>
  <c r="AX773" i="5"/>
  <c r="BF773" i="5"/>
  <c r="AU608" i="5"/>
  <c r="BD608" i="5"/>
  <c r="AX608" i="5"/>
  <c r="BA608" i="5"/>
  <c r="BC608" i="5"/>
  <c r="AY608" i="5"/>
  <c r="BF608" i="5"/>
  <c r="BB608" i="5"/>
  <c r="BE608" i="5"/>
  <c r="AZ608" i="5"/>
  <c r="AW608" i="5"/>
  <c r="AV608" i="5"/>
  <c r="BO408" i="5"/>
  <c r="BT408" i="5"/>
  <c r="BN408" i="5"/>
  <c r="BS408" i="5"/>
  <c r="BU408" i="5"/>
  <c r="BP408" i="5"/>
  <c r="BM408" i="5"/>
  <c r="BL408" i="5"/>
  <c r="BQ408" i="5"/>
  <c r="BW408" i="5"/>
  <c r="BR408" i="5"/>
  <c r="BV408" i="5"/>
  <c r="BS271" i="5"/>
  <c r="BT271" i="5"/>
  <c r="BO271" i="5"/>
  <c r="BQ271" i="5"/>
  <c r="BN271" i="5"/>
  <c r="BU271" i="5"/>
  <c r="BL271" i="5"/>
  <c r="BM271" i="5"/>
  <c r="BW271" i="5"/>
  <c r="BR271" i="5"/>
  <c r="BV271" i="5"/>
  <c r="BP271" i="5"/>
  <c r="BD401" i="5"/>
  <c r="AX401" i="5"/>
  <c r="BA401" i="5"/>
  <c r="AV401" i="5"/>
  <c r="AZ401" i="5"/>
  <c r="BC401" i="5"/>
  <c r="BE401" i="5"/>
  <c r="AY401" i="5"/>
  <c r="AW401" i="5"/>
  <c r="AU401" i="5"/>
  <c r="BB401" i="5"/>
  <c r="BF401" i="5"/>
  <c r="AZ383" i="5"/>
  <c r="BC383" i="5"/>
  <c r="AY383" i="5"/>
  <c r="AU383" i="5"/>
  <c r="BD383" i="5"/>
  <c r="BB383" i="5"/>
  <c r="BA383" i="5"/>
  <c r="AX383" i="5"/>
  <c r="BE383" i="5"/>
  <c r="AW383" i="5"/>
  <c r="AV383" i="5"/>
  <c r="BF383" i="5"/>
  <c r="AX709" i="5"/>
  <c r="BE709" i="5"/>
  <c r="AW709" i="5"/>
  <c r="BB709" i="5"/>
  <c r="BC709" i="5"/>
  <c r="BF709" i="5"/>
  <c r="AU709" i="5"/>
  <c r="AZ709" i="5"/>
  <c r="BA709" i="5"/>
  <c r="BD709" i="5"/>
  <c r="AY709" i="5"/>
  <c r="AV709" i="5"/>
  <c r="BV671" i="5"/>
  <c r="BQ671" i="5"/>
  <c r="BN671" i="5"/>
  <c r="BL671" i="5"/>
  <c r="BP671" i="5"/>
  <c r="BS671" i="5"/>
  <c r="BM671" i="5"/>
  <c r="BO671" i="5"/>
  <c r="BT671" i="5"/>
  <c r="BU671" i="5"/>
  <c r="BW671" i="5"/>
  <c r="BR671" i="5"/>
  <c r="BS930" i="5"/>
  <c r="BN930" i="5"/>
  <c r="BW930" i="5"/>
  <c r="BR930" i="5"/>
  <c r="BO930" i="5"/>
  <c r="BL930" i="5"/>
  <c r="BU930" i="5"/>
  <c r="BQ930" i="5"/>
  <c r="BV930" i="5"/>
  <c r="BP930" i="5"/>
  <c r="BT930" i="5"/>
  <c r="BM930" i="5"/>
  <c r="BC974" i="5"/>
  <c r="AX974" i="5"/>
  <c r="BA974" i="5"/>
  <c r="AU974" i="5"/>
  <c r="AZ974" i="5"/>
  <c r="BD974" i="5"/>
  <c r="BE974" i="5"/>
  <c r="AY974" i="5"/>
  <c r="AW974" i="5"/>
  <c r="AV974" i="5"/>
  <c r="BF974" i="5"/>
  <c r="BB974" i="5"/>
  <c r="BP223" i="5"/>
  <c r="BV223" i="5"/>
  <c r="BU223" i="5"/>
  <c r="BT223" i="5"/>
  <c r="BM223" i="5"/>
  <c r="BQ223" i="5"/>
  <c r="BL223" i="5"/>
  <c r="BS223" i="5"/>
  <c r="BO223" i="5"/>
  <c r="BN223" i="5"/>
  <c r="BW223" i="5"/>
  <c r="BR223" i="5"/>
  <c r="AX207" i="5"/>
  <c r="BD207" i="5"/>
  <c r="BA207" i="5"/>
  <c r="AV207" i="5"/>
  <c r="BE207" i="5"/>
  <c r="BC207" i="5"/>
  <c r="AZ207" i="5"/>
  <c r="AU207" i="5"/>
  <c r="BF207" i="5"/>
  <c r="AY207" i="5"/>
  <c r="BB207" i="5"/>
  <c r="AW207" i="5"/>
  <c r="BL56" i="5"/>
  <c r="BN56" i="5"/>
  <c r="BS56" i="5"/>
  <c r="BP56" i="5"/>
  <c r="BR56" i="5"/>
  <c r="BU56" i="5"/>
  <c r="BV56" i="5"/>
  <c r="BM56" i="5"/>
  <c r="BO56" i="5"/>
  <c r="BQ56" i="5"/>
  <c r="BW56" i="5"/>
  <c r="BT56" i="5"/>
  <c r="BF896" i="5"/>
  <c r="BD896" i="5"/>
  <c r="BB896" i="5"/>
  <c r="AV896" i="5"/>
  <c r="AX896" i="5"/>
  <c r="BC896" i="5"/>
  <c r="BA896" i="5"/>
  <c r="AZ896" i="5"/>
  <c r="AW896" i="5"/>
  <c r="BE896" i="5"/>
  <c r="AY896" i="5"/>
  <c r="AU896" i="5"/>
  <c r="BS445" i="5"/>
  <c r="BM445" i="5"/>
  <c r="BO445" i="5"/>
  <c r="BR445" i="5"/>
  <c r="BV445" i="5"/>
  <c r="BQ445" i="5"/>
  <c r="BL445" i="5"/>
  <c r="BW445" i="5"/>
  <c r="BN445" i="5"/>
  <c r="BP445" i="5"/>
  <c r="BT445" i="5"/>
  <c r="BU445" i="5"/>
  <c r="AW699" i="5"/>
  <c r="BB699" i="5"/>
  <c r="BD699" i="5"/>
  <c r="BF699" i="5"/>
  <c r="BA699" i="5"/>
  <c r="BC699" i="5"/>
  <c r="AZ699" i="5"/>
  <c r="BE699" i="5"/>
  <c r="AY699" i="5"/>
  <c r="AX699" i="5"/>
  <c r="AU699" i="5"/>
  <c r="AV699" i="5"/>
  <c r="BV87" i="5"/>
  <c r="BW87" i="5"/>
  <c r="BN87" i="5"/>
  <c r="BU87" i="5"/>
  <c r="BR87" i="5"/>
  <c r="BS87" i="5"/>
  <c r="BM87" i="5"/>
  <c r="BT87" i="5"/>
  <c r="BP87" i="5"/>
  <c r="BQ87" i="5"/>
  <c r="BL87" i="5"/>
  <c r="BO87" i="5"/>
  <c r="BA375" i="5"/>
  <c r="AZ375" i="5"/>
  <c r="AX375" i="5"/>
  <c r="BC375" i="5"/>
  <c r="AV375" i="5"/>
  <c r="AY375" i="5"/>
  <c r="AU375" i="5"/>
  <c r="BF375" i="5"/>
  <c r="BB375" i="5"/>
  <c r="BE375" i="5"/>
  <c r="AW375" i="5"/>
  <c r="BD375" i="5"/>
  <c r="BB354" i="5"/>
  <c r="BA354" i="5"/>
  <c r="AZ354" i="5"/>
  <c r="AV354" i="5"/>
  <c r="AY354" i="5"/>
  <c r="BC354" i="5"/>
  <c r="BD354" i="5"/>
  <c r="BE354" i="5"/>
  <c r="BF354" i="5"/>
  <c r="AW354" i="5"/>
  <c r="AX354" i="5"/>
  <c r="AU354" i="5"/>
  <c r="AW347" i="5"/>
  <c r="AX347" i="5"/>
  <c r="BD347" i="5"/>
  <c r="AV347" i="5"/>
  <c r="AZ347" i="5"/>
  <c r="BA347" i="5"/>
  <c r="BC347" i="5"/>
  <c r="AU347" i="5"/>
  <c r="BF347" i="5"/>
  <c r="BE347" i="5"/>
  <c r="BB347" i="5"/>
  <c r="AY347" i="5"/>
  <c r="BM166" i="5"/>
  <c r="BL166" i="5"/>
  <c r="BQ166" i="5"/>
  <c r="BP166" i="5"/>
  <c r="BT166" i="5"/>
  <c r="BW166" i="5"/>
  <c r="BO166" i="5"/>
  <c r="BN166" i="5"/>
  <c r="BS166" i="5"/>
  <c r="BR166" i="5"/>
  <c r="BV166" i="5"/>
  <c r="BU166" i="5"/>
  <c r="BM673" i="5"/>
  <c r="BQ673" i="5"/>
  <c r="BT673" i="5"/>
  <c r="BN673" i="5"/>
  <c r="BL673" i="5"/>
  <c r="BP673" i="5"/>
  <c r="BW673" i="5"/>
  <c r="BO673" i="5"/>
  <c r="BR673" i="5"/>
  <c r="BU673" i="5"/>
  <c r="BS673" i="5"/>
  <c r="BV673" i="5"/>
  <c r="BC860" i="5"/>
  <c r="AW860" i="5"/>
  <c r="AZ860" i="5"/>
  <c r="AX860" i="5"/>
  <c r="BA860" i="5"/>
  <c r="AY860" i="5"/>
  <c r="AU860" i="5"/>
  <c r="BF860" i="5"/>
  <c r="AV860" i="5"/>
  <c r="BB860" i="5"/>
  <c r="BE860" i="5"/>
  <c r="BD860" i="5"/>
  <c r="BD136" i="5"/>
  <c r="AY136" i="5"/>
  <c r="BA136" i="5"/>
  <c r="AU136" i="5"/>
  <c r="AV136" i="5"/>
  <c r="BF136" i="5"/>
  <c r="AZ136" i="5"/>
  <c r="AX136" i="5"/>
  <c r="BE136" i="5"/>
  <c r="BB136" i="5"/>
  <c r="AW136" i="5"/>
  <c r="BC136" i="5"/>
  <c r="AU437" i="5"/>
  <c r="AV437" i="5"/>
  <c r="BF437" i="5"/>
  <c r="AX437" i="5"/>
  <c r="BE437" i="5"/>
  <c r="AW437" i="5"/>
  <c r="AZ437" i="5"/>
  <c r="BB437" i="5"/>
  <c r="BC437" i="5"/>
  <c r="BD437" i="5"/>
  <c r="AY437" i="5"/>
  <c r="BA437" i="5"/>
  <c r="BR444" i="5"/>
  <c r="BP444" i="5"/>
  <c r="BM444" i="5"/>
  <c r="BL444" i="5"/>
  <c r="BQ444" i="5"/>
  <c r="BW444" i="5"/>
  <c r="BV444" i="5"/>
  <c r="BN444" i="5"/>
  <c r="BS444" i="5"/>
  <c r="BO444" i="5"/>
  <c r="BU444" i="5"/>
  <c r="BT444" i="5"/>
  <c r="AY912" i="5"/>
  <c r="BD912" i="5"/>
  <c r="AU912" i="5"/>
  <c r="AV912" i="5"/>
  <c r="AX912" i="5"/>
  <c r="BA912" i="5"/>
  <c r="BE912" i="5"/>
  <c r="AW912" i="5"/>
  <c r="BC912" i="5"/>
  <c r="BF912" i="5"/>
  <c r="BB912" i="5"/>
  <c r="AZ912" i="5"/>
  <c r="BS497" i="5"/>
  <c r="BT497" i="5"/>
  <c r="BO497" i="5"/>
  <c r="BP497" i="5"/>
  <c r="BV497" i="5"/>
  <c r="BL497" i="5"/>
  <c r="BN497" i="5"/>
  <c r="BR497" i="5"/>
  <c r="BM497" i="5"/>
  <c r="BW497" i="5"/>
  <c r="BU497" i="5"/>
  <c r="BQ497" i="5"/>
  <c r="AX568" i="5"/>
  <c r="BD568" i="5"/>
  <c r="BA568" i="5"/>
  <c r="AV568" i="5"/>
  <c r="BE568" i="5"/>
  <c r="BC568" i="5"/>
  <c r="AZ568" i="5"/>
  <c r="AY568" i="5"/>
  <c r="AW568" i="5"/>
  <c r="AU568" i="5"/>
  <c r="BF568" i="5"/>
  <c r="BB568" i="5"/>
  <c r="BV460" i="5"/>
  <c r="BM460" i="5"/>
  <c r="BU460" i="5"/>
  <c r="BO460" i="5"/>
  <c r="BW460" i="5"/>
  <c r="BT460" i="5"/>
  <c r="BR460" i="5"/>
  <c r="BN460" i="5"/>
  <c r="BP460" i="5"/>
  <c r="BQ460" i="5"/>
  <c r="BS460" i="5"/>
  <c r="BL460" i="5"/>
  <c r="AV40" i="5"/>
  <c r="BD40" i="5"/>
  <c r="AU40" i="5"/>
  <c r="BF40" i="5"/>
  <c r="BC40" i="5"/>
  <c r="AZ40" i="5"/>
  <c r="BE40" i="5"/>
  <c r="BA40" i="5"/>
  <c r="AX40" i="5"/>
  <c r="BB40" i="5"/>
  <c r="AW40" i="5"/>
  <c r="AY40" i="5"/>
  <c r="BL893" i="5"/>
  <c r="BW893" i="5"/>
  <c r="BQ893" i="5"/>
  <c r="BR893" i="5"/>
  <c r="BV893" i="5"/>
  <c r="BO893" i="5"/>
  <c r="BP893" i="5"/>
  <c r="BN893" i="5"/>
  <c r="BS893" i="5"/>
  <c r="BU893" i="5"/>
  <c r="BM893" i="5"/>
  <c r="BT893" i="5"/>
  <c r="BC279" i="5"/>
  <c r="AV279" i="5"/>
  <c r="BD279" i="5"/>
  <c r="BE279" i="5"/>
  <c r="BA279" i="5"/>
  <c r="AY279" i="5"/>
  <c r="BF279" i="5"/>
  <c r="BB279" i="5"/>
  <c r="AW279" i="5"/>
  <c r="AU279" i="5"/>
  <c r="AX279" i="5"/>
  <c r="AZ279" i="5"/>
  <c r="BP563" i="5"/>
  <c r="BQ563" i="5"/>
  <c r="BO563" i="5"/>
  <c r="BL563" i="5"/>
  <c r="BV563" i="5"/>
  <c r="BN563" i="5"/>
  <c r="BU563" i="5"/>
  <c r="BM563" i="5"/>
  <c r="BR563" i="5"/>
  <c r="BT563" i="5"/>
  <c r="BW563" i="5"/>
  <c r="BS563" i="5"/>
  <c r="BE393" i="5"/>
  <c r="AW393" i="5"/>
  <c r="BD393" i="5"/>
  <c r="BA393" i="5"/>
  <c r="BB393" i="5"/>
  <c r="AU393" i="5"/>
  <c r="AZ393" i="5"/>
  <c r="BF393" i="5"/>
  <c r="BC393" i="5"/>
  <c r="AY393" i="5"/>
  <c r="AX393" i="5"/>
  <c r="AV393" i="5"/>
  <c r="AV335" i="5"/>
  <c r="AZ335" i="5"/>
  <c r="BC335" i="5"/>
  <c r="AY335" i="5"/>
  <c r="AW335" i="5"/>
  <c r="BF335" i="5"/>
  <c r="BD335" i="5"/>
  <c r="BB335" i="5"/>
  <c r="BA335" i="5"/>
  <c r="AU335" i="5"/>
  <c r="AX335" i="5"/>
  <c r="BE335" i="5"/>
  <c r="AZ456" i="5"/>
  <c r="BC456" i="5"/>
  <c r="AW456" i="5"/>
  <c r="AU456" i="5"/>
  <c r="AY456" i="5"/>
  <c r="BF456" i="5"/>
  <c r="BD456" i="5"/>
  <c r="AX456" i="5"/>
  <c r="BA456" i="5"/>
  <c r="BB456" i="5"/>
  <c r="BE456" i="5"/>
  <c r="AV456" i="5"/>
  <c r="AX241" i="5"/>
  <c r="AY241" i="5"/>
  <c r="BA241" i="5"/>
  <c r="AU241" i="5"/>
  <c r="BE241" i="5"/>
  <c r="BF241" i="5"/>
  <c r="AZ241" i="5"/>
  <c r="BB241" i="5"/>
  <c r="AW241" i="5"/>
  <c r="BD241" i="5"/>
  <c r="BC241" i="5"/>
  <c r="AV241" i="5"/>
  <c r="BC780" i="5"/>
  <c r="AW780" i="5"/>
  <c r="AU780" i="5"/>
  <c r="AY780" i="5"/>
  <c r="BF780" i="5"/>
  <c r="BD780" i="5"/>
  <c r="BB780" i="5"/>
  <c r="AV780" i="5"/>
  <c r="BA780" i="5"/>
  <c r="BE780" i="5"/>
  <c r="AX780" i="5"/>
  <c r="AZ780" i="5"/>
  <c r="AU109" i="5"/>
  <c r="BB109" i="5"/>
  <c r="BF109" i="5"/>
  <c r="AZ109" i="5"/>
  <c r="AV109" i="5"/>
  <c r="AW109" i="5"/>
  <c r="BE109" i="5"/>
  <c r="AY109" i="5"/>
  <c r="AX109" i="5"/>
  <c r="BC109" i="5"/>
  <c r="BD109" i="5"/>
  <c r="BA109" i="5"/>
  <c r="BL705" i="5"/>
  <c r="BP705" i="5"/>
  <c r="BW705" i="5"/>
  <c r="BS705" i="5"/>
  <c r="BO705" i="5"/>
  <c r="BR705" i="5"/>
  <c r="BU705" i="5"/>
  <c r="BV705" i="5"/>
  <c r="BM705" i="5"/>
  <c r="BQ705" i="5"/>
  <c r="BT705" i="5"/>
  <c r="BN705" i="5"/>
  <c r="BD79" i="5"/>
  <c r="AU79" i="5"/>
  <c r="BF79" i="5"/>
  <c r="BB79" i="5"/>
  <c r="AV79" i="5"/>
  <c r="BA79" i="5"/>
  <c r="AX79" i="5"/>
  <c r="BE79" i="5"/>
  <c r="BC79" i="5"/>
  <c r="AZ79" i="5"/>
  <c r="AW79" i="5"/>
  <c r="AY79" i="5"/>
  <c r="AX959" i="5"/>
  <c r="AW959" i="5"/>
  <c r="BA959" i="5"/>
  <c r="AZ959" i="5"/>
  <c r="BE959" i="5"/>
  <c r="BD959" i="5"/>
  <c r="BC959" i="5"/>
  <c r="AV959" i="5"/>
  <c r="AY959" i="5"/>
  <c r="AU959" i="5"/>
  <c r="BB959" i="5"/>
  <c r="BF959" i="5"/>
  <c r="BA432" i="5"/>
  <c r="BE432" i="5"/>
  <c r="AZ432" i="5"/>
  <c r="AW432" i="5"/>
  <c r="BF432" i="5"/>
  <c r="BD432" i="5"/>
  <c r="BB432" i="5"/>
  <c r="AV432" i="5"/>
  <c r="AU432" i="5"/>
  <c r="AY432" i="5"/>
  <c r="BC432" i="5"/>
  <c r="AX432" i="5"/>
  <c r="BP193" i="5"/>
  <c r="BU193" i="5"/>
  <c r="BQ193" i="5"/>
  <c r="BW193" i="5"/>
  <c r="BO193" i="5"/>
  <c r="BS193" i="5"/>
  <c r="BT193" i="5"/>
  <c r="BM193" i="5"/>
  <c r="BV193" i="5"/>
  <c r="BL193" i="5"/>
  <c r="BN193" i="5"/>
  <c r="BR193" i="5"/>
  <c r="BS217" i="5"/>
  <c r="BO217" i="5"/>
  <c r="BR217" i="5"/>
  <c r="BU217" i="5"/>
  <c r="BV217" i="5"/>
  <c r="BT217" i="5"/>
  <c r="BN217" i="5"/>
  <c r="BL217" i="5"/>
  <c r="BP217" i="5"/>
  <c r="BM217" i="5"/>
  <c r="BW217" i="5"/>
  <c r="BQ217" i="5"/>
  <c r="BE199" i="5"/>
  <c r="AZ199" i="5"/>
  <c r="BD199" i="5"/>
  <c r="AV199" i="5"/>
  <c r="BB199" i="5"/>
  <c r="AY199" i="5"/>
  <c r="BF199" i="5"/>
  <c r="AX199" i="5"/>
  <c r="BA199" i="5"/>
  <c r="BC199" i="5"/>
  <c r="AW199" i="5"/>
  <c r="AU199" i="5"/>
  <c r="BW561" i="5"/>
  <c r="BU561" i="5"/>
  <c r="BS561" i="5"/>
  <c r="BR561" i="5"/>
  <c r="BO561" i="5"/>
  <c r="BM561" i="5"/>
  <c r="BV561" i="5"/>
  <c r="BQ561" i="5"/>
  <c r="BN561" i="5"/>
  <c r="BT561" i="5"/>
  <c r="BP561" i="5"/>
  <c r="BL561" i="5"/>
  <c r="BS909" i="5"/>
  <c r="BU909" i="5"/>
  <c r="BO909" i="5"/>
  <c r="BM909" i="5"/>
  <c r="BR909" i="5"/>
  <c r="BQ909" i="5"/>
  <c r="BV909" i="5"/>
  <c r="BT909" i="5"/>
  <c r="BN909" i="5"/>
  <c r="BP909" i="5"/>
  <c r="BL909" i="5"/>
  <c r="BW909" i="5"/>
  <c r="AY161" i="5"/>
  <c r="BA161" i="5"/>
  <c r="AZ161" i="5"/>
  <c r="BF161" i="5"/>
  <c r="AV161" i="5"/>
  <c r="BC161" i="5"/>
  <c r="BE161" i="5"/>
  <c r="AW161" i="5"/>
  <c r="BD161" i="5"/>
  <c r="AX161" i="5"/>
  <c r="BB161" i="5"/>
  <c r="AU161" i="5"/>
  <c r="AV630" i="5"/>
  <c r="BC630" i="5"/>
  <c r="AU630" i="5"/>
  <c r="BE630" i="5"/>
  <c r="BF630" i="5"/>
  <c r="AW630" i="5"/>
  <c r="AX630" i="5"/>
  <c r="AY630" i="5"/>
  <c r="BA630" i="5"/>
  <c r="AZ630" i="5"/>
  <c r="BD630" i="5"/>
  <c r="BB630" i="5"/>
  <c r="AU477" i="5"/>
  <c r="AV477" i="5"/>
  <c r="BF477" i="5"/>
  <c r="AX477" i="5"/>
  <c r="BE477" i="5"/>
  <c r="AZ477" i="5"/>
  <c r="BB477" i="5"/>
  <c r="BC477" i="5"/>
  <c r="BD477" i="5"/>
  <c r="AW477" i="5"/>
  <c r="AY477" i="5"/>
  <c r="BA477" i="5"/>
  <c r="BD847" i="5"/>
  <c r="BA847" i="5"/>
  <c r="AV847" i="5"/>
  <c r="AZ847" i="5"/>
  <c r="BE847" i="5"/>
  <c r="AY847" i="5"/>
  <c r="AW847" i="5"/>
  <c r="AU847" i="5"/>
  <c r="BB847" i="5"/>
  <c r="BC847" i="5"/>
  <c r="BF847" i="5"/>
  <c r="AX847" i="5"/>
  <c r="BO898" i="5"/>
  <c r="BV898" i="5"/>
  <c r="BL898" i="5"/>
  <c r="BM898" i="5"/>
  <c r="BN898" i="5"/>
  <c r="BR898" i="5"/>
  <c r="BS898" i="5"/>
  <c r="BP898" i="5"/>
  <c r="BW898" i="5"/>
  <c r="BT898" i="5"/>
  <c r="BU898" i="5"/>
  <c r="BQ898" i="5"/>
  <c r="AV458" i="5"/>
  <c r="AZ458" i="5"/>
  <c r="BC458" i="5"/>
  <c r="AW458" i="5"/>
  <c r="AU458" i="5"/>
  <c r="AY458" i="5"/>
  <c r="BF458" i="5"/>
  <c r="BD458" i="5"/>
  <c r="AX458" i="5"/>
  <c r="BA458" i="5"/>
  <c r="BE458" i="5"/>
  <c r="BB458" i="5"/>
  <c r="AU851" i="5"/>
  <c r="BF851" i="5"/>
  <c r="AX851" i="5"/>
  <c r="BA851" i="5"/>
  <c r="BE851" i="5"/>
  <c r="AZ851" i="5"/>
  <c r="BB851" i="5"/>
  <c r="BC851" i="5"/>
  <c r="BD851" i="5"/>
  <c r="AV851" i="5"/>
  <c r="AY851" i="5"/>
  <c r="AW851" i="5"/>
  <c r="BC643" i="5"/>
  <c r="BD643" i="5"/>
  <c r="AY643" i="5"/>
  <c r="BA643" i="5"/>
  <c r="AU643" i="5"/>
  <c r="AV643" i="5"/>
  <c r="BF643" i="5"/>
  <c r="BE643" i="5"/>
  <c r="AW643" i="5"/>
  <c r="BB643" i="5"/>
  <c r="AZ643" i="5"/>
  <c r="AX643" i="5"/>
  <c r="BS343" i="5"/>
  <c r="BO343" i="5"/>
  <c r="BR343" i="5"/>
  <c r="BT343" i="5"/>
  <c r="BV343" i="5"/>
  <c r="BU343" i="5"/>
  <c r="BQ343" i="5"/>
  <c r="BM343" i="5"/>
  <c r="BN343" i="5"/>
  <c r="BW343" i="5"/>
  <c r="BP343" i="5"/>
  <c r="BL343" i="5"/>
  <c r="BO485" i="5"/>
  <c r="BV485" i="5"/>
  <c r="BN485" i="5"/>
  <c r="BU485" i="5"/>
  <c r="BL485" i="5"/>
  <c r="BM485" i="5"/>
  <c r="BW485" i="5"/>
  <c r="BQ485" i="5"/>
  <c r="BS485" i="5"/>
  <c r="BR485" i="5"/>
  <c r="BT485" i="5"/>
  <c r="BP485" i="5"/>
  <c r="AY777" i="5"/>
  <c r="BA777" i="5"/>
  <c r="AU777" i="5"/>
  <c r="AV777" i="5"/>
  <c r="BF777" i="5"/>
  <c r="AZ777" i="5"/>
  <c r="AX777" i="5"/>
  <c r="BC777" i="5"/>
  <c r="AW777" i="5"/>
  <c r="BB777" i="5"/>
  <c r="BD777" i="5"/>
  <c r="BE777" i="5"/>
  <c r="BD536" i="5"/>
  <c r="BA536" i="5"/>
  <c r="AV536" i="5"/>
  <c r="BE536" i="5"/>
  <c r="BC536" i="5"/>
  <c r="AZ536" i="5"/>
  <c r="AY536" i="5"/>
  <c r="AW536" i="5"/>
  <c r="BF536" i="5"/>
  <c r="BB536" i="5"/>
  <c r="AU536" i="5"/>
  <c r="AX536" i="5"/>
  <c r="BM187" i="5"/>
  <c r="BW187" i="5"/>
  <c r="BT187" i="5"/>
  <c r="BS187" i="5"/>
  <c r="BN187" i="5"/>
  <c r="BO187" i="5"/>
  <c r="BL187" i="5"/>
  <c r="BR187" i="5"/>
  <c r="BP187" i="5"/>
  <c r="BV187" i="5"/>
  <c r="BQ187" i="5"/>
  <c r="BU187" i="5"/>
  <c r="AW964" i="5"/>
  <c r="AZ964" i="5"/>
  <c r="BB964" i="5"/>
  <c r="BD964" i="5"/>
  <c r="BC964" i="5"/>
  <c r="AY964" i="5"/>
  <c r="BA964" i="5"/>
  <c r="BF964" i="5"/>
  <c r="AX964" i="5"/>
  <c r="AV964" i="5"/>
  <c r="BE964" i="5"/>
  <c r="AU964" i="5"/>
  <c r="BM894" i="5"/>
  <c r="BU894" i="5"/>
  <c r="BR894" i="5"/>
  <c r="BT894" i="5"/>
  <c r="BO894" i="5"/>
  <c r="BS894" i="5"/>
  <c r="BP894" i="5"/>
  <c r="BL894" i="5"/>
  <c r="BW894" i="5"/>
  <c r="BN894" i="5"/>
  <c r="BV894" i="5"/>
  <c r="BQ894" i="5"/>
  <c r="BU161" i="5"/>
  <c r="BL161" i="5"/>
  <c r="BM161" i="5"/>
  <c r="BW161" i="5"/>
  <c r="BV161" i="5"/>
  <c r="BS161" i="5"/>
  <c r="BT161" i="5"/>
  <c r="BO161" i="5"/>
  <c r="BQ161" i="5"/>
  <c r="BR161" i="5"/>
  <c r="BN161" i="5"/>
  <c r="BP161" i="5"/>
  <c r="BP762" i="5"/>
  <c r="BT762" i="5"/>
  <c r="BW762" i="5"/>
  <c r="BU762" i="5"/>
  <c r="BL762" i="5"/>
  <c r="BM762" i="5"/>
  <c r="BV762" i="5"/>
  <c r="BQ762" i="5"/>
  <c r="BN762" i="5"/>
  <c r="BS762" i="5"/>
  <c r="BO762" i="5"/>
  <c r="BR762" i="5"/>
  <c r="BO558" i="5"/>
  <c r="BT558" i="5"/>
  <c r="BL558" i="5"/>
  <c r="BN558" i="5"/>
  <c r="BS558" i="5"/>
  <c r="BU558" i="5"/>
  <c r="BV558" i="5"/>
  <c r="BW558" i="5"/>
  <c r="BQ558" i="5"/>
  <c r="BP558" i="5"/>
  <c r="BM558" i="5"/>
  <c r="BR558" i="5"/>
  <c r="AY915" i="5"/>
  <c r="AW915" i="5"/>
  <c r="BD915" i="5"/>
  <c r="BB915" i="5"/>
  <c r="BF915" i="5"/>
  <c r="AV915" i="5"/>
  <c r="BC915" i="5"/>
  <c r="BA915" i="5"/>
  <c r="BE915" i="5"/>
  <c r="AZ915" i="5"/>
  <c r="AX915" i="5"/>
  <c r="AU915" i="5"/>
  <c r="BS633" i="5"/>
  <c r="BM633" i="5"/>
  <c r="BO633" i="5"/>
  <c r="BR633" i="5"/>
  <c r="BV633" i="5"/>
  <c r="BQ633" i="5"/>
  <c r="BT633" i="5"/>
  <c r="BN633" i="5"/>
  <c r="BL633" i="5"/>
  <c r="BP633" i="5"/>
  <c r="BW633" i="5"/>
  <c r="BU633" i="5"/>
  <c r="BB330" i="5"/>
  <c r="AV330" i="5"/>
  <c r="BD330" i="5"/>
  <c r="BF330" i="5"/>
  <c r="BE330" i="5"/>
  <c r="AZ330" i="5"/>
  <c r="AW330" i="5"/>
  <c r="AY330" i="5"/>
  <c r="AX330" i="5"/>
  <c r="BC330" i="5"/>
  <c r="AU330" i="5"/>
  <c r="BA330" i="5"/>
  <c r="BO154" i="5"/>
  <c r="BR154" i="5"/>
  <c r="BV154" i="5"/>
  <c r="BM154" i="5"/>
  <c r="BN154" i="5"/>
  <c r="BQ154" i="5"/>
  <c r="BS154" i="5"/>
  <c r="BT154" i="5"/>
  <c r="BU154" i="5"/>
  <c r="BP154" i="5"/>
  <c r="BL154" i="5"/>
  <c r="BW154" i="5"/>
  <c r="BL725" i="5"/>
  <c r="BV725" i="5"/>
  <c r="BW725" i="5"/>
  <c r="BQ725" i="5"/>
  <c r="BS725" i="5"/>
  <c r="BN725" i="5"/>
  <c r="BO725" i="5"/>
  <c r="BP725" i="5"/>
  <c r="BR725" i="5"/>
  <c r="BU725" i="5"/>
  <c r="BM725" i="5"/>
  <c r="BT725" i="5"/>
  <c r="BN28" i="5"/>
  <c r="BP28" i="5"/>
  <c r="BU28" i="5"/>
  <c r="BL28" i="5"/>
  <c r="BW28" i="5"/>
  <c r="BR28" i="5"/>
  <c r="BO28" i="5"/>
  <c r="BV28" i="5"/>
  <c r="BT28" i="5"/>
  <c r="BS28" i="5"/>
  <c r="BQ28" i="5"/>
  <c r="BM28" i="5"/>
  <c r="BM359" i="5"/>
  <c r="BT359" i="5"/>
  <c r="BO359" i="5"/>
  <c r="BL359" i="5"/>
  <c r="BR359" i="5"/>
  <c r="BW359" i="5"/>
  <c r="BV359" i="5"/>
  <c r="BU359" i="5"/>
  <c r="BQ359" i="5"/>
  <c r="BS359" i="5"/>
  <c r="BP359" i="5"/>
  <c r="BN359" i="5"/>
  <c r="BP521" i="5"/>
  <c r="BW521" i="5"/>
  <c r="BL521" i="5"/>
  <c r="BO521" i="5"/>
  <c r="BN521" i="5"/>
  <c r="BV521" i="5"/>
  <c r="BM521" i="5"/>
  <c r="BU521" i="5"/>
  <c r="BT521" i="5"/>
  <c r="BR521" i="5"/>
  <c r="BQ521" i="5"/>
  <c r="BS521" i="5"/>
  <c r="BQ598" i="5"/>
  <c r="BT598" i="5"/>
  <c r="BP598" i="5"/>
  <c r="BN598" i="5"/>
  <c r="BL598" i="5"/>
  <c r="BU598" i="5"/>
  <c r="BO598" i="5"/>
  <c r="BR598" i="5"/>
  <c r="BV598" i="5"/>
  <c r="BM598" i="5"/>
  <c r="BW598" i="5"/>
  <c r="BS598" i="5"/>
  <c r="BM577" i="5"/>
  <c r="BP577" i="5"/>
  <c r="BT577" i="5"/>
  <c r="BN577" i="5"/>
  <c r="BL577" i="5"/>
  <c r="BQ577" i="5"/>
  <c r="BW577" i="5"/>
  <c r="BO577" i="5"/>
  <c r="BR577" i="5"/>
  <c r="BU577" i="5"/>
  <c r="BS577" i="5"/>
  <c r="BV577" i="5"/>
  <c r="BA482" i="5"/>
  <c r="AU482" i="5"/>
  <c r="BE482" i="5"/>
  <c r="AZ482" i="5"/>
  <c r="AW482" i="5"/>
  <c r="BF482" i="5"/>
  <c r="BD482" i="5"/>
  <c r="BB482" i="5"/>
  <c r="AV482" i="5"/>
  <c r="AX482" i="5"/>
  <c r="AY482" i="5"/>
  <c r="BC482" i="5"/>
  <c r="BP657" i="5"/>
  <c r="BU657" i="5"/>
  <c r="BW657" i="5"/>
  <c r="BO657" i="5"/>
  <c r="BQ657" i="5"/>
  <c r="BT657" i="5"/>
  <c r="BM657" i="5"/>
  <c r="BS657" i="5"/>
  <c r="BV657" i="5"/>
  <c r="BL657" i="5"/>
  <c r="BN657" i="5"/>
  <c r="BR657" i="5"/>
  <c r="AW923" i="5"/>
  <c r="AX923" i="5"/>
  <c r="BB923" i="5"/>
  <c r="BC923" i="5"/>
  <c r="BA923" i="5"/>
  <c r="BE923" i="5"/>
  <c r="AZ923" i="5"/>
  <c r="BD923" i="5"/>
  <c r="BF923" i="5"/>
  <c r="AU923" i="5"/>
  <c r="AY923" i="5"/>
  <c r="AV923" i="5"/>
  <c r="BU372" i="5"/>
  <c r="BO372" i="5"/>
  <c r="BR372" i="5"/>
  <c r="BV372" i="5"/>
  <c r="BM372" i="5"/>
  <c r="BN372" i="5"/>
  <c r="BQ372" i="5"/>
  <c r="BP372" i="5"/>
  <c r="BL372" i="5"/>
  <c r="BW372" i="5"/>
  <c r="BS372" i="5"/>
  <c r="BT372" i="5"/>
  <c r="BV368" i="5"/>
  <c r="BS368" i="5"/>
  <c r="BN368" i="5"/>
  <c r="BW368" i="5"/>
  <c r="BR368" i="5"/>
  <c r="BU368" i="5"/>
  <c r="BM368" i="5"/>
  <c r="BT368" i="5"/>
  <c r="BP368" i="5"/>
  <c r="BO368" i="5"/>
  <c r="BQ368" i="5"/>
  <c r="BL368" i="5"/>
  <c r="BB504" i="5"/>
  <c r="BC504" i="5"/>
  <c r="AX504" i="5"/>
  <c r="AY504" i="5"/>
  <c r="AZ504" i="5"/>
  <c r="AU504" i="5"/>
  <c r="BE504" i="5"/>
  <c r="AW504" i="5"/>
  <c r="BD504" i="5"/>
  <c r="BF504" i="5"/>
  <c r="BA504" i="5"/>
  <c r="AV504" i="5"/>
  <c r="BO565" i="5"/>
  <c r="BV565" i="5"/>
  <c r="BN565" i="5"/>
  <c r="BU565" i="5"/>
  <c r="BL565" i="5"/>
  <c r="BM565" i="5"/>
  <c r="BW565" i="5"/>
  <c r="BQ565" i="5"/>
  <c r="BP565" i="5"/>
  <c r="BR565" i="5"/>
  <c r="BT565" i="5"/>
  <c r="BS565" i="5"/>
  <c r="AZ650" i="5"/>
  <c r="BB650" i="5"/>
  <c r="AW650" i="5"/>
  <c r="BC650" i="5"/>
  <c r="AX650" i="5"/>
  <c r="AU650" i="5"/>
  <c r="AY650" i="5"/>
  <c r="BD650" i="5"/>
  <c r="AV650" i="5"/>
  <c r="BF650" i="5"/>
  <c r="BA650" i="5"/>
  <c r="BE650" i="5"/>
  <c r="BO786" i="5"/>
  <c r="BR786" i="5"/>
  <c r="BV786" i="5"/>
  <c r="BM786" i="5"/>
  <c r="BP786" i="5"/>
  <c r="BL786" i="5"/>
  <c r="BQ786" i="5"/>
  <c r="BW786" i="5"/>
  <c r="BU786" i="5"/>
  <c r="BT786" i="5"/>
  <c r="BN786" i="5"/>
  <c r="BS786" i="5"/>
  <c r="BC712" i="5"/>
  <c r="AZ712" i="5"/>
  <c r="AY712" i="5"/>
  <c r="AW712" i="5"/>
  <c r="AU712" i="5"/>
  <c r="BD712" i="5"/>
  <c r="BF712" i="5"/>
  <c r="AX712" i="5"/>
  <c r="BA712" i="5"/>
  <c r="AV712" i="5"/>
  <c r="BB712" i="5"/>
  <c r="BE712" i="5"/>
  <c r="AY240" i="5"/>
  <c r="BA240" i="5"/>
  <c r="BF240" i="5"/>
  <c r="AX240" i="5"/>
  <c r="BC240" i="5"/>
  <c r="AV240" i="5"/>
  <c r="BE240" i="5"/>
  <c r="AW240" i="5"/>
  <c r="BB240" i="5"/>
  <c r="AZ240" i="5"/>
  <c r="AU240" i="5"/>
  <c r="BD240" i="5"/>
  <c r="BR466" i="5"/>
  <c r="BM466" i="5"/>
  <c r="BV466" i="5"/>
  <c r="BT466" i="5"/>
  <c r="BL466" i="5"/>
  <c r="BQ466" i="5"/>
  <c r="BU466" i="5"/>
  <c r="BP466" i="5"/>
  <c r="BW466" i="5"/>
  <c r="BO466" i="5"/>
  <c r="BS466" i="5"/>
  <c r="BN466" i="5"/>
  <c r="AW196" i="5"/>
  <c r="BB196" i="5"/>
  <c r="BD196" i="5"/>
  <c r="BA196" i="5"/>
  <c r="BF196" i="5"/>
  <c r="BC196" i="5"/>
  <c r="AX196" i="5"/>
  <c r="AZ196" i="5"/>
  <c r="AU196" i="5"/>
  <c r="AV196" i="5"/>
  <c r="BE196" i="5"/>
  <c r="AY196" i="5"/>
  <c r="AX635" i="5"/>
  <c r="BE635" i="5"/>
  <c r="AW635" i="5"/>
  <c r="AY635" i="5"/>
  <c r="BA635" i="5"/>
  <c r="AU635" i="5"/>
  <c r="AV635" i="5"/>
  <c r="AZ635" i="5"/>
  <c r="BC635" i="5"/>
  <c r="BB635" i="5"/>
  <c r="BD635" i="5"/>
  <c r="BF635" i="5"/>
  <c r="BN821" i="5"/>
  <c r="BQ821" i="5"/>
  <c r="BS821" i="5"/>
  <c r="BM821" i="5"/>
  <c r="BT821" i="5"/>
  <c r="BP821" i="5"/>
  <c r="BR821" i="5"/>
  <c r="BU821" i="5"/>
  <c r="BL821" i="5"/>
  <c r="BW821" i="5"/>
  <c r="BO821" i="5"/>
  <c r="BV821" i="5"/>
  <c r="BS27" i="5"/>
  <c r="BO27" i="5"/>
  <c r="BV27" i="5"/>
  <c r="BQ27" i="5"/>
  <c r="BN27" i="5"/>
  <c r="BP27" i="5"/>
  <c r="BR27" i="5"/>
  <c r="BL27" i="5"/>
  <c r="BM27" i="5"/>
  <c r="BT27" i="5"/>
  <c r="BW27" i="5"/>
  <c r="BU27" i="5"/>
  <c r="AU817" i="5"/>
  <c r="AW817" i="5"/>
  <c r="BF817" i="5"/>
  <c r="BD817" i="5"/>
  <c r="BB817" i="5"/>
  <c r="BA817" i="5"/>
  <c r="AX817" i="5"/>
  <c r="AV817" i="5"/>
  <c r="BE817" i="5"/>
  <c r="AZ817" i="5"/>
  <c r="BC817" i="5"/>
  <c r="AY817" i="5"/>
  <c r="BR955" i="5"/>
  <c r="BS955" i="5"/>
  <c r="BW955" i="5"/>
  <c r="BU955" i="5"/>
  <c r="BP955" i="5"/>
  <c r="BM955" i="5"/>
  <c r="BO955" i="5"/>
  <c r="BV955" i="5"/>
  <c r="BT955" i="5"/>
  <c r="BN955" i="5"/>
  <c r="BQ955" i="5"/>
  <c r="BL955" i="5"/>
  <c r="BA126" i="5"/>
  <c r="AX126" i="5"/>
  <c r="AV126" i="5"/>
  <c r="BE126" i="5"/>
  <c r="AZ126" i="5"/>
  <c r="AW126" i="5"/>
  <c r="BC126" i="5"/>
  <c r="BD126" i="5"/>
  <c r="AU126" i="5"/>
  <c r="BF126" i="5"/>
  <c r="AY126" i="5"/>
  <c r="BB126" i="5"/>
  <c r="BW251" i="5"/>
  <c r="BP251" i="5"/>
  <c r="BS251" i="5"/>
  <c r="BO251" i="5"/>
  <c r="BR251" i="5"/>
  <c r="BU251" i="5"/>
  <c r="BQ251" i="5"/>
  <c r="BM251" i="5"/>
  <c r="BN251" i="5"/>
  <c r="BV251" i="5"/>
  <c r="BL251" i="5"/>
  <c r="BT251" i="5"/>
  <c r="BU778" i="5"/>
  <c r="BL778" i="5"/>
  <c r="BR778" i="5"/>
  <c r="BM778" i="5"/>
  <c r="BQ778" i="5"/>
  <c r="BO778" i="5"/>
  <c r="BP778" i="5"/>
  <c r="BV778" i="5"/>
  <c r="BT778" i="5"/>
  <c r="BS778" i="5"/>
  <c r="BW778" i="5"/>
  <c r="BN778" i="5"/>
  <c r="AV491" i="5"/>
  <c r="BD491" i="5"/>
  <c r="AX491" i="5"/>
  <c r="AY491" i="5"/>
  <c r="BE491" i="5"/>
  <c r="AU491" i="5"/>
  <c r="BF491" i="5"/>
  <c r="AW491" i="5"/>
  <c r="BB491" i="5"/>
  <c r="AZ491" i="5"/>
  <c r="BC491" i="5"/>
  <c r="BA491" i="5"/>
  <c r="BE339" i="5"/>
  <c r="AZ339" i="5"/>
  <c r="AW339" i="5"/>
  <c r="BC339" i="5"/>
  <c r="BD339" i="5"/>
  <c r="AY339" i="5"/>
  <c r="BA339" i="5"/>
  <c r="BF339" i="5"/>
  <c r="BB339" i="5"/>
  <c r="AU339" i="5"/>
  <c r="AX339" i="5"/>
  <c r="AV339" i="5"/>
  <c r="AW228" i="5"/>
  <c r="BC228" i="5"/>
  <c r="BB228" i="5"/>
  <c r="AZ228" i="5"/>
  <c r="BD228" i="5"/>
  <c r="BE228" i="5"/>
  <c r="BA228" i="5"/>
  <c r="AY228" i="5"/>
  <c r="BF228" i="5"/>
  <c r="AU228" i="5"/>
  <c r="AV228" i="5"/>
  <c r="AX228" i="5"/>
  <c r="BF928" i="5"/>
  <c r="AZ928" i="5"/>
  <c r="BB928" i="5"/>
  <c r="BC928" i="5"/>
  <c r="AX928" i="5"/>
  <c r="AY928" i="5"/>
  <c r="BA928" i="5"/>
  <c r="AU928" i="5"/>
  <c r="BE928" i="5"/>
  <c r="BD928" i="5"/>
  <c r="AW928" i="5"/>
  <c r="AV928" i="5"/>
  <c r="BP755" i="5"/>
  <c r="BV755" i="5"/>
  <c r="BT755" i="5"/>
  <c r="BQ755" i="5"/>
  <c r="BL755" i="5"/>
  <c r="BN755" i="5"/>
  <c r="BS755" i="5"/>
  <c r="BU755" i="5"/>
  <c r="BW755" i="5"/>
  <c r="BO755" i="5"/>
  <c r="BR755" i="5"/>
  <c r="BM755" i="5"/>
  <c r="AU872" i="5"/>
  <c r="AY872" i="5"/>
  <c r="BF872" i="5"/>
  <c r="BD872" i="5"/>
  <c r="BB872" i="5"/>
  <c r="AV872" i="5"/>
  <c r="AX872" i="5"/>
  <c r="BE872" i="5"/>
  <c r="AZ872" i="5"/>
  <c r="AW872" i="5"/>
  <c r="BC872" i="5"/>
  <c r="BA872" i="5"/>
  <c r="BS302" i="5"/>
  <c r="BM302" i="5"/>
  <c r="BU302" i="5"/>
  <c r="BR302" i="5"/>
  <c r="BV302" i="5"/>
  <c r="BP302" i="5"/>
  <c r="BQ302" i="5"/>
  <c r="BW302" i="5"/>
  <c r="BT302" i="5"/>
  <c r="BO302" i="5"/>
  <c r="BN302" i="5"/>
  <c r="BL302" i="5"/>
  <c r="BM937" i="5"/>
  <c r="BV937" i="5"/>
  <c r="BT937" i="5"/>
  <c r="BP937" i="5"/>
  <c r="BQ937" i="5"/>
  <c r="BN937" i="5"/>
  <c r="BO937" i="5"/>
  <c r="BL937" i="5"/>
  <c r="BU937" i="5"/>
  <c r="BW937" i="5"/>
  <c r="BS937" i="5"/>
  <c r="BR937" i="5"/>
  <c r="AZ597" i="5"/>
  <c r="AY597" i="5"/>
  <c r="BF597" i="5"/>
  <c r="AX597" i="5"/>
  <c r="BD597" i="5"/>
  <c r="BE597" i="5"/>
  <c r="BA597" i="5"/>
  <c r="AU597" i="5"/>
  <c r="BB597" i="5"/>
  <c r="BC597" i="5"/>
  <c r="AW597" i="5"/>
  <c r="AV597" i="5"/>
  <c r="BQ785" i="5"/>
  <c r="BL785" i="5"/>
  <c r="BU785" i="5"/>
  <c r="BS785" i="5"/>
  <c r="BR785" i="5"/>
  <c r="BM785" i="5"/>
  <c r="BP785" i="5"/>
  <c r="BO785" i="5"/>
  <c r="BN785" i="5"/>
  <c r="BW785" i="5"/>
  <c r="BT785" i="5"/>
  <c r="BV785" i="5"/>
  <c r="BV792" i="5"/>
  <c r="BP792" i="5"/>
  <c r="BN792" i="5"/>
  <c r="BQ792" i="5"/>
  <c r="BS792" i="5"/>
  <c r="BM792" i="5"/>
  <c r="BO792" i="5"/>
  <c r="BT792" i="5"/>
  <c r="BW792" i="5"/>
  <c r="BU792" i="5"/>
  <c r="BL792" i="5"/>
  <c r="BR792" i="5"/>
  <c r="BW927" i="5"/>
  <c r="BM927" i="5"/>
  <c r="BS927" i="5"/>
  <c r="BO927" i="5"/>
  <c r="BR927" i="5"/>
  <c r="BV927" i="5"/>
  <c r="BT927" i="5"/>
  <c r="BP927" i="5"/>
  <c r="BQ927" i="5"/>
  <c r="BN927" i="5"/>
  <c r="BL927" i="5"/>
  <c r="BU927" i="5"/>
  <c r="BO422" i="5"/>
  <c r="BQ422" i="5"/>
  <c r="BM422" i="5"/>
  <c r="BT422" i="5"/>
  <c r="BL422" i="5"/>
  <c r="BV422" i="5"/>
  <c r="BR422" i="5"/>
  <c r="BN422" i="5"/>
  <c r="BP422" i="5"/>
  <c r="BS422" i="5"/>
  <c r="BU422" i="5"/>
  <c r="BW422" i="5"/>
  <c r="BW254" i="5"/>
  <c r="BQ254" i="5"/>
  <c r="BO254" i="5"/>
  <c r="BT254" i="5"/>
  <c r="BV254" i="5"/>
  <c r="BP254" i="5"/>
  <c r="BN254" i="5"/>
  <c r="BL254" i="5"/>
  <c r="BU254" i="5"/>
  <c r="BR254" i="5"/>
  <c r="BS254" i="5"/>
  <c r="BM254" i="5"/>
  <c r="BE128" i="5"/>
  <c r="BB128" i="5"/>
  <c r="AW128" i="5"/>
  <c r="AX128" i="5"/>
  <c r="BD128" i="5"/>
  <c r="AV128" i="5"/>
  <c r="AZ128" i="5"/>
  <c r="BA128" i="5"/>
  <c r="AY128" i="5"/>
  <c r="AU128" i="5"/>
  <c r="BC128" i="5"/>
  <c r="BF128" i="5"/>
  <c r="AZ69" i="5"/>
  <c r="AV69" i="5"/>
  <c r="AW69" i="5"/>
  <c r="AX69" i="5"/>
  <c r="AY69" i="5"/>
  <c r="BC69" i="5"/>
  <c r="BD69" i="5"/>
  <c r="AU69" i="5"/>
  <c r="BF69" i="5"/>
  <c r="BA69" i="5"/>
  <c r="BB69" i="5"/>
  <c r="BE69" i="5"/>
  <c r="BN179" i="5"/>
  <c r="BP179" i="5"/>
  <c r="BU179" i="5"/>
  <c r="BL179" i="5"/>
  <c r="BM179" i="5"/>
  <c r="BS179" i="5"/>
  <c r="BT179" i="5"/>
  <c r="BO179" i="5"/>
  <c r="BQ179" i="5"/>
  <c r="BW179" i="5"/>
  <c r="BV179" i="5"/>
  <c r="BR179" i="5"/>
  <c r="BP376" i="5"/>
  <c r="BM376" i="5"/>
  <c r="BL376" i="5"/>
  <c r="BW376" i="5"/>
  <c r="BS376" i="5"/>
  <c r="BN376" i="5"/>
  <c r="BU376" i="5"/>
  <c r="BV376" i="5"/>
  <c r="BQ376" i="5"/>
  <c r="BT376" i="5"/>
  <c r="BO376" i="5"/>
  <c r="BR376" i="5"/>
  <c r="BQ377" i="5"/>
  <c r="BS377" i="5"/>
  <c r="BN377" i="5"/>
  <c r="BP377" i="5"/>
  <c r="BM377" i="5"/>
  <c r="BT377" i="5"/>
  <c r="BO377" i="5"/>
  <c r="BL377" i="5"/>
  <c r="BR377" i="5"/>
  <c r="BW377" i="5"/>
  <c r="BV377" i="5"/>
  <c r="BU377" i="5"/>
  <c r="AY281" i="5"/>
  <c r="AU281" i="5"/>
  <c r="BF281" i="5"/>
  <c r="BE281" i="5"/>
  <c r="BB281" i="5"/>
  <c r="BD281" i="5"/>
  <c r="BA281" i="5"/>
  <c r="AZ281" i="5"/>
  <c r="AX281" i="5"/>
  <c r="AW281" i="5"/>
  <c r="BC281" i="5"/>
  <c r="AV281" i="5"/>
  <c r="BD708" i="5"/>
  <c r="AV708" i="5"/>
  <c r="BC708" i="5"/>
  <c r="AX708" i="5"/>
  <c r="AY708" i="5"/>
  <c r="BE708" i="5"/>
  <c r="BF708" i="5"/>
  <c r="AZ708" i="5"/>
  <c r="BB708" i="5"/>
  <c r="BA708" i="5"/>
  <c r="AW708" i="5"/>
  <c r="AU708" i="5"/>
  <c r="BQ781" i="5"/>
  <c r="BU781" i="5"/>
  <c r="BV781" i="5"/>
  <c r="BP781" i="5"/>
  <c r="BN781" i="5"/>
  <c r="BM781" i="5"/>
  <c r="BT781" i="5"/>
  <c r="BO781" i="5"/>
  <c r="BR781" i="5"/>
  <c r="BS781" i="5"/>
  <c r="BW781" i="5"/>
  <c r="BL781" i="5"/>
  <c r="BP121" i="5"/>
  <c r="BW121" i="5"/>
  <c r="BU121" i="5"/>
  <c r="BS121" i="5"/>
  <c r="BM121" i="5"/>
  <c r="BO121" i="5"/>
  <c r="BT121" i="5"/>
  <c r="BV121" i="5"/>
  <c r="BQ121" i="5"/>
  <c r="BN121" i="5"/>
  <c r="BL121" i="5"/>
  <c r="BR121" i="5"/>
  <c r="BL518" i="5"/>
  <c r="BW518" i="5"/>
  <c r="BR518" i="5"/>
  <c r="BV518" i="5"/>
  <c r="BQ518" i="5"/>
  <c r="BN518" i="5"/>
  <c r="BM518" i="5"/>
  <c r="BP518" i="5"/>
  <c r="BO518" i="5"/>
  <c r="BU518" i="5"/>
  <c r="BT518" i="5"/>
  <c r="BS518" i="5"/>
  <c r="AV581" i="5"/>
  <c r="BD581" i="5"/>
  <c r="BA581" i="5"/>
  <c r="AZ581" i="5"/>
  <c r="AY581" i="5"/>
  <c r="AX581" i="5"/>
  <c r="AU581" i="5"/>
  <c r="BE581" i="5"/>
  <c r="AW581" i="5"/>
  <c r="BC581" i="5"/>
  <c r="BB581" i="5"/>
  <c r="BF581" i="5"/>
  <c r="BL496" i="5"/>
  <c r="BS496" i="5"/>
  <c r="BR496" i="5"/>
  <c r="BU496" i="5"/>
  <c r="BV496" i="5"/>
  <c r="BM496" i="5"/>
  <c r="BN496" i="5"/>
  <c r="BO496" i="5"/>
  <c r="BP496" i="5"/>
  <c r="BT496" i="5"/>
  <c r="BQ496" i="5"/>
  <c r="BW496" i="5"/>
  <c r="BL81" i="5"/>
  <c r="BM81" i="5"/>
  <c r="BW81" i="5"/>
  <c r="BS81" i="5"/>
  <c r="BO81" i="5"/>
  <c r="BV81" i="5"/>
  <c r="BT81" i="5"/>
  <c r="BN81" i="5"/>
  <c r="BU81" i="5"/>
  <c r="BR81" i="5"/>
  <c r="BQ81" i="5"/>
  <c r="BP81" i="5"/>
  <c r="BM664" i="5"/>
  <c r="BN664" i="5"/>
  <c r="BQ664" i="5"/>
  <c r="BT664" i="5"/>
  <c r="BP664" i="5"/>
  <c r="BS664" i="5"/>
  <c r="BW664" i="5"/>
  <c r="BU664" i="5"/>
  <c r="BO664" i="5"/>
  <c r="BR664" i="5"/>
  <c r="BL664" i="5"/>
  <c r="BV664" i="5"/>
  <c r="BT37" i="5"/>
  <c r="BP37" i="5"/>
  <c r="BL37" i="5"/>
  <c r="BN37" i="5"/>
  <c r="BW37" i="5"/>
  <c r="BR37" i="5"/>
  <c r="BO37" i="5"/>
  <c r="BM37" i="5"/>
  <c r="BV37" i="5"/>
  <c r="BS37" i="5"/>
  <c r="BU37" i="5"/>
  <c r="BQ37" i="5"/>
  <c r="AU700" i="5"/>
  <c r="AZ700" i="5"/>
  <c r="BF700" i="5"/>
  <c r="BB700" i="5"/>
  <c r="BC700" i="5"/>
  <c r="AX700" i="5"/>
  <c r="BD700" i="5"/>
  <c r="BA700" i="5"/>
  <c r="AV700" i="5"/>
  <c r="BE700" i="5"/>
  <c r="AY700" i="5"/>
  <c r="AW700" i="5"/>
  <c r="AV944" i="5"/>
  <c r="BA944" i="5"/>
  <c r="AZ944" i="5"/>
  <c r="BE944" i="5"/>
  <c r="BC944" i="5"/>
  <c r="AW944" i="5"/>
  <c r="AY944" i="5"/>
  <c r="BD944" i="5"/>
  <c r="BF944" i="5"/>
  <c r="BB944" i="5"/>
  <c r="AU944" i="5"/>
  <c r="AX944" i="5"/>
  <c r="BV248" i="5"/>
  <c r="BS248" i="5"/>
  <c r="BQ248" i="5"/>
  <c r="BR248" i="5"/>
  <c r="BT248" i="5"/>
  <c r="BO248" i="5"/>
  <c r="BP248" i="5"/>
  <c r="BN248" i="5"/>
  <c r="BL248" i="5"/>
  <c r="BW248" i="5"/>
  <c r="BU248" i="5"/>
  <c r="BM248" i="5"/>
  <c r="AV589" i="5"/>
  <c r="AW589" i="5"/>
  <c r="AZ589" i="5"/>
  <c r="AY589" i="5"/>
  <c r="BF589" i="5"/>
  <c r="AX589" i="5"/>
  <c r="BC589" i="5"/>
  <c r="BE589" i="5"/>
  <c r="AU589" i="5"/>
  <c r="BB589" i="5"/>
  <c r="BD589" i="5"/>
  <c r="BA589" i="5"/>
  <c r="AX463" i="5"/>
  <c r="BC463" i="5"/>
  <c r="BE463" i="5"/>
  <c r="AY463" i="5"/>
  <c r="AW463" i="5"/>
  <c r="AU463" i="5"/>
  <c r="BB463" i="5"/>
  <c r="BF463" i="5"/>
  <c r="BA463" i="5"/>
  <c r="AV463" i="5"/>
  <c r="BD463" i="5"/>
  <c r="AZ463" i="5"/>
  <c r="BM537" i="5"/>
  <c r="BN537" i="5"/>
  <c r="BQ537" i="5"/>
  <c r="BU537" i="5"/>
  <c r="BT537" i="5"/>
  <c r="BO537" i="5"/>
  <c r="BP537" i="5"/>
  <c r="BW537" i="5"/>
  <c r="BS537" i="5"/>
  <c r="BR537" i="5"/>
  <c r="BL537" i="5"/>
  <c r="BV537" i="5"/>
  <c r="BP79" i="5"/>
  <c r="BR79" i="5"/>
  <c r="BL79" i="5"/>
  <c r="BM79" i="5"/>
  <c r="BW79" i="5"/>
  <c r="BQ79" i="5"/>
  <c r="BS79" i="5"/>
  <c r="BT79" i="5"/>
  <c r="BV79" i="5"/>
  <c r="BN79" i="5"/>
  <c r="BO79" i="5"/>
  <c r="BU79" i="5"/>
  <c r="BV458" i="5"/>
  <c r="BQ458" i="5"/>
  <c r="BT458" i="5"/>
  <c r="BL458" i="5"/>
  <c r="BW458" i="5"/>
  <c r="BO458" i="5"/>
  <c r="BS458" i="5"/>
  <c r="BN458" i="5"/>
  <c r="BR458" i="5"/>
  <c r="BP458" i="5"/>
  <c r="BM458" i="5"/>
  <c r="BU458" i="5"/>
  <c r="BE146" i="5"/>
  <c r="BB146" i="5"/>
  <c r="AW146" i="5"/>
  <c r="BA146" i="5"/>
  <c r="BD146" i="5"/>
  <c r="AX146" i="5"/>
  <c r="AZ146" i="5"/>
  <c r="AV146" i="5"/>
  <c r="AY146" i="5"/>
  <c r="BC146" i="5"/>
  <c r="AU146" i="5"/>
  <c r="BF146" i="5"/>
  <c r="BO936" i="5"/>
  <c r="BT936" i="5"/>
  <c r="BU936" i="5"/>
  <c r="BQ936" i="5"/>
  <c r="BN936" i="5"/>
  <c r="BP936" i="5"/>
  <c r="BM936" i="5"/>
  <c r="BS936" i="5"/>
  <c r="BV936" i="5"/>
  <c r="BR936" i="5"/>
  <c r="BW936" i="5"/>
  <c r="BL936" i="5"/>
  <c r="BD972" i="5"/>
  <c r="BC972" i="5"/>
  <c r="AX972" i="5"/>
  <c r="AY972" i="5"/>
  <c r="AW972" i="5"/>
  <c r="BB972" i="5"/>
  <c r="BE972" i="5"/>
  <c r="BA972" i="5"/>
  <c r="AU972" i="5"/>
  <c r="AZ972" i="5"/>
  <c r="AV972" i="5"/>
  <c r="BF972" i="5"/>
  <c r="BA644" i="5"/>
  <c r="BE644" i="5"/>
  <c r="AZ644" i="5"/>
  <c r="BC644" i="5"/>
  <c r="AW644" i="5"/>
  <c r="BF644" i="5"/>
  <c r="BD644" i="5"/>
  <c r="BB644" i="5"/>
  <c r="AV644" i="5"/>
  <c r="AX644" i="5"/>
  <c r="AY644" i="5"/>
  <c r="AU644" i="5"/>
  <c r="BL790" i="5"/>
  <c r="BW790" i="5"/>
  <c r="BS790" i="5"/>
  <c r="BN790" i="5"/>
  <c r="BO790" i="5"/>
  <c r="BU790" i="5"/>
  <c r="BV790" i="5"/>
  <c r="BM790" i="5"/>
  <c r="BP790" i="5"/>
  <c r="BT790" i="5"/>
  <c r="BR790" i="5"/>
  <c r="BQ790" i="5"/>
  <c r="BA827" i="5"/>
  <c r="AX827" i="5"/>
  <c r="AV827" i="5"/>
  <c r="BE827" i="5"/>
  <c r="BC827" i="5"/>
  <c r="AU827" i="5"/>
  <c r="AW827" i="5"/>
  <c r="BF827" i="5"/>
  <c r="BD827" i="5"/>
  <c r="AY827" i="5"/>
  <c r="BB827" i="5"/>
  <c r="AZ827" i="5"/>
  <c r="BQ940" i="5"/>
  <c r="BP940" i="5"/>
  <c r="BW940" i="5"/>
  <c r="BO940" i="5"/>
  <c r="BN940" i="5"/>
  <c r="BV940" i="5"/>
  <c r="BR940" i="5"/>
  <c r="BM940" i="5"/>
  <c r="BS940" i="5"/>
  <c r="BL940" i="5"/>
  <c r="BU940" i="5"/>
  <c r="BT940" i="5"/>
  <c r="AU1002" i="5"/>
  <c r="AW1002" i="5"/>
  <c r="AZ1002" i="5"/>
  <c r="BB1002" i="5"/>
  <c r="BD1002" i="5"/>
  <c r="BC1002" i="5"/>
  <c r="AY1002" i="5"/>
  <c r="BF1002" i="5"/>
  <c r="AX1002" i="5"/>
  <c r="BA1002" i="5"/>
  <c r="AV1002" i="5"/>
  <c r="BE1002" i="5"/>
  <c r="AY166" i="5"/>
  <c r="BD166" i="5"/>
  <c r="BF166" i="5"/>
  <c r="BA166" i="5"/>
  <c r="AX166" i="5"/>
  <c r="AV166" i="5"/>
  <c r="BC166" i="5"/>
  <c r="AZ166" i="5"/>
  <c r="AU166" i="5"/>
  <c r="AW166" i="5"/>
  <c r="BB166" i="5"/>
  <c r="BE166" i="5"/>
  <c r="BA676" i="5"/>
  <c r="BE676" i="5"/>
  <c r="AU676" i="5"/>
  <c r="BD676" i="5"/>
  <c r="BF676" i="5"/>
  <c r="AV676" i="5"/>
  <c r="BC676" i="5"/>
  <c r="AY676" i="5"/>
  <c r="AX676" i="5"/>
  <c r="AZ676" i="5"/>
  <c r="BB676" i="5"/>
  <c r="AW676" i="5"/>
  <c r="BA668" i="5"/>
  <c r="AU668" i="5"/>
  <c r="AY668" i="5"/>
  <c r="BE668" i="5"/>
  <c r="AZ668" i="5"/>
  <c r="BD668" i="5"/>
  <c r="BC668" i="5"/>
  <c r="BF668" i="5"/>
  <c r="AX668" i="5"/>
  <c r="AV668" i="5"/>
  <c r="BB668" i="5"/>
  <c r="AW668" i="5"/>
  <c r="BD369" i="5"/>
  <c r="AY369" i="5"/>
  <c r="BA369" i="5"/>
  <c r="AU369" i="5"/>
  <c r="AV369" i="5"/>
  <c r="BF369" i="5"/>
  <c r="AZ369" i="5"/>
  <c r="AX369" i="5"/>
  <c r="BE369" i="5"/>
  <c r="BB369" i="5"/>
  <c r="BC369" i="5"/>
  <c r="AW369" i="5"/>
  <c r="BP482" i="5"/>
  <c r="BR482" i="5"/>
  <c r="BU482" i="5"/>
  <c r="BW482" i="5"/>
  <c r="BM482" i="5"/>
  <c r="BV482" i="5"/>
  <c r="BT482" i="5"/>
  <c r="BQ482" i="5"/>
  <c r="BL482" i="5"/>
  <c r="BS482" i="5"/>
  <c r="BN482" i="5"/>
  <c r="BO482" i="5"/>
  <c r="BT384" i="5"/>
  <c r="BU384" i="5"/>
  <c r="BP384" i="5"/>
  <c r="BM384" i="5"/>
  <c r="BW384" i="5"/>
  <c r="BR384" i="5"/>
  <c r="BV384" i="5"/>
  <c r="BO384" i="5"/>
  <c r="BL384" i="5"/>
  <c r="BS384" i="5"/>
  <c r="BQ384" i="5"/>
  <c r="BN384" i="5"/>
  <c r="BF447" i="5"/>
  <c r="AX447" i="5"/>
  <c r="BE447" i="5"/>
  <c r="AW447" i="5"/>
  <c r="BC447" i="5"/>
  <c r="BD447" i="5"/>
  <c r="AZ447" i="5"/>
  <c r="AY447" i="5"/>
  <c r="AU447" i="5"/>
  <c r="BB447" i="5"/>
  <c r="BA447" i="5"/>
  <c r="AV447" i="5"/>
  <c r="AY518" i="5"/>
  <c r="AW518" i="5"/>
  <c r="AU518" i="5"/>
  <c r="BF518" i="5"/>
  <c r="BB518" i="5"/>
  <c r="BD518" i="5"/>
  <c r="BA518" i="5"/>
  <c r="AV518" i="5"/>
  <c r="BE518" i="5"/>
  <c r="AZ518" i="5"/>
  <c r="BC518" i="5"/>
  <c r="AX518" i="5"/>
  <c r="BD627" i="5"/>
  <c r="BA627" i="5"/>
  <c r="AV627" i="5"/>
  <c r="AZ627" i="5"/>
  <c r="BB627" i="5"/>
  <c r="BC627" i="5"/>
  <c r="AY627" i="5"/>
  <c r="AU627" i="5"/>
  <c r="BF627" i="5"/>
  <c r="AX627" i="5"/>
  <c r="BE627" i="5"/>
  <c r="AW627" i="5"/>
  <c r="BB879" i="5"/>
  <c r="BF879" i="5"/>
  <c r="BD879" i="5"/>
  <c r="BA879" i="5"/>
  <c r="AV879" i="5"/>
  <c r="AZ879" i="5"/>
  <c r="AX879" i="5"/>
  <c r="BC879" i="5"/>
  <c r="BE879" i="5"/>
  <c r="AY879" i="5"/>
  <c r="AW879" i="5"/>
  <c r="AU879" i="5"/>
  <c r="BM726" i="5"/>
  <c r="BQ726" i="5"/>
  <c r="BT726" i="5"/>
  <c r="BP726" i="5"/>
  <c r="BS726" i="5"/>
  <c r="BW726" i="5"/>
  <c r="BU726" i="5"/>
  <c r="BO726" i="5"/>
  <c r="BN726" i="5"/>
  <c r="BL726" i="5"/>
  <c r="BV726" i="5"/>
  <c r="BR726" i="5"/>
  <c r="BA808" i="5"/>
  <c r="BD808" i="5"/>
  <c r="BF808" i="5"/>
  <c r="AV808" i="5"/>
  <c r="BC808" i="5"/>
  <c r="AY808" i="5"/>
  <c r="AU808" i="5"/>
  <c r="BB808" i="5"/>
  <c r="AZ808" i="5"/>
  <c r="AW808" i="5"/>
  <c r="AX808" i="5"/>
  <c r="BE808" i="5"/>
  <c r="BR885" i="5"/>
  <c r="BT885" i="5"/>
  <c r="BO885" i="5"/>
  <c r="BL885" i="5"/>
  <c r="BN885" i="5"/>
  <c r="BQ885" i="5"/>
  <c r="BU885" i="5"/>
  <c r="BV885" i="5"/>
  <c r="BM885" i="5"/>
  <c r="BP885" i="5"/>
  <c r="BS885" i="5"/>
  <c r="BW885" i="5"/>
  <c r="BF831" i="5"/>
  <c r="AZ831" i="5"/>
  <c r="BB831" i="5"/>
  <c r="BC831" i="5"/>
  <c r="AX831" i="5"/>
  <c r="BE831" i="5"/>
  <c r="AW831" i="5"/>
  <c r="BD831" i="5"/>
  <c r="AU831" i="5"/>
  <c r="AV831" i="5"/>
  <c r="AY831" i="5"/>
  <c r="BA831" i="5"/>
  <c r="BD693" i="5"/>
  <c r="BE693" i="5"/>
  <c r="BA693" i="5"/>
  <c r="AU693" i="5"/>
  <c r="AY693" i="5"/>
  <c r="BF693" i="5"/>
  <c r="BB693" i="5"/>
  <c r="AV693" i="5"/>
  <c r="AX693" i="5"/>
  <c r="BC693" i="5"/>
  <c r="AW693" i="5"/>
  <c r="AZ693" i="5"/>
  <c r="BP682" i="5"/>
  <c r="BL682" i="5"/>
  <c r="BS682" i="5"/>
  <c r="BW682" i="5"/>
  <c r="BU682" i="5"/>
  <c r="BO682" i="5"/>
  <c r="BR682" i="5"/>
  <c r="BV682" i="5"/>
  <c r="BM682" i="5"/>
  <c r="BN682" i="5"/>
  <c r="BT682" i="5"/>
  <c r="BQ682" i="5"/>
  <c r="BT578" i="5"/>
  <c r="BQ578" i="5"/>
  <c r="BL578" i="5"/>
  <c r="BV578" i="5"/>
  <c r="BP578" i="5"/>
  <c r="BS578" i="5"/>
  <c r="BW578" i="5"/>
  <c r="BU578" i="5"/>
  <c r="BO578" i="5"/>
  <c r="BM578" i="5"/>
  <c r="BN578" i="5"/>
  <c r="BR578" i="5"/>
  <c r="BL816" i="5"/>
  <c r="BQ816" i="5"/>
  <c r="BW816" i="5"/>
  <c r="BU816" i="5"/>
  <c r="BS816" i="5"/>
  <c r="BM816" i="5"/>
  <c r="BO816" i="5"/>
  <c r="BV816" i="5"/>
  <c r="BP816" i="5"/>
  <c r="BT816" i="5"/>
  <c r="BR816" i="5"/>
  <c r="BN816" i="5"/>
  <c r="BR323" i="5"/>
  <c r="BN323" i="5"/>
  <c r="BP323" i="5"/>
  <c r="BU323" i="5"/>
  <c r="BW323" i="5"/>
  <c r="BQ323" i="5"/>
  <c r="BS323" i="5"/>
  <c r="BV323" i="5"/>
  <c r="BT323" i="5"/>
  <c r="BL323" i="5"/>
  <c r="BO323" i="5"/>
  <c r="BM323" i="5"/>
  <c r="BN1000" i="5"/>
  <c r="BV1000" i="5"/>
  <c r="BU1000" i="5"/>
  <c r="BM1000" i="5"/>
  <c r="BL1000" i="5"/>
  <c r="BQ1000" i="5"/>
  <c r="BS1000" i="5"/>
  <c r="BR1000" i="5"/>
  <c r="BP1000" i="5"/>
  <c r="BW1000" i="5"/>
  <c r="BO1000" i="5"/>
  <c r="BT1000" i="5"/>
  <c r="BD41" i="5"/>
  <c r="AW41" i="5"/>
  <c r="BE41" i="5"/>
  <c r="BB41" i="5"/>
  <c r="AY41" i="5"/>
  <c r="BC41" i="5"/>
  <c r="AZ41" i="5"/>
  <c r="AV41" i="5"/>
  <c r="BA41" i="5"/>
  <c r="AU41" i="5"/>
  <c r="BF41" i="5"/>
  <c r="AX41" i="5"/>
  <c r="BE641" i="5"/>
  <c r="AY641" i="5"/>
  <c r="AW641" i="5"/>
  <c r="AU641" i="5"/>
  <c r="BB641" i="5"/>
  <c r="BF641" i="5"/>
  <c r="BD641" i="5"/>
  <c r="AV641" i="5"/>
  <c r="AZ641" i="5"/>
  <c r="AX641" i="5"/>
  <c r="BC641" i="5"/>
  <c r="BA641" i="5"/>
  <c r="AV419" i="5"/>
  <c r="AZ419" i="5"/>
  <c r="BC419" i="5"/>
  <c r="BE419" i="5"/>
  <c r="AY419" i="5"/>
  <c r="BB419" i="5"/>
  <c r="BF419" i="5"/>
  <c r="BD419" i="5"/>
  <c r="AX419" i="5"/>
  <c r="BA419" i="5"/>
  <c r="AU419" i="5"/>
  <c r="AW419" i="5"/>
  <c r="BL929" i="5"/>
  <c r="BU929" i="5"/>
  <c r="BW929" i="5"/>
  <c r="BS929" i="5"/>
  <c r="BO929" i="5"/>
  <c r="BR929" i="5"/>
  <c r="BM929" i="5"/>
  <c r="BV929" i="5"/>
  <c r="BT929" i="5"/>
  <c r="BP929" i="5"/>
  <c r="BQ929" i="5"/>
  <c r="BN929" i="5"/>
  <c r="AU722" i="5"/>
  <c r="BE722" i="5"/>
  <c r="BF722" i="5"/>
  <c r="AZ722" i="5"/>
  <c r="BB722" i="5"/>
  <c r="AW722" i="5"/>
  <c r="AX722" i="5"/>
  <c r="AV722" i="5"/>
  <c r="BC722" i="5"/>
  <c r="BD722" i="5"/>
  <c r="AY722" i="5"/>
  <c r="BA722" i="5"/>
  <c r="AV990" i="5"/>
  <c r="AU990" i="5"/>
  <c r="BB990" i="5"/>
  <c r="AZ990" i="5"/>
  <c r="AY990" i="5"/>
  <c r="BD990" i="5"/>
  <c r="AX990" i="5"/>
  <c r="AW990" i="5"/>
  <c r="BC990" i="5"/>
  <c r="BE990" i="5"/>
  <c r="BA990" i="5"/>
  <c r="BF990" i="5"/>
  <c r="BF794" i="5"/>
  <c r="AZ794" i="5"/>
  <c r="AV794" i="5"/>
  <c r="AW794" i="5"/>
  <c r="AX794" i="5"/>
  <c r="AY794" i="5"/>
  <c r="BC794" i="5"/>
  <c r="BB794" i="5"/>
  <c r="BA794" i="5"/>
  <c r="BD794" i="5"/>
  <c r="AU794" i="5"/>
  <c r="BE794" i="5"/>
  <c r="BM490" i="5"/>
  <c r="BO490" i="5"/>
  <c r="BT490" i="5"/>
  <c r="BR490" i="5"/>
  <c r="BL490" i="5"/>
  <c r="BQ490" i="5"/>
  <c r="BS490" i="5"/>
  <c r="BN490" i="5"/>
  <c r="BW490" i="5"/>
  <c r="BV490" i="5"/>
  <c r="BP490" i="5"/>
  <c r="BU490" i="5"/>
  <c r="BE213" i="5"/>
  <c r="BF213" i="5"/>
  <c r="AZ213" i="5"/>
  <c r="BB213" i="5"/>
  <c r="AW213" i="5"/>
  <c r="BD213" i="5"/>
  <c r="BC213" i="5"/>
  <c r="AX213" i="5"/>
  <c r="AY213" i="5"/>
  <c r="BA213" i="5"/>
  <c r="AV213" i="5"/>
  <c r="AU213" i="5"/>
  <c r="BR188" i="5"/>
  <c r="BP188" i="5"/>
  <c r="BM188" i="5"/>
  <c r="BL188" i="5"/>
  <c r="BQ188" i="5"/>
  <c r="BW188" i="5"/>
  <c r="BV188" i="5"/>
  <c r="BO188" i="5"/>
  <c r="BT188" i="5"/>
  <c r="BN188" i="5"/>
  <c r="BS188" i="5"/>
  <c r="BU188" i="5"/>
  <c r="BF195" i="5"/>
  <c r="BB195" i="5"/>
  <c r="AX195" i="5"/>
  <c r="BA195" i="5"/>
  <c r="BC195" i="5"/>
  <c r="AZ195" i="5"/>
  <c r="AY195" i="5"/>
  <c r="AW195" i="5"/>
  <c r="AV195" i="5"/>
  <c r="BE195" i="5"/>
  <c r="BD195" i="5"/>
  <c r="AU195" i="5"/>
  <c r="BC621" i="5"/>
  <c r="BD621" i="5"/>
  <c r="AY621" i="5"/>
  <c r="BA621" i="5"/>
  <c r="AX621" i="5"/>
  <c r="BE621" i="5"/>
  <c r="BF621" i="5"/>
  <c r="AW621" i="5"/>
  <c r="BB621" i="5"/>
  <c r="AV621" i="5"/>
  <c r="AZ621" i="5"/>
  <c r="AU621" i="5"/>
  <c r="AV266" i="5"/>
  <c r="AZ266" i="5"/>
  <c r="AY266" i="5"/>
  <c r="BB266" i="5"/>
  <c r="BC266" i="5"/>
  <c r="BD266" i="5"/>
  <c r="BE266" i="5"/>
  <c r="AU266" i="5"/>
  <c r="BA266" i="5"/>
  <c r="BF266" i="5"/>
  <c r="AX266" i="5"/>
  <c r="AW266" i="5"/>
  <c r="BF220" i="5"/>
  <c r="BA220" i="5"/>
  <c r="AX220" i="5"/>
  <c r="AV220" i="5"/>
  <c r="BC220" i="5"/>
  <c r="AZ220" i="5"/>
  <c r="BE220" i="5"/>
  <c r="AW220" i="5"/>
  <c r="BB220" i="5"/>
  <c r="BD220" i="5"/>
  <c r="AY220" i="5"/>
  <c r="AU220" i="5"/>
  <c r="BF895" i="5"/>
  <c r="AW895" i="5"/>
  <c r="AX895" i="5"/>
  <c r="BB895" i="5"/>
  <c r="AZ895" i="5"/>
  <c r="BD895" i="5"/>
  <c r="BE895" i="5"/>
  <c r="AV895" i="5"/>
  <c r="AY895" i="5"/>
  <c r="BA895" i="5"/>
  <c r="AU895" i="5"/>
  <c r="BC895" i="5"/>
  <c r="AX539" i="5"/>
  <c r="AZ539" i="5"/>
  <c r="BD539" i="5"/>
  <c r="BF539" i="5"/>
  <c r="BC539" i="5"/>
  <c r="AU539" i="5"/>
  <c r="BA539" i="5"/>
  <c r="BB539" i="5"/>
  <c r="AV539" i="5"/>
  <c r="AY539" i="5"/>
  <c r="BE539" i="5"/>
  <c r="AW539" i="5"/>
  <c r="BF656" i="5"/>
  <c r="BB656" i="5"/>
  <c r="AX656" i="5"/>
  <c r="BA656" i="5"/>
  <c r="AV656" i="5"/>
  <c r="AZ656" i="5"/>
  <c r="BC656" i="5"/>
  <c r="AW656" i="5"/>
  <c r="BD656" i="5"/>
  <c r="AU656" i="5"/>
  <c r="BE656" i="5"/>
  <c r="AY656" i="5"/>
  <c r="BO763" i="5"/>
  <c r="BS763" i="5"/>
  <c r="BM763" i="5"/>
  <c r="BR763" i="5"/>
  <c r="BP763" i="5"/>
  <c r="BV763" i="5"/>
  <c r="BT763" i="5"/>
  <c r="BQ763" i="5"/>
  <c r="BL763" i="5"/>
  <c r="BN763" i="5"/>
  <c r="BW763" i="5"/>
  <c r="BU763" i="5"/>
  <c r="BT49" i="5"/>
  <c r="BP49" i="5"/>
  <c r="BL49" i="5"/>
  <c r="BN49" i="5"/>
  <c r="BW49" i="5"/>
  <c r="BR49" i="5"/>
  <c r="BO49" i="5"/>
  <c r="BM49" i="5"/>
  <c r="BV49" i="5"/>
  <c r="BQ49" i="5"/>
  <c r="BS49" i="5"/>
  <c r="BU49" i="5"/>
  <c r="BS32" i="5"/>
  <c r="BR32" i="5"/>
  <c r="BV32" i="5"/>
  <c r="BQ32" i="5"/>
  <c r="BT32" i="5"/>
  <c r="BM32" i="5"/>
  <c r="BN32" i="5"/>
  <c r="BU32" i="5"/>
  <c r="BO32" i="5"/>
  <c r="BP32" i="5"/>
  <c r="BL32" i="5"/>
  <c r="BW32" i="5"/>
  <c r="AZ686" i="5"/>
  <c r="BB686" i="5"/>
  <c r="AW686" i="5"/>
  <c r="AX686" i="5"/>
  <c r="BD686" i="5"/>
  <c r="BA686" i="5"/>
  <c r="AV686" i="5"/>
  <c r="AY686" i="5"/>
  <c r="AU686" i="5"/>
  <c r="BE686" i="5"/>
  <c r="BC686" i="5"/>
  <c r="BF686" i="5"/>
  <c r="BP294" i="5"/>
  <c r="BQ294" i="5"/>
  <c r="BW294" i="5"/>
  <c r="BT294" i="5"/>
  <c r="BO294" i="5"/>
  <c r="BV294" i="5"/>
  <c r="BM294" i="5"/>
  <c r="BN294" i="5"/>
  <c r="BL294" i="5"/>
  <c r="BS294" i="5"/>
  <c r="BU294" i="5"/>
  <c r="BR294" i="5"/>
  <c r="BC672" i="5"/>
  <c r="BB672" i="5"/>
  <c r="BA672" i="5"/>
  <c r="AZ672" i="5"/>
  <c r="AV672" i="5"/>
  <c r="BD672" i="5"/>
  <c r="BE672" i="5"/>
  <c r="BF672" i="5"/>
  <c r="AU672" i="5"/>
  <c r="AY672" i="5"/>
  <c r="AW672" i="5"/>
  <c r="AX672" i="5"/>
  <c r="BM720" i="5"/>
  <c r="BU720" i="5"/>
  <c r="BQ720" i="5"/>
  <c r="BS720" i="5"/>
  <c r="BT720" i="5"/>
  <c r="BW720" i="5"/>
  <c r="BP720" i="5"/>
  <c r="BO720" i="5"/>
  <c r="BV720" i="5"/>
  <c r="BR720" i="5"/>
  <c r="BL720" i="5"/>
  <c r="BN720" i="5"/>
  <c r="AW51" i="5"/>
  <c r="BB51" i="5"/>
  <c r="AY51" i="5"/>
  <c r="BA51" i="5"/>
  <c r="BC51" i="5"/>
  <c r="BD51" i="5"/>
  <c r="BE51" i="5"/>
  <c r="BF51" i="5"/>
  <c r="AZ51" i="5"/>
  <c r="AV51" i="5"/>
  <c r="AX51" i="5"/>
  <c r="AU51" i="5"/>
  <c r="AY746" i="5"/>
  <c r="BD746" i="5"/>
  <c r="AV746" i="5"/>
  <c r="AX746" i="5"/>
  <c r="BC746" i="5"/>
  <c r="BE746" i="5"/>
  <c r="BF746" i="5"/>
  <c r="AZ746" i="5"/>
  <c r="BB746" i="5"/>
  <c r="BA746" i="5"/>
  <c r="AW746" i="5"/>
  <c r="AU746" i="5"/>
  <c r="BP626" i="5"/>
  <c r="BR626" i="5"/>
  <c r="BL626" i="5"/>
  <c r="BM626" i="5"/>
  <c r="BO626" i="5"/>
  <c r="BN626" i="5"/>
  <c r="BQ626" i="5"/>
  <c r="BS626" i="5"/>
  <c r="BT626" i="5"/>
  <c r="BW626" i="5"/>
  <c r="BV626" i="5"/>
  <c r="BU626" i="5"/>
  <c r="BB955" i="5"/>
  <c r="AV955" i="5"/>
  <c r="AX955" i="5"/>
  <c r="BA955" i="5"/>
  <c r="BE955" i="5"/>
  <c r="AY955" i="5"/>
  <c r="BC955" i="5"/>
  <c r="AW955" i="5"/>
  <c r="AU955" i="5"/>
  <c r="AZ955" i="5"/>
  <c r="BF955" i="5"/>
  <c r="BD955" i="5"/>
  <c r="BT851" i="5"/>
  <c r="BO851" i="5"/>
  <c r="BP851" i="5"/>
  <c r="BV851" i="5"/>
  <c r="BL851" i="5"/>
  <c r="BN851" i="5"/>
  <c r="BW851" i="5"/>
  <c r="BR851" i="5"/>
  <c r="BS851" i="5"/>
  <c r="BU851" i="5"/>
  <c r="BQ851" i="5"/>
  <c r="BM851" i="5"/>
  <c r="BR245" i="5"/>
  <c r="BQ245" i="5"/>
  <c r="BV245" i="5"/>
  <c r="BN245" i="5"/>
  <c r="BT245" i="5"/>
  <c r="BU245" i="5"/>
  <c r="BW245" i="5"/>
  <c r="BS245" i="5"/>
  <c r="BO245" i="5"/>
  <c r="BP245" i="5"/>
  <c r="BL245" i="5"/>
  <c r="BM245" i="5"/>
  <c r="AY284" i="5"/>
  <c r="BA284" i="5"/>
  <c r="BD284" i="5"/>
  <c r="BE284" i="5"/>
  <c r="BF284" i="5"/>
  <c r="AZ284" i="5"/>
  <c r="AV284" i="5"/>
  <c r="BC284" i="5"/>
  <c r="AU284" i="5"/>
  <c r="AW284" i="5"/>
  <c r="AX284" i="5"/>
  <c r="BB284" i="5"/>
  <c r="AV584" i="5"/>
  <c r="BE584" i="5"/>
  <c r="BC584" i="5"/>
  <c r="AZ584" i="5"/>
  <c r="AY584" i="5"/>
  <c r="AW584" i="5"/>
  <c r="AU584" i="5"/>
  <c r="BD584" i="5"/>
  <c r="BB584" i="5"/>
  <c r="AX584" i="5"/>
  <c r="BA584" i="5"/>
  <c r="BF584" i="5"/>
  <c r="BL380" i="5"/>
  <c r="BW380" i="5"/>
  <c r="BN380" i="5"/>
  <c r="BO380" i="5"/>
  <c r="BS380" i="5"/>
  <c r="BQ380" i="5"/>
  <c r="BU380" i="5"/>
  <c r="BV380" i="5"/>
  <c r="BR380" i="5"/>
  <c r="BT380" i="5"/>
  <c r="BP380" i="5"/>
  <c r="BM380" i="5"/>
  <c r="BW451" i="5"/>
  <c r="BV451" i="5"/>
  <c r="BS451" i="5"/>
  <c r="BT451" i="5"/>
  <c r="BO451" i="5"/>
  <c r="BQ451" i="5"/>
  <c r="BR451" i="5"/>
  <c r="BP451" i="5"/>
  <c r="BU451" i="5"/>
  <c r="BL451" i="5"/>
  <c r="BM451" i="5"/>
  <c r="BN451" i="5"/>
  <c r="BV412" i="5"/>
  <c r="BO412" i="5"/>
  <c r="BQ412" i="5"/>
  <c r="BN412" i="5"/>
  <c r="BT412" i="5"/>
  <c r="BU412" i="5"/>
  <c r="BP412" i="5"/>
  <c r="BM412" i="5"/>
  <c r="BW412" i="5"/>
  <c r="BS412" i="5"/>
  <c r="BL412" i="5"/>
  <c r="BR412" i="5"/>
  <c r="BQ370" i="5"/>
  <c r="BT370" i="5"/>
  <c r="BW370" i="5"/>
  <c r="BO370" i="5"/>
  <c r="BU370" i="5"/>
  <c r="BP370" i="5"/>
  <c r="BR370" i="5"/>
  <c r="BN370" i="5"/>
  <c r="BS370" i="5"/>
  <c r="BV370" i="5"/>
  <c r="BL370" i="5"/>
  <c r="BM370" i="5"/>
  <c r="BA324" i="5"/>
  <c r="BC324" i="5"/>
  <c r="BD324" i="5"/>
  <c r="AZ324" i="5"/>
  <c r="BF324" i="5"/>
  <c r="AW324" i="5"/>
  <c r="AV324" i="5"/>
  <c r="AX324" i="5"/>
  <c r="BB324" i="5"/>
  <c r="BE324" i="5"/>
  <c r="AU324" i="5"/>
  <c r="AY324" i="5"/>
  <c r="BL699" i="5"/>
  <c r="BV699" i="5"/>
  <c r="BW699" i="5"/>
  <c r="BQ699" i="5"/>
  <c r="BS699" i="5"/>
  <c r="BN699" i="5"/>
  <c r="BO699" i="5"/>
  <c r="BU699" i="5"/>
  <c r="BP699" i="5"/>
  <c r="BM699" i="5"/>
  <c r="BT699" i="5"/>
  <c r="BR699" i="5"/>
  <c r="BB123" i="5"/>
  <c r="BE123" i="5"/>
  <c r="BA123" i="5"/>
  <c r="BC123" i="5"/>
  <c r="AW123" i="5"/>
  <c r="AZ123" i="5"/>
  <c r="BF123" i="5"/>
  <c r="AV123" i="5"/>
  <c r="AY123" i="5"/>
  <c r="BD123" i="5"/>
  <c r="AX123" i="5"/>
  <c r="AU123" i="5"/>
  <c r="AY378" i="5"/>
  <c r="BD378" i="5"/>
  <c r="BF378" i="5"/>
  <c r="BB378" i="5"/>
  <c r="AV378" i="5"/>
  <c r="BE378" i="5"/>
  <c r="BC378" i="5"/>
  <c r="AZ378" i="5"/>
  <c r="AU378" i="5"/>
  <c r="AW378" i="5"/>
  <c r="AX378" i="5"/>
  <c r="BA378" i="5"/>
  <c r="AV937" i="5"/>
  <c r="AX937" i="5"/>
  <c r="BC937" i="5"/>
  <c r="BE937" i="5"/>
  <c r="AY937" i="5"/>
  <c r="AW937" i="5"/>
  <c r="BD937" i="5"/>
  <c r="BB937" i="5"/>
  <c r="BA937" i="5"/>
  <c r="AZ937" i="5"/>
  <c r="BF937" i="5"/>
  <c r="AU937" i="5"/>
  <c r="BW44" i="5"/>
  <c r="BQ44" i="5"/>
  <c r="BM44" i="5"/>
  <c r="BO44" i="5"/>
  <c r="BT44" i="5"/>
  <c r="BN44" i="5"/>
  <c r="BS44" i="5"/>
  <c r="BP44" i="5"/>
  <c r="BR44" i="5"/>
  <c r="BL44" i="5"/>
  <c r="BV44" i="5"/>
  <c r="BU44" i="5"/>
  <c r="AV971" i="5"/>
  <c r="AY971" i="5"/>
  <c r="BC971" i="5"/>
  <c r="AU971" i="5"/>
  <c r="BF971" i="5"/>
  <c r="BB971" i="5"/>
  <c r="AW971" i="5"/>
  <c r="AX971" i="5"/>
  <c r="AZ971" i="5"/>
  <c r="BA971" i="5"/>
  <c r="BD971" i="5"/>
  <c r="BE971" i="5"/>
  <c r="BW892" i="5"/>
  <c r="BM892" i="5"/>
  <c r="BV892" i="5"/>
  <c r="BS892" i="5"/>
  <c r="BT892" i="5"/>
  <c r="BP892" i="5"/>
  <c r="BL892" i="5"/>
  <c r="BN892" i="5"/>
  <c r="BO892" i="5"/>
  <c r="BQ892" i="5"/>
  <c r="BU892" i="5"/>
  <c r="BR892" i="5"/>
  <c r="BC25" i="5"/>
  <c r="BA25" i="5"/>
  <c r="AZ25" i="5"/>
  <c r="BB25" i="5"/>
  <c r="AY25" i="5"/>
  <c r="AV25" i="5"/>
  <c r="AU25" i="5"/>
  <c r="AW25" i="5"/>
  <c r="BE25" i="5"/>
  <c r="BF25" i="5"/>
  <c r="AX25" i="5"/>
  <c r="BD25" i="5"/>
  <c r="AV265" i="5"/>
  <c r="AX265" i="5"/>
  <c r="AW265" i="5"/>
  <c r="BA265" i="5"/>
  <c r="AU265" i="5"/>
  <c r="AY265" i="5"/>
  <c r="BF265" i="5"/>
  <c r="BB265" i="5"/>
  <c r="BE265" i="5"/>
  <c r="AZ265" i="5"/>
  <c r="BD265" i="5"/>
  <c r="BC265" i="5"/>
  <c r="BQ589" i="5"/>
  <c r="BS589" i="5"/>
  <c r="BN589" i="5"/>
  <c r="BO589" i="5"/>
  <c r="BP589" i="5"/>
  <c r="BR589" i="5"/>
  <c r="BU589" i="5"/>
  <c r="BT589" i="5"/>
  <c r="BL589" i="5"/>
  <c r="BM589" i="5"/>
  <c r="BW589" i="5"/>
  <c r="BV589" i="5"/>
  <c r="BP351" i="5"/>
  <c r="BT351" i="5"/>
  <c r="BU351" i="5"/>
  <c r="BQ351" i="5"/>
  <c r="BM351" i="5"/>
  <c r="BV351" i="5"/>
  <c r="BL351" i="5"/>
  <c r="BS351" i="5"/>
  <c r="BN351" i="5"/>
  <c r="BW351" i="5"/>
  <c r="BO351" i="5"/>
  <c r="BR351" i="5"/>
  <c r="BB457" i="5"/>
  <c r="BF457" i="5"/>
  <c r="BD457" i="5"/>
  <c r="AX457" i="5"/>
  <c r="BA457" i="5"/>
  <c r="BE457" i="5"/>
  <c r="AV457" i="5"/>
  <c r="BC457" i="5"/>
  <c r="AY457" i="5"/>
  <c r="AZ457" i="5"/>
  <c r="AU457" i="5"/>
  <c r="AW457" i="5"/>
  <c r="BN335" i="5"/>
  <c r="BR335" i="5"/>
  <c r="BP335" i="5"/>
  <c r="BV335" i="5"/>
  <c r="BU335" i="5"/>
  <c r="BT335" i="5"/>
  <c r="BS335" i="5"/>
  <c r="BM335" i="5"/>
  <c r="BQ335" i="5"/>
  <c r="BL335" i="5"/>
  <c r="BW335" i="5"/>
  <c r="BO335" i="5"/>
  <c r="BT555" i="5"/>
  <c r="BO555" i="5"/>
  <c r="BP555" i="5"/>
  <c r="BL555" i="5"/>
  <c r="BW555" i="5"/>
  <c r="BR555" i="5"/>
  <c r="BV555" i="5"/>
  <c r="BM555" i="5"/>
  <c r="BN555" i="5"/>
  <c r="BQ555" i="5"/>
  <c r="BS555" i="5"/>
  <c r="BU555" i="5"/>
  <c r="AU516" i="5"/>
  <c r="BD516" i="5"/>
  <c r="BF516" i="5"/>
  <c r="BB516" i="5"/>
  <c r="AX516" i="5"/>
  <c r="BA516" i="5"/>
  <c r="AV516" i="5"/>
  <c r="BE516" i="5"/>
  <c r="BC516" i="5"/>
  <c r="AZ516" i="5"/>
  <c r="AY516" i="5"/>
  <c r="AW516" i="5"/>
  <c r="BF664" i="5"/>
  <c r="BD664" i="5"/>
  <c r="BB664" i="5"/>
  <c r="AX664" i="5"/>
  <c r="BA664" i="5"/>
  <c r="AV664" i="5"/>
  <c r="AZ664" i="5"/>
  <c r="BC664" i="5"/>
  <c r="AW664" i="5"/>
  <c r="AU664" i="5"/>
  <c r="BE664" i="5"/>
  <c r="AY664" i="5"/>
  <c r="BM942" i="5"/>
  <c r="BT942" i="5"/>
  <c r="BS942" i="5"/>
  <c r="BU942" i="5"/>
  <c r="BN942" i="5"/>
  <c r="BW942" i="5"/>
  <c r="BR942" i="5"/>
  <c r="BO942" i="5"/>
  <c r="BL942" i="5"/>
  <c r="BQ942" i="5"/>
  <c r="BV942" i="5"/>
  <c r="BP942" i="5"/>
  <c r="AY56" i="5"/>
  <c r="AU56" i="5"/>
  <c r="AX56" i="5"/>
  <c r="BE56" i="5"/>
  <c r="AV56" i="5"/>
  <c r="BF56" i="5"/>
  <c r="AZ56" i="5"/>
  <c r="BD56" i="5"/>
  <c r="BC56" i="5"/>
  <c r="AW56" i="5"/>
  <c r="BB56" i="5"/>
  <c r="BA56" i="5"/>
  <c r="BQ768" i="5"/>
  <c r="BS768" i="5"/>
  <c r="BP768" i="5"/>
  <c r="BV768" i="5"/>
  <c r="BT768" i="5"/>
  <c r="BU768" i="5"/>
  <c r="BL768" i="5"/>
  <c r="BR768" i="5"/>
  <c r="BO768" i="5"/>
  <c r="BW768" i="5"/>
  <c r="BN768" i="5"/>
  <c r="BM768" i="5"/>
  <c r="BA1003" i="5"/>
  <c r="AU1003" i="5"/>
  <c r="BE1003" i="5"/>
  <c r="AY1003" i="5"/>
  <c r="AW1003" i="5"/>
  <c r="AZ1003" i="5"/>
  <c r="BF1003" i="5"/>
  <c r="BD1003" i="5"/>
  <c r="BB1003" i="5"/>
  <c r="AV1003" i="5"/>
  <c r="AX1003" i="5"/>
  <c r="BC1003" i="5"/>
  <c r="BL573" i="5"/>
  <c r="BQ573" i="5"/>
  <c r="BW573" i="5"/>
  <c r="BU573" i="5"/>
  <c r="BS573" i="5"/>
  <c r="BM573" i="5"/>
  <c r="BO573" i="5"/>
  <c r="BV573" i="5"/>
  <c r="BP573" i="5"/>
  <c r="BT573" i="5"/>
  <c r="BR573" i="5"/>
  <c r="BN573" i="5"/>
  <c r="BV981" i="5"/>
  <c r="BW981" i="5"/>
  <c r="BP981" i="5"/>
  <c r="BT981" i="5"/>
  <c r="BN981" i="5"/>
  <c r="BO981" i="5"/>
  <c r="BL981" i="5"/>
  <c r="BS981" i="5"/>
  <c r="BM981" i="5"/>
  <c r="BR981" i="5"/>
  <c r="BU981" i="5"/>
  <c r="BQ981" i="5"/>
  <c r="BF604" i="5"/>
  <c r="BB604" i="5"/>
  <c r="AX604" i="5"/>
  <c r="BD604" i="5"/>
  <c r="BA604" i="5"/>
  <c r="BC604" i="5"/>
  <c r="AZ604" i="5"/>
  <c r="AY604" i="5"/>
  <c r="AW604" i="5"/>
  <c r="BE604" i="5"/>
  <c r="AV604" i="5"/>
  <c r="AU604" i="5"/>
  <c r="AY130" i="5"/>
  <c r="BE130" i="5"/>
  <c r="BD130" i="5"/>
  <c r="AZ130" i="5"/>
  <c r="BC130" i="5"/>
  <c r="AU130" i="5"/>
  <c r="BF130" i="5"/>
  <c r="BB130" i="5"/>
  <c r="AW130" i="5"/>
  <c r="BA130" i="5"/>
  <c r="AV130" i="5"/>
  <c r="AX130" i="5"/>
  <c r="BR651" i="5"/>
  <c r="BV651" i="5"/>
  <c r="BQ651" i="5"/>
  <c r="BT651" i="5"/>
  <c r="BN651" i="5"/>
  <c r="BW651" i="5"/>
  <c r="BU651" i="5"/>
  <c r="BS651" i="5"/>
  <c r="BM651" i="5"/>
  <c r="BL651" i="5"/>
  <c r="BO651" i="5"/>
  <c r="BP651" i="5"/>
  <c r="BR627" i="5"/>
  <c r="BL627" i="5"/>
  <c r="BV627" i="5"/>
  <c r="BQ627" i="5"/>
  <c r="BN627" i="5"/>
  <c r="BP627" i="5"/>
  <c r="BW627" i="5"/>
  <c r="BU627" i="5"/>
  <c r="BS627" i="5"/>
  <c r="BM627" i="5"/>
  <c r="BT627" i="5"/>
  <c r="BO627" i="5"/>
  <c r="BF543" i="5"/>
  <c r="BA543" i="5"/>
  <c r="AX543" i="5"/>
  <c r="AV543" i="5"/>
  <c r="BC543" i="5"/>
  <c r="AZ543" i="5"/>
  <c r="BE543" i="5"/>
  <c r="AY543" i="5"/>
  <c r="AU543" i="5"/>
  <c r="AW543" i="5"/>
  <c r="BD543" i="5"/>
  <c r="BB543" i="5"/>
  <c r="BP602" i="5"/>
  <c r="BO602" i="5"/>
  <c r="BL602" i="5"/>
  <c r="BW602" i="5"/>
  <c r="BN602" i="5"/>
  <c r="BV602" i="5"/>
  <c r="BM602" i="5"/>
  <c r="BQ602" i="5"/>
  <c r="BS602" i="5"/>
  <c r="BT602" i="5"/>
  <c r="BU602" i="5"/>
  <c r="BR602" i="5"/>
  <c r="BC287" i="5"/>
  <c r="AY287" i="5"/>
  <c r="AU287" i="5"/>
  <c r="AW287" i="5"/>
  <c r="BF287" i="5"/>
  <c r="BA287" i="5"/>
  <c r="AX287" i="5"/>
  <c r="AV287" i="5"/>
  <c r="BE287" i="5"/>
  <c r="BD287" i="5"/>
  <c r="AZ287" i="5"/>
  <c r="BB287" i="5"/>
  <c r="BA578" i="5"/>
  <c r="BE578" i="5"/>
  <c r="AU578" i="5"/>
  <c r="BD578" i="5"/>
  <c r="BF578" i="5"/>
  <c r="AV578" i="5"/>
  <c r="BC578" i="5"/>
  <c r="AY578" i="5"/>
  <c r="AX578" i="5"/>
  <c r="AZ578" i="5"/>
  <c r="AW578" i="5"/>
  <c r="BB578" i="5"/>
  <c r="BP198" i="5"/>
  <c r="BL198" i="5"/>
  <c r="BW198" i="5"/>
  <c r="BN198" i="5"/>
  <c r="BO198" i="5"/>
  <c r="BU198" i="5"/>
  <c r="BV198" i="5"/>
  <c r="BR198" i="5"/>
  <c r="BT198" i="5"/>
  <c r="BS198" i="5"/>
  <c r="BM198" i="5"/>
  <c r="BQ198" i="5"/>
  <c r="BB190" i="5"/>
  <c r="BD190" i="5"/>
  <c r="BA190" i="5"/>
  <c r="AY190" i="5"/>
  <c r="AV190" i="5"/>
  <c r="AX190" i="5"/>
  <c r="AZ190" i="5"/>
  <c r="AU190" i="5"/>
  <c r="BE190" i="5"/>
  <c r="AW190" i="5"/>
  <c r="BC190" i="5"/>
  <c r="BF190" i="5"/>
  <c r="BB411" i="5"/>
  <c r="BD411" i="5"/>
  <c r="AY411" i="5"/>
  <c r="BA411" i="5"/>
  <c r="AU411" i="5"/>
  <c r="AV411" i="5"/>
  <c r="BF411" i="5"/>
  <c r="AZ411" i="5"/>
  <c r="AX411" i="5"/>
  <c r="BC411" i="5"/>
  <c r="AW411" i="5"/>
  <c r="BE411" i="5"/>
  <c r="AX685" i="5"/>
  <c r="AV685" i="5"/>
  <c r="BC685" i="5"/>
  <c r="AZ685" i="5"/>
  <c r="BE685" i="5"/>
  <c r="AY685" i="5"/>
  <c r="AU685" i="5"/>
  <c r="BB685" i="5"/>
  <c r="BD685" i="5"/>
  <c r="BF685" i="5"/>
  <c r="AW685" i="5"/>
  <c r="BA685" i="5"/>
  <c r="BD843" i="5"/>
  <c r="BB843" i="5"/>
  <c r="BA843" i="5"/>
  <c r="AY843" i="5"/>
  <c r="AV843" i="5"/>
  <c r="AU843" i="5"/>
  <c r="AZ843" i="5"/>
  <c r="AX843" i="5"/>
  <c r="BE843" i="5"/>
  <c r="AW843" i="5"/>
  <c r="BC843" i="5"/>
  <c r="BF843" i="5"/>
  <c r="AV911" i="5"/>
  <c r="AZ911" i="5"/>
  <c r="AX911" i="5"/>
  <c r="AY911" i="5"/>
  <c r="BC911" i="5"/>
  <c r="BD911" i="5"/>
  <c r="BE911" i="5"/>
  <c r="BF911" i="5"/>
  <c r="AW911" i="5"/>
  <c r="AU911" i="5"/>
  <c r="BB911" i="5"/>
  <c r="BA911" i="5"/>
  <c r="BR824" i="5"/>
  <c r="BL824" i="5"/>
  <c r="BV824" i="5"/>
  <c r="BP824" i="5"/>
  <c r="BN824" i="5"/>
  <c r="BW824" i="5"/>
  <c r="BU824" i="5"/>
  <c r="BS824" i="5"/>
  <c r="BM824" i="5"/>
  <c r="BQ824" i="5"/>
  <c r="BT824" i="5"/>
  <c r="BO824" i="5"/>
  <c r="BU549" i="5"/>
  <c r="BS549" i="5"/>
  <c r="BR549" i="5"/>
  <c r="BO549" i="5"/>
  <c r="BM549" i="5"/>
  <c r="BV549" i="5"/>
  <c r="BQ549" i="5"/>
  <c r="BP549" i="5"/>
  <c r="BL549" i="5"/>
  <c r="BN549" i="5"/>
  <c r="BW549" i="5"/>
  <c r="BT549" i="5"/>
  <c r="BU523" i="5"/>
  <c r="BS523" i="5"/>
  <c r="BQ523" i="5"/>
  <c r="BT523" i="5"/>
  <c r="BP523" i="5"/>
  <c r="BW523" i="5"/>
  <c r="BN523" i="5"/>
  <c r="BV523" i="5"/>
  <c r="BR523" i="5"/>
  <c r="BM523" i="5"/>
  <c r="BL523" i="5"/>
  <c r="BO523" i="5"/>
  <c r="AY160" i="5"/>
  <c r="AU160" i="5"/>
  <c r="BF160" i="5"/>
  <c r="BE160" i="5"/>
  <c r="BB160" i="5"/>
  <c r="BD160" i="5"/>
  <c r="AV160" i="5"/>
  <c r="AZ160" i="5"/>
  <c r="BA160" i="5"/>
  <c r="AW160" i="5"/>
  <c r="BC160" i="5"/>
  <c r="AX160" i="5"/>
  <c r="BT965" i="5"/>
  <c r="BV965" i="5"/>
  <c r="BW965" i="5"/>
  <c r="BP965" i="5"/>
  <c r="BS965" i="5"/>
  <c r="BN965" i="5"/>
  <c r="BO965" i="5"/>
  <c r="BL965" i="5"/>
  <c r="BR965" i="5"/>
  <c r="BU965" i="5"/>
  <c r="BQ965" i="5"/>
  <c r="BM965" i="5"/>
  <c r="BT597" i="5"/>
  <c r="BL597" i="5"/>
  <c r="BV597" i="5"/>
  <c r="BW597" i="5"/>
  <c r="BQ597" i="5"/>
  <c r="BS597" i="5"/>
  <c r="BP597" i="5"/>
  <c r="BR597" i="5"/>
  <c r="BU597" i="5"/>
  <c r="BO597" i="5"/>
  <c r="BN597" i="5"/>
  <c r="BM597" i="5"/>
  <c r="BS19" i="5"/>
  <c r="BL19" i="5"/>
  <c r="BN19" i="5"/>
  <c r="BU19" i="5"/>
  <c r="BT19" i="5"/>
  <c r="BM19" i="5"/>
  <c r="BW19" i="5"/>
  <c r="BO19" i="5"/>
  <c r="BQ19" i="5"/>
  <c r="BP19" i="5"/>
  <c r="BR19" i="5"/>
  <c r="BV19" i="5"/>
  <c r="BO783" i="5"/>
  <c r="BM783" i="5"/>
  <c r="BV783" i="5"/>
  <c r="BP783" i="5"/>
  <c r="BN783" i="5"/>
  <c r="BU783" i="5"/>
  <c r="BS783" i="5"/>
  <c r="BR783" i="5"/>
  <c r="BL783" i="5"/>
  <c r="BW783" i="5"/>
  <c r="BT783" i="5"/>
  <c r="BQ783" i="5"/>
  <c r="BA900" i="5"/>
  <c r="BE900" i="5"/>
  <c r="BF900" i="5"/>
  <c r="BC900" i="5"/>
  <c r="AW900" i="5"/>
  <c r="AZ900" i="5"/>
  <c r="BD900" i="5"/>
  <c r="BB900" i="5"/>
  <c r="AV900" i="5"/>
  <c r="AU900" i="5"/>
  <c r="AX900" i="5"/>
  <c r="AY900" i="5"/>
  <c r="BA368" i="5"/>
  <c r="BE368" i="5"/>
  <c r="AZ368" i="5"/>
  <c r="AV368" i="5"/>
  <c r="AW368" i="5"/>
  <c r="BC368" i="5"/>
  <c r="BD368" i="5"/>
  <c r="AU368" i="5"/>
  <c r="BF368" i="5"/>
  <c r="AY368" i="5"/>
  <c r="AX368" i="5"/>
  <c r="BB368" i="5"/>
  <c r="BS874" i="5"/>
  <c r="BT874" i="5"/>
  <c r="BQ874" i="5"/>
  <c r="BV874" i="5"/>
  <c r="BP874" i="5"/>
  <c r="BL874" i="5"/>
  <c r="BO874" i="5"/>
  <c r="BR874" i="5"/>
  <c r="BN874" i="5"/>
  <c r="BM874" i="5"/>
  <c r="BU874" i="5"/>
  <c r="BW874" i="5"/>
  <c r="BV584" i="5"/>
  <c r="BO584" i="5"/>
  <c r="BQ584" i="5"/>
  <c r="BN584" i="5"/>
  <c r="BT584" i="5"/>
  <c r="BU584" i="5"/>
  <c r="BP584" i="5"/>
  <c r="BM584" i="5"/>
  <c r="BW584" i="5"/>
  <c r="BS584" i="5"/>
  <c r="BL584" i="5"/>
  <c r="BR584" i="5"/>
  <c r="BU788" i="5"/>
  <c r="BM788" i="5"/>
  <c r="BT788" i="5"/>
  <c r="BL788" i="5"/>
  <c r="BP788" i="5"/>
  <c r="BS788" i="5"/>
  <c r="BN788" i="5"/>
  <c r="BO788" i="5"/>
  <c r="BV788" i="5"/>
  <c r="BW788" i="5"/>
  <c r="BR788" i="5"/>
  <c r="BQ788" i="5"/>
  <c r="BM288" i="5"/>
  <c r="BQ288" i="5"/>
  <c r="BO288" i="5"/>
  <c r="BL288" i="5"/>
  <c r="BS288" i="5"/>
  <c r="BN288" i="5"/>
  <c r="BU288" i="5"/>
  <c r="BV288" i="5"/>
  <c r="BR288" i="5"/>
  <c r="BT288" i="5"/>
  <c r="BP288" i="5"/>
  <c r="BW288" i="5"/>
  <c r="BV276" i="5"/>
  <c r="BS276" i="5"/>
  <c r="BN276" i="5"/>
  <c r="BW276" i="5"/>
  <c r="BR276" i="5"/>
  <c r="BU276" i="5"/>
  <c r="BM276" i="5"/>
  <c r="BT276" i="5"/>
  <c r="BP276" i="5"/>
  <c r="BO276" i="5"/>
  <c r="BQ276" i="5"/>
  <c r="BL276" i="5"/>
  <c r="AU532" i="5"/>
  <c r="BE532" i="5"/>
  <c r="BF532" i="5"/>
  <c r="AZ532" i="5"/>
  <c r="BB532" i="5"/>
  <c r="AW532" i="5"/>
  <c r="AX532" i="5"/>
  <c r="BD532" i="5"/>
  <c r="BA532" i="5"/>
  <c r="AV532" i="5"/>
  <c r="BC532" i="5"/>
  <c r="AY532" i="5"/>
  <c r="BP437" i="5"/>
  <c r="BR437" i="5"/>
  <c r="BU437" i="5"/>
  <c r="BM437" i="5"/>
  <c r="BT437" i="5"/>
  <c r="BV437" i="5"/>
  <c r="BW437" i="5"/>
  <c r="BQ437" i="5"/>
  <c r="BS437" i="5"/>
  <c r="BN437" i="5"/>
  <c r="BL437" i="5"/>
  <c r="BO437" i="5"/>
  <c r="BW687" i="5"/>
  <c r="BS687" i="5"/>
  <c r="BO687" i="5"/>
  <c r="BR687" i="5"/>
  <c r="BM687" i="5"/>
  <c r="BQ687" i="5"/>
  <c r="BT687" i="5"/>
  <c r="BN687" i="5"/>
  <c r="BL687" i="5"/>
  <c r="BV687" i="5"/>
  <c r="BP687" i="5"/>
  <c r="BU687" i="5"/>
  <c r="BS817" i="5"/>
  <c r="BW817" i="5"/>
  <c r="BT817" i="5"/>
  <c r="BO817" i="5"/>
  <c r="BR817" i="5"/>
  <c r="BV817" i="5"/>
  <c r="BL817" i="5"/>
  <c r="BU817" i="5"/>
  <c r="BP817" i="5"/>
  <c r="BQ817" i="5"/>
  <c r="BM817" i="5"/>
  <c r="BN817" i="5"/>
  <c r="BE48" i="5"/>
  <c r="AX48" i="5"/>
  <c r="BD48" i="5"/>
  <c r="AV48" i="5"/>
  <c r="BC48" i="5"/>
  <c r="BA48" i="5"/>
  <c r="AZ48" i="5"/>
  <c r="AW48" i="5"/>
  <c r="BF48" i="5"/>
  <c r="BB48" i="5"/>
  <c r="AY48" i="5"/>
  <c r="AU48" i="5"/>
  <c r="BR65" i="5"/>
  <c r="BO65" i="5"/>
  <c r="BM65" i="5"/>
  <c r="BQ65" i="5"/>
  <c r="BT65" i="5"/>
  <c r="BP65" i="5"/>
  <c r="BV65" i="5"/>
  <c r="BL65" i="5"/>
  <c r="BN65" i="5"/>
  <c r="BW65" i="5"/>
  <c r="BU65" i="5"/>
  <c r="BS65" i="5"/>
  <c r="BU808" i="5"/>
  <c r="BV808" i="5"/>
  <c r="BM808" i="5"/>
  <c r="BP808" i="5"/>
  <c r="BL808" i="5"/>
  <c r="BS808" i="5"/>
  <c r="BN808" i="5"/>
  <c r="BO808" i="5"/>
  <c r="BT808" i="5"/>
  <c r="BW808" i="5"/>
  <c r="BR808" i="5"/>
  <c r="BQ808" i="5"/>
  <c r="AY624" i="5"/>
  <c r="BA624" i="5"/>
  <c r="BD624" i="5"/>
  <c r="BE624" i="5"/>
  <c r="AV624" i="5"/>
  <c r="AZ624" i="5"/>
  <c r="BC624" i="5"/>
  <c r="BF624" i="5"/>
  <c r="BB624" i="5"/>
  <c r="AW624" i="5"/>
  <c r="AX624" i="5"/>
  <c r="AU624" i="5"/>
  <c r="BO970" i="5"/>
  <c r="BM970" i="5"/>
  <c r="BN970" i="5"/>
  <c r="BR970" i="5"/>
  <c r="BL970" i="5"/>
  <c r="BQ970" i="5"/>
  <c r="BS970" i="5"/>
  <c r="BP970" i="5"/>
  <c r="BV970" i="5"/>
  <c r="BT970" i="5"/>
  <c r="BU970" i="5"/>
  <c r="BW970" i="5"/>
  <c r="AY796" i="5"/>
  <c r="BA796" i="5"/>
  <c r="BD796" i="5"/>
  <c r="AZ796" i="5"/>
  <c r="BB796" i="5"/>
  <c r="BE796" i="5"/>
  <c r="BF796" i="5"/>
  <c r="AX796" i="5"/>
  <c r="BC796" i="5"/>
  <c r="AW796" i="5"/>
  <c r="AV796" i="5"/>
  <c r="AU796" i="5"/>
  <c r="BA52" i="5"/>
  <c r="AX52" i="5"/>
  <c r="AV52" i="5"/>
  <c r="BE52" i="5"/>
  <c r="AZ52" i="5"/>
  <c r="AW52" i="5"/>
  <c r="BC52" i="5"/>
  <c r="BD52" i="5"/>
  <c r="AU52" i="5"/>
  <c r="BF52" i="5"/>
  <c r="AY52" i="5"/>
  <c r="BB52" i="5"/>
  <c r="BB165" i="5"/>
  <c r="AX165" i="5"/>
  <c r="BA165" i="5"/>
  <c r="AV165" i="5"/>
  <c r="BE165" i="5"/>
  <c r="AY165" i="5"/>
  <c r="AW165" i="5"/>
  <c r="AU165" i="5"/>
  <c r="BD165" i="5"/>
  <c r="AZ165" i="5"/>
  <c r="BC165" i="5"/>
  <c r="BF165" i="5"/>
  <c r="AX214" i="5"/>
  <c r="AV214" i="5"/>
  <c r="BC214" i="5"/>
  <c r="AZ214" i="5"/>
  <c r="BE214" i="5"/>
  <c r="AY214" i="5"/>
  <c r="AU214" i="5"/>
  <c r="BB214" i="5"/>
  <c r="BD214" i="5"/>
  <c r="BF214" i="5"/>
  <c r="AW214" i="5"/>
  <c r="BA214" i="5"/>
  <c r="AU949" i="5"/>
  <c r="BE949" i="5"/>
  <c r="BF949" i="5"/>
  <c r="AY949" i="5"/>
  <c r="BB949" i="5"/>
  <c r="AW949" i="5"/>
  <c r="AX949" i="5"/>
  <c r="AZ949" i="5"/>
  <c r="BA949" i="5"/>
  <c r="BD949" i="5"/>
  <c r="AV949" i="5"/>
  <c r="BC949" i="5"/>
  <c r="AU991" i="5"/>
  <c r="BE991" i="5"/>
  <c r="BF991" i="5"/>
  <c r="AY991" i="5"/>
  <c r="BB991" i="5"/>
  <c r="AW991" i="5"/>
  <c r="AX991" i="5"/>
  <c r="AZ991" i="5"/>
  <c r="BA991" i="5"/>
  <c r="BD991" i="5"/>
  <c r="AV991" i="5"/>
  <c r="BC991" i="5"/>
  <c r="BW201" i="5"/>
  <c r="BL201" i="5"/>
  <c r="BO201" i="5"/>
  <c r="BS201" i="5"/>
  <c r="BV201" i="5"/>
  <c r="BR201" i="5"/>
  <c r="BQ201" i="5"/>
  <c r="BP201" i="5"/>
  <c r="BU201" i="5"/>
  <c r="BM201" i="5"/>
  <c r="BT201" i="5"/>
  <c r="BN201" i="5"/>
  <c r="BV841" i="5"/>
  <c r="BL841" i="5"/>
  <c r="BN841" i="5"/>
  <c r="BW841" i="5"/>
  <c r="BU841" i="5"/>
  <c r="BS841" i="5"/>
  <c r="BR841" i="5"/>
  <c r="BO841" i="5"/>
  <c r="BQ841" i="5"/>
  <c r="BT841" i="5"/>
  <c r="BM841" i="5"/>
  <c r="BP841" i="5"/>
  <c r="BA244" i="5"/>
  <c r="AX244" i="5"/>
  <c r="BE244" i="5"/>
  <c r="AU244" i="5"/>
  <c r="AY244" i="5"/>
  <c r="BF244" i="5"/>
  <c r="AW244" i="5"/>
  <c r="BB244" i="5"/>
  <c r="AV244" i="5"/>
  <c r="BC244" i="5"/>
  <c r="AZ244" i="5"/>
  <c r="BD244" i="5"/>
  <c r="BR319" i="5"/>
  <c r="BL319" i="5"/>
  <c r="BV319" i="5"/>
  <c r="BW319" i="5"/>
  <c r="BQ319" i="5"/>
  <c r="BS319" i="5"/>
  <c r="BN319" i="5"/>
  <c r="BU319" i="5"/>
  <c r="BM319" i="5"/>
  <c r="BP319" i="5"/>
  <c r="BT319" i="5"/>
  <c r="BO319" i="5"/>
  <c r="BW531" i="5"/>
  <c r="BS531" i="5"/>
  <c r="BM531" i="5"/>
  <c r="BV531" i="5"/>
  <c r="BT531" i="5"/>
  <c r="BU531" i="5"/>
  <c r="BP531" i="5"/>
  <c r="BR531" i="5"/>
  <c r="BQ531" i="5"/>
  <c r="BO531" i="5"/>
  <c r="BN531" i="5"/>
  <c r="BL531" i="5"/>
  <c r="BD605" i="5"/>
  <c r="BE605" i="5"/>
  <c r="BA605" i="5"/>
  <c r="AU605" i="5"/>
  <c r="AY605" i="5"/>
  <c r="BF605" i="5"/>
  <c r="AZ605" i="5"/>
  <c r="AX605" i="5"/>
  <c r="BC605" i="5"/>
  <c r="AW605" i="5"/>
  <c r="BB605" i="5"/>
  <c r="AV605" i="5"/>
  <c r="BN144" i="5"/>
  <c r="BL144" i="5"/>
  <c r="BS144" i="5"/>
  <c r="BU144" i="5"/>
  <c r="BR144" i="5"/>
  <c r="BW144" i="5"/>
  <c r="BQ144" i="5"/>
  <c r="BO144" i="5"/>
  <c r="BT144" i="5"/>
  <c r="BM144" i="5"/>
  <c r="BP144" i="5"/>
  <c r="BV144" i="5"/>
  <c r="BQ218" i="5"/>
  <c r="BO218" i="5"/>
  <c r="BT218" i="5"/>
  <c r="BV218" i="5"/>
  <c r="BP218" i="5"/>
  <c r="BN218" i="5"/>
  <c r="BL218" i="5"/>
  <c r="BU218" i="5"/>
  <c r="BR218" i="5"/>
  <c r="BW218" i="5"/>
  <c r="BS218" i="5"/>
  <c r="BM218" i="5"/>
  <c r="AU58" i="5"/>
  <c r="AV58" i="5"/>
  <c r="BF58" i="5"/>
  <c r="AZ58" i="5"/>
  <c r="BB58" i="5"/>
  <c r="BC58" i="5"/>
  <c r="AX58" i="5"/>
  <c r="AW58" i="5"/>
  <c r="BD58" i="5"/>
  <c r="BE58" i="5"/>
  <c r="BA58" i="5"/>
  <c r="AY58" i="5"/>
  <c r="AX225" i="5"/>
  <c r="BD225" i="5"/>
  <c r="BA225" i="5"/>
  <c r="AV225" i="5"/>
  <c r="BE225" i="5"/>
  <c r="BC225" i="5"/>
  <c r="AZ225" i="5"/>
  <c r="AY225" i="5"/>
  <c r="AW225" i="5"/>
  <c r="AU225" i="5"/>
  <c r="BF225" i="5"/>
  <c r="BB225" i="5"/>
  <c r="BT917" i="5"/>
  <c r="BP917" i="5"/>
  <c r="BQ917" i="5"/>
  <c r="BN917" i="5"/>
  <c r="BL917" i="5"/>
  <c r="BU917" i="5"/>
  <c r="BW917" i="5"/>
  <c r="BO917" i="5"/>
  <c r="BR917" i="5"/>
  <c r="BS917" i="5"/>
  <c r="BV917" i="5"/>
  <c r="BM917" i="5"/>
  <c r="AV832" i="5"/>
  <c r="AW832" i="5"/>
  <c r="AX832" i="5"/>
  <c r="AY832" i="5"/>
  <c r="BC832" i="5"/>
  <c r="BD832" i="5"/>
  <c r="AU832" i="5"/>
  <c r="BF832" i="5"/>
  <c r="BA832" i="5"/>
  <c r="BE832" i="5"/>
  <c r="AZ832" i="5"/>
  <c r="BB832" i="5"/>
  <c r="BT713" i="5"/>
  <c r="BN713" i="5"/>
  <c r="BL713" i="5"/>
  <c r="BP713" i="5"/>
  <c r="BW713" i="5"/>
  <c r="BU713" i="5"/>
  <c r="BS713" i="5"/>
  <c r="BR713" i="5"/>
  <c r="BV713" i="5"/>
  <c r="BM713" i="5"/>
  <c r="BO713" i="5"/>
  <c r="BQ713" i="5"/>
  <c r="BL677" i="5"/>
  <c r="BP677" i="5"/>
  <c r="BW677" i="5"/>
  <c r="BU677" i="5"/>
  <c r="BS677" i="5"/>
  <c r="BM677" i="5"/>
  <c r="BO677" i="5"/>
  <c r="BV677" i="5"/>
  <c r="BQ677" i="5"/>
  <c r="BT677" i="5"/>
  <c r="BR677" i="5"/>
  <c r="BN677" i="5"/>
  <c r="BB12" i="5"/>
  <c r="AU12" i="5"/>
  <c r="BC12" i="5"/>
  <c r="AV12" i="5"/>
  <c r="AY12" i="5"/>
  <c r="AW12" i="5"/>
  <c r="AZ12" i="5"/>
  <c r="BE12" i="5"/>
  <c r="BF12" i="5"/>
  <c r="BD12" i="5"/>
  <c r="AX12" i="5"/>
  <c r="BA12" i="5"/>
  <c r="BP610" i="5"/>
  <c r="BL610" i="5"/>
  <c r="BO610" i="5"/>
  <c r="BV610" i="5"/>
  <c r="BM610" i="5"/>
  <c r="BS610" i="5"/>
  <c r="BQ610" i="5"/>
  <c r="BW610" i="5"/>
  <c r="BR610" i="5"/>
  <c r="BN610" i="5"/>
  <c r="BU610" i="5"/>
  <c r="BT610" i="5"/>
  <c r="BL796" i="5"/>
  <c r="BQ796" i="5"/>
  <c r="BW796" i="5"/>
  <c r="BS796" i="5"/>
  <c r="BO796" i="5"/>
  <c r="BU796" i="5"/>
  <c r="BV796" i="5"/>
  <c r="BM796" i="5"/>
  <c r="BP796" i="5"/>
  <c r="BT796" i="5"/>
  <c r="BR796" i="5"/>
  <c r="BN796" i="5"/>
  <c r="BC377" i="5"/>
  <c r="AY377" i="5"/>
  <c r="BE377" i="5"/>
  <c r="AU377" i="5"/>
  <c r="BF377" i="5"/>
  <c r="BD377" i="5"/>
  <c r="BB377" i="5"/>
  <c r="BA377" i="5"/>
  <c r="AX377" i="5"/>
  <c r="AZ377" i="5"/>
  <c r="AW377" i="5"/>
  <c r="AV377" i="5"/>
  <c r="BN100" i="5"/>
  <c r="BS100" i="5"/>
  <c r="BP100" i="5"/>
  <c r="BR100" i="5"/>
  <c r="BU100" i="5"/>
  <c r="BV100" i="5"/>
  <c r="BW100" i="5"/>
  <c r="BQ100" i="5"/>
  <c r="BO100" i="5"/>
  <c r="BM100" i="5"/>
  <c r="BT100" i="5"/>
  <c r="BL100" i="5"/>
  <c r="BL615" i="5"/>
  <c r="BP615" i="5"/>
  <c r="BW615" i="5"/>
  <c r="BU615" i="5"/>
  <c r="BS615" i="5"/>
  <c r="BM615" i="5"/>
  <c r="BO615" i="5"/>
  <c r="BV615" i="5"/>
  <c r="BQ615" i="5"/>
  <c r="BT615" i="5"/>
  <c r="BN615" i="5"/>
  <c r="BR615" i="5"/>
  <c r="BM167" i="5"/>
  <c r="BP167" i="5"/>
  <c r="BT167" i="5"/>
  <c r="BS167" i="5"/>
  <c r="BL167" i="5"/>
  <c r="BW167" i="5"/>
  <c r="BO167" i="5"/>
  <c r="BU167" i="5"/>
  <c r="BV167" i="5"/>
  <c r="BQ167" i="5"/>
  <c r="BR167" i="5"/>
  <c r="BN167" i="5"/>
  <c r="BR58" i="5"/>
  <c r="BU58" i="5"/>
  <c r="BV58" i="5"/>
  <c r="BW58" i="5"/>
  <c r="BQ58" i="5"/>
  <c r="BM58" i="5"/>
  <c r="BN58" i="5"/>
  <c r="BT58" i="5"/>
  <c r="BL58" i="5"/>
  <c r="BO58" i="5"/>
  <c r="BS58" i="5"/>
  <c r="BP58" i="5"/>
  <c r="BF81" i="5"/>
  <c r="AZ81" i="5"/>
  <c r="AV81" i="5"/>
  <c r="AW81" i="5"/>
  <c r="AX81" i="5"/>
  <c r="AY81" i="5"/>
  <c r="BC81" i="5"/>
  <c r="BB81" i="5"/>
  <c r="BA81" i="5"/>
  <c r="BE81" i="5"/>
  <c r="BD81" i="5"/>
  <c r="AU81" i="5"/>
  <c r="BB200" i="5"/>
  <c r="BD200" i="5"/>
  <c r="BC200" i="5"/>
  <c r="AZ200" i="5"/>
  <c r="BE200" i="5"/>
  <c r="AY200" i="5"/>
  <c r="AU200" i="5"/>
  <c r="AW200" i="5"/>
  <c r="BA200" i="5"/>
  <c r="AV200" i="5"/>
  <c r="BF200" i="5"/>
  <c r="AX200" i="5"/>
  <c r="BA492" i="5"/>
  <c r="BE492" i="5"/>
  <c r="AZ492" i="5"/>
  <c r="BC492" i="5"/>
  <c r="AW492" i="5"/>
  <c r="BF492" i="5"/>
  <c r="BD492" i="5"/>
  <c r="BB492" i="5"/>
  <c r="AV492" i="5"/>
  <c r="AU492" i="5"/>
  <c r="AY492" i="5"/>
  <c r="AX492" i="5"/>
  <c r="AW329" i="5"/>
  <c r="BA329" i="5"/>
  <c r="BD329" i="5"/>
  <c r="AX329" i="5"/>
  <c r="AZ329" i="5"/>
  <c r="AV329" i="5"/>
  <c r="AU329" i="5"/>
  <c r="BF329" i="5"/>
  <c r="BE329" i="5"/>
  <c r="BC329" i="5"/>
  <c r="AY329" i="5"/>
  <c r="BB329" i="5"/>
  <c r="BC124" i="5"/>
  <c r="BD124" i="5"/>
  <c r="AY124" i="5"/>
  <c r="BA124" i="5"/>
  <c r="AU124" i="5"/>
  <c r="AV124" i="5"/>
  <c r="BF124" i="5"/>
  <c r="AX124" i="5"/>
  <c r="BE124" i="5"/>
  <c r="AZ124" i="5"/>
  <c r="BB124" i="5"/>
  <c r="AW124" i="5"/>
  <c r="BB918" i="5"/>
  <c r="BC918" i="5"/>
  <c r="AX918" i="5"/>
  <c r="AY918" i="5"/>
  <c r="BA918" i="5"/>
  <c r="AU918" i="5"/>
  <c r="BE918" i="5"/>
  <c r="BD918" i="5"/>
  <c r="AV918" i="5"/>
  <c r="BF918" i="5"/>
  <c r="AW918" i="5"/>
  <c r="AZ918" i="5"/>
  <c r="BN140" i="5"/>
  <c r="BO140" i="5"/>
  <c r="BS140" i="5"/>
  <c r="BQ140" i="5"/>
  <c r="BU140" i="5"/>
  <c r="BV140" i="5"/>
  <c r="BR140" i="5"/>
  <c r="BT140" i="5"/>
  <c r="BP140" i="5"/>
  <c r="BL140" i="5"/>
  <c r="BM140" i="5"/>
  <c r="BW140" i="5"/>
  <c r="BS818" i="5"/>
  <c r="BM818" i="5"/>
  <c r="BO818" i="5"/>
  <c r="BR818" i="5"/>
  <c r="BV818" i="5"/>
  <c r="BT818" i="5"/>
  <c r="BL818" i="5"/>
  <c r="BW818" i="5"/>
  <c r="BP818" i="5"/>
  <c r="BN818" i="5"/>
  <c r="BQ818" i="5"/>
  <c r="BU818" i="5"/>
  <c r="AW478" i="5"/>
  <c r="AX478" i="5"/>
  <c r="AY478" i="5"/>
  <c r="BA478" i="5"/>
  <c r="BD478" i="5"/>
  <c r="BE478" i="5"/>
  <c r="AV478" i="5"/>
  <c r="AZ478" i="5"/>
  <c r="AU478" i="5"/>
  <c r="BF478" i="5"/>
  <c r="BC478" i="5"/>
  <c r="BB478" i="5"/>
  <c r="BF497" i="5"/>
  <c r="AX497" i="5"/>
  <c r="BE497" i="5"/>
  <c r="AW497" i="5"/>
  <c r="BC497" i="5"/>
  <c r="BD497" i="5"/>
  <c r="AY497" i="5"/>
  <c r="BA497" i="5"/>
  <c r="AZ497" i="5"/>
  <c r="BB497" i="5"/>
  <c r="AV497" i="5"/>
  <c r="AU497" i="5"/>
  <c r="AZ303" i="5"/>
  <c r="AW303" i="5"/>
  <c r="BC303" i="5"/>
  <c r="BD303" i="5"/>
  <c r="AY303" i="5"/>
  <c r="BA303" i="5"/>
  <c r="AU303" i="5"/>
  <c r="AV303" i="5"/>
  <c r="BB303" i="5"/>
  <c r="AX303" i="5"/>
  <c r="BF303" i="5"/>
  <c r="BE303" i="5"/>
  <c r="AW910" i="5"/>
  <c r="BD910" i="5"/>
  <c r="AV910" i="5"/>
  <c r="BF910" i="5"/>
  <c r="AZ910" i="5"/>
  <c r="AX910" i="5"/>
  <c r="AY910" i="5"/>
  <c r="BA910" i="5"/>
  <c r="AU910" i="5"/>
  <c r="BB910" i="5"/>
  <c r="BE910" i="5"/>
  <c r="BC910" i="5"/>
  <c r="BF715" i="5"/>
  <c r="AX715" i="5"/>
  <c r="BC715" i="5"/>
  <c r="BE715" i="5"/>
  <c r="AV715" i="5"/>
  <c r="AW715" i="5"/>
  <c r="AZ715" i="5"/>
  <c r="BB715" i="5"/>
  <c r="BA715" i="5"/>
  <c r="AY715" i="5"/>
  <c r="AU715" i="5"/>
  <c r="BD715" i="5"/>
  <c r="BD270" i="5"/>
  <c r="BE270" i="5"/>
  <c r="BA270" i="5"/>
  <c r="AU270" i="5"/>
  <c r="AV270" i="5"/>
  <c r="AW270" i="5"/>
  <c r="AZ270" i="5"/>
  <c r="BF270" i="5"/>
  <c r="AX270" i="5"/>
  <c r="BB270" i="5"/>
  <c r="AY270" i="5"/>
  <c r="BC270" i="5"/>
  <c r="BD278" i="5"/>
  <c r="BE278" i="5"/>
  <c r="BF278" i="5"/>
  <c r="AZ278" i="5"/>
  <c r="AV278" i="5"/>
  <c r="AW278" i="5"/>
  <c r="AX278" i="5"/>
  <c r="AY278" i="5"/>
  <c r="BC278" i="5"/>
  <c r="BB278" i="5"/>
  <c r="AU278" i="5"/>
  <c r="BA278" i="5"/>
  <c r="AX553" i="5"/>
  <c r="AV553" i="5"/>
  <c r="BC553" i="5"/>
  <c r="AZ553" i="5"/>
  <c r="BE553" i="5"/>
  <c r="AY553" i="5"/>
  <c r="AU553" i="5"/>
  <c r="BB553" i="5"/>
  <c r="BD553" i="5"/>
  <c r="BF553" i="5"/>
  <c r="BA553" i="5"/>
  <c r="AW553" i="5"/>
  <c r="BT486" i="5"/>
  <c r="BU486" i="5"/>
  <c r="BL486" i="5"/>
  <c r="BW486" i="5"/>
  <c r="BS486" i="5"/>
  <c r="BM486" i="5"/>
  <c r="BR486" i="5"/>
  <c r="BO486" i="5"/>
  <c r="BQ486" i="5"/>
  <c r="BN486" i="5"/>
  <c r="BP486" i="5"/>
  <c r="BV486" i="5"/>
  <c r="BU700" i="5"/>
  <c r="BO700" i="5"/>
  <c r="BR700" i="5"/>
  <c r="BV700" i="5"/>
  <c r="BM700" i="5"/>
  <c r="BN700" i="5"/>
  <c r="BQ700" i="5"/>
  <c r="BP700" i="5"/>
  <c r="BL700" i="5"/>
  <c r="BS700" i="5"/>
  <c r="BT700" i="5"/>
  <c r="BW700" i="5"/>
  <c r="AU753" i="5"/>
  <c r="AV753" i="5"/>
  <c r="BF753" i="5"/>
  <c r="AX753" i="5"/>
  <c r="BE753" i="5"/>
  <c r="AZ753" i="5"/>
  <c r="BB753" i="5"/>
  <c r="BC753" i="5"/>
  <c r="BD753" i="5"/>
  <c r="AY753" i="5"/>
  <c r="AW753" i="5"/>
  <c r="BA753" i="5"/>
  <c r="BS509" i="5"/>
  <c r="BT509" i="5"/>
  <c r="BO509" i="5"/>
  <c r="BV509" i="5"/>
  <c r="BN509" i="5"/>
  <c r="BP509" i="5"/>
  <c r="BR509" i="5"/>
  <c r="BL509" i="5"/>
  <c r="BM509" i="5"/>
  <c r="BU509" i="5"/>
  <c r="BQ509" i="5"/>
  <c r="BW509" i="5"/>
  <c r="BB33" i="5"/>
  <c r="BF33" i="5"/>
  <c r="BC33" i="5"/>
  <c r="AZ33" i="5"/>
  <c r="AV33" i="5"/>
  <c r="AY33" i="5"/>
  <c r="BD33" i="5"/>
  <c r="BA33" i="5"/>
  <c r="AW33" i="5"/>
  <c r="BE33" i="5"/>
  <c r="AX33" i="5"/>
  <c r="AU33" i="5"/>
  <c r="BE815" i="5"/>
  <c r="AZ815" i="5"/>
  <c r="AW815" i="5"/>
  <c r="BC815" i="5"/>
  <c r="BD815" i="5"/>
  <c r="AY815" i="5"/>
  <c r="BA815" i="5"/>
  <c r="AU815" i="5"/>
  <c r="AV815" i="5"/>
  <c r="BF815" i="5"/>
  <c r="BB815" i="5"/>
  <c r="AX815" i="5"/>
  <c r="AV46" i="5"/>
  <c r="BD46" i="5"/>
  <c r="AU46" i="5"/>
  <c r="AY46" i="5"/>
  <c r="AW46" i="5"/>
  <c r="BA46" i="5"/>
  <c r="BE46" i="5"/>
  <c r="AX46" i="5"/>
  <c r="AZ46" i="5"/>
  <c r="BB46" i="5"/>
  <c r="BF46" i="5"/>
  <c r="BC46" i="5"/>
  <c r="BN202" i="5"/>
  <c r="BP202" i="5"/>
  <c r="BS202" i="5"/>
  <c r="BU202" i="5"/>
  <c r="BW202" i="5"/>
  <c r="BQ202" i="5"/>
  <c r="BM202" i="5"/>
  <c r="BT202" i="5"/>
  <c r="BL202" i="5"/>
  <c r="BV202" i="5"/>
  <c r="BO202" i="5"/>
  <c r="BR202" i="5"/>
  <c r="BA760" i="5"/>
  <c r="AU760" i="5"/>
  <c r="BE760" i="5"/>
  <c r="BF760" i="5"/>
  <c r="AZ760" i="5"/>
  <c r="BB760" i="5"/>
  <c r="AW760" i="5"/>
  <c r="BD760" i="5"/>
  <c r="AV760" i="5"/>
  <c r="BC760" i="5"/>
  <c r="AX760" i="5"/>
  <c r="AY760" i="5"/>
  <c r="AU417" i="5"/>
  <c r="BF417" i="5"/>
  <c r="AX417" i="5"/>
  <c r="BA417" i="5"/>
  <c r="BE417" i="5"/>
  <c r="AZ417" i="5"/>
  <c r="BB417" i="5"/>
  <c r="BC417" i="5"/>
  <c r="BD417" i="5"/>
  <c r="AV417" i="5"/>
  <c r="AW417" i="5"/>
  <c r="AY417" i="5"/>
  <c r="BF334" i="5"/>
  <c r="BB334" i="5"/>
  <c r="AV334" i="5"/>
  <c r="BA334" i="5"/>
  <c r="AX334" i="5"/>
  <c r="BE334" i="5"/>
  <c r="BC334" i="5"/>
  <c r="AZ334" i="5"/>
  <c r="AU334" i="5"/>
  <c r="AW334" i="5"/>
  <c r="AY334" i="5"/>
  <c r="BD334" i="5"/>
  <c r="AZ856" i="5"/>
  <c r="BB856" i="5"/>
  <c r="AW856" i="5"/>
  <c r="AY856" i="5"/>
  <c r="BD856" i="5"/>
  <c r="AX856" i="5"/>
  <c r="BC856" i="5"/>
  <c r="BA856" i="5"/>
  <c r="AU856" i="5"/>
  <c r="AV856" i="5"/>
  <c r="BF856" i="5"/>
  <c r="BE856" i="5"/>
  <c r="BB765" i="5"/>
  <c r="BF765" i="5"/>
  <c r="BD765" i="5"/>
  <c r="AX765" i="5"/>
  <c r="AZ765" i="5"/>
  <c r="BC765" i="5"/>
  <c r="AV765" i="5"/>
  <c r="AY765" i="5"/>
  <c r="AU765" i="5"/>
  <c r="BE765" i="5"/>
  <c r="AW765" i="5"/>
  <c r="BA765" i="5"/>
  <c r="BB32" i="5"/>
  <c r="AX32" i="5"/>
  <c r="AZ32" i="5"/>
  <c r="AV32" i="5"/>
  <c r="BD32" i="5"/>
  <c r="AU32" i="5"/>
  <c r="BF32" i="5"/>
  <c r="BC32" i="5"/>
  <c r="AY32" i="5"/>
  <c r="AW32" i="5"/>
  <c r="BA32" i="5"/>
  <c r="BE32" i="5"/>
  <c r="BO97" i="5"/>
  <c r="BV97" i="5"/>
  <c r="BN97" i="5"/>
  <c r="BQ97" i="5"/>
  <c r="BU97" i="5"/>
  <c r="BP97" i="5"/>
  <c r="BR97" i="5"/>
  <c r="BL97" i="5"/>
  <c r="BM97" i="5"/>
  <c r="BW97" i="5"/>
  <c r="BS97" i="5"/>
  <c r="BT97" i="5"/>
  <c r="BL286" i="5"/>
  <c r="BO286" i="5"/>
  <c r="BV286" i="5"/>
  <c r="BR286" i="5"/>
  <c r="BN286" i="5"/>
  <c r="BQ286" i="5"/>
  <c r="BW286" i="5"/>
  <c r="BT286" i="5"/>
  <c r="BU286" i="5"/>
  <c r="BM286" i="5"/>
  <c r="BS286" i="5"/>
  <c r="BP286" i="5"/>
  <c r="BL899" i="5"/>
  <c r="BQ899" i="5"/>
  <c r="BN899" i="5"/>
  <c r="BO899" i="5"/>
  <c r="BP899" i="5"/>
  <c r="BU899" i="5"/>
  <c r="BW899" i="5"/>
  <c r="BM899" i="5"/>
  <c r="BS899" i="5"/>
  <c r="BR899" i="5"/>
  <c r="BV899" i="5"/>
  <c r="BT899" i="5"/>
  <c r="AW29" i="5"/>
  <c r="AU29" i="5"/>
  <c r="BB29" i="5"/>
  <c r="BF29" i="5"/>
  <c r="BD29" i="5"/>
  <c r="AX29" i="5"/>
  <c r="BA29" i="5"/>
  <c r="AZ29" i="5"/>
  <c r="BC29" i="5"/>
  <c r="AY29" i="5"/>
  <c r="BE29" i="5"/>
  <c r="AV29" i="5"/>
  <c r="BV47" i="5"/>
  <c r="BL47" i="5"/>
  <c r="BN47" i="5"/>
  <c r="BW47" i="5"/>
  <c r="BU47" i="5"/>
  <c r="BS47" i="5"/>
  <c r="BR47" i="5"/>
  <c r="BO47" i="5"/>
  <c r="BQ47" i="5"/>
  <c r="BT47" i="5"/>
  <c r="BM47" i="5"/>
  <c r="BP47" i="5"/>
  <c r="BO776" i="5"/>
  <c r="BV776" i="5"/>
  <c r="BU776" i="5"/>
  <c r="BP776" i="5"/>
  <c r="BM776" i="5"/>
  <c r="BN776" i="5"/>
  <c r="BT776" i="5"/>
  <c r="BR776" i="5"/>
  <c r="BQ776" i="5"/>
  <c r="BL776" i="5"/>
  <c r="BW776" i="5"/>
  <c r="BS776" i="5"/>
  <c r="BV951" i="5"/>
  <c r="BW951" i="5"/>
  <c r="BT951" i="5"/>
  <c r="BP951" i="5"/>
  <c r="BN951" i="5"/>
  <c r="BO951" i="5"/>
  <c r="BS951" i="5"/>
  <c r="BL951" i="5"/>
  <c r="BM951" i="5"/>
  <c r="BQ951" i="5"/>
  <c r="BR951" i="5"/>
  <c r="BU951" i="5"/>
  <c r="AY862" i="5"/>
  <c r="BA862" i="5"/>
  <c r="BD862" i="5"/>
  <c r="BE862" i="5"/>
  <c r="AV862" i="5"/>
  <c r="AZ862" i="5"/>
  <c r="BC862" i="5"/>
  <c r="BF862" i="5"/>
  <c r="BB862" i="5"/>
  <c r="AW862" i="5"/>
  <c r="AX862" i="5"/>
  <c r="AU862" i="5"/>
  <c r="BA806" i="5"/>
  <c r="AX806" i="5"/>
  <c r="BE806" i="5"/>
  <c r="BC806" i="5"/>
  <c r="AZ806" i="5"/>
  <c r="AW806" i="5"/>
  <c r="AY806" i="5"/>
  <c r="BD806" i="5"/>
  <c r="BB806" i="5"/>
  <c r="AV806" i="5"/>
  <c r="AU806" i="5"/>
  <c r="BF806" i="5"/>
  <c r="AW533" i="5"/>
  <c r="BB533" i="5"/>
  <c r="BD533" i="5"/>
  <c r="BF533" i="5"/>
  <c r="BA533" i="5"/>
  <c r="BC533" i="5"/>
  <c r="AZ533" i="5"/>
  <c r="BE533" i="5"/>
  <c r="AY533" i="5"/>
  <c r="AX533" i="5"/>
  <c r="AU533" i="5"/>
  <c r="AV533" i="5"/>
  <c r="BR499" i="5"/>
  <c r="BM499" i="5"/>
  <c r="BQ499" i="5"/>
  <c r="BW499" i="5"/>
  <c r="BT499" i="5"/>
  <c r="BO499" i="5"/>
  <c r="BN499" i="5"/>
  <c r="BV499" i="5"/>
  <c r="BL499" i="5"/>
  <c r="BS499" i="5"/>
  <c r="BP499" i="5"/>
  <c r="BU499" i="5"/>
  <c r="BB341" i="5"/>
  <c r="BC341" i="5"/>
  <c r="AX341" i="5"/>
  <c r="BE341" i="5"/>
  <c r="AW341" i="5"/>
  <c r="BD341" i="5"/>
  <c r="AY341" i="5"/>
  <c r="BA341" i="5"/>
  <c r="AU341" i="5"/>
  <c r="AV341" i="5"/>
  <c r="BF341" i="5"/>
  <c r="AZ341" i="5"/>
  <c r="BQ448" i="5"/>
  <c r="BW448" i="5"/>
  <c r="BT448" i="5"/>
  <c r="BO448" i="5"/>
  <c r="BV448" i="5"/>
  <c r="BM448" i="5"/>
  <c r="BN448" i="5"/>
  <c r="BL448" i="5"/>
  <c r="BU448" i="5"/>
  <c r="BR448" i="5"/>
  <c r="BS448" i="5"/>
  <c r="BP448" i="5"/>
  <c r="BR665" i="5"/>
  <c r="BW665" i="5"/>
  <c r="BV665" i="5"/>
  <c r="BU665" i="5"/>
  <c r="BQ665" i="5"/>
  <c r="BS665" i="5"/>
  <c r="BN665" i="5"/>
  <c r="BM665" i="5"/>
  <c r="BT665" i="5"/>
  <c r="BL665" i="5"/>
  <c r="BO665" i="5"/>
  <c r="BP665" i="5"/>
  <c r="BP186" i="5"/>
  <c r="BM186" i="5"/>
  <c r="BL186" i="5"/>
  <c r="BQ186" i="5"/>
  <c r="BW186" i="5"/>
  <c r="BV186" i="5"/>
  <c r="BO186" i="5"/>
  <c r="BT186" i="5"/>
  <c r="BS186" i="5"/>
  <c r="BU186" i="5"/>
  <c r="BR186" i="5"/>
  <c r="BN186" i="5"/>
  <c r="AX530" i="5"/>
  <c r="AU530" i="5"/>
  <c r="AV530" i="5"/>
  <c r="BF530" i="5"/>
  <c r="BB530" i="5"/>
  <c r="BE530" i="5"/>
  <c r="AW530" i="5"/>
  <c r="BC530" i="5"/>
  <c r="BD530" i="5"/>
  <c r="AY530" i="5"/>
  <c r="BA530" i="5"/>
  <c r="AZ530" i="5"/>
  <c r="BP719" i="5"/>
  <c r="BW719" i="5"/>
  <c r="BU719" i="5"/>
  <c r="BS719" i="5"/>
  <c r="BM719" i="5"/>
  <c r="BO719" i="5"/>
  <c r="BT719" i="5"/>
  <c r="BR719" i="5"/>
  <c r="BL719" i="5"/>
  <c r="BN719" i="5"/>
  <c r="BQ719" i="5"/>
  <c r="BV719" i="5"/>
  <c r="BO745" i="5"/>
  <c r="BS745" i="5"/>
  <c r="BM745" i="5"/>
  <c r="BR745" i="5"/>
  <c r="BP745" i="5"/>
  <c r="BV745" i="5"/>
  <c r="BT745" i="5"/>
  <c r="BQ745" i="5"/>
  <c r="BL745" i="5"/>
  <c r="BN745" i="5"/>
  <c r="BW745" i="5"/>
  <c r="BU745" i="5"/>
  <c r="AX489" i="5"/>
  <c r="BE489" i="5"/>
  <c r="AW489" i="5"/>
  <c r="AZ489" i="5"/>
  <c r="BB489" i="5"/>
  <c r="AY489" i="5"/>
  <c r="BA489" i="5"/>
  <c r="AU489" i="5"/>
  <c r="AV489" i="5"/>
  <c r="BC489" i="5"/>
  <c r="BF489" i="5"/>
  <c r="BD489" i="5"/>
  <c r="BU382" i="5"/>
  <c r="BR382" i="5"/>
  <c r="BM382" i="5"/>
  <c r="BW382" i="5"/>
  <c r="BQ382" i="5"/>
  <c r="BV382" i="5"/>
  <c r="BP382" i="5"/>
  <c r="BN382" i="5"/>
  <c r="BL382" i="5"/>
  <c r="BS382" i="5"/>
  <c r="BT382" i="5"/>
  <c r="BO382" i="5"/>
  <c r="AV37" i="5"/>
  <c r="AZ37" i="5"/>
  <c r="BC37" i="5"/>
  <c r="BE37" i="5"/>
  <c r="AY37" i="5"/>
  <c r="BB37" i="5"/>
  <c r="BF37" i="5"/>
  <c r="BD37" i="5"/>
  <c r="AX37" i="5"/>
  <c r="AW37" i="5"/>
  <c r="AU37" i="5"/>
  <c r="BA37" i="5"/>
  <c r="BT648" i="5"/>
  <c r="BW648" i="5"/>
  <c r="BV648" i="5"/>
  <c r="BO648" i="5"/>
  <c r="BN648" i="5"/>
  <c r="BM648" i="5"/>
  <c r="BS648" i="5"/>
  <c r="BL648" i="5"/>
  <c r="BR648" i="5"/>
  <c r="BQ648" i="5"/>
  <c r="BU648" i="5"/>
  <c r="BP648" i="5"/>
  <c r="BN122" i="5"/>
  <c r="BL122" i="5"/>
  <c r="BS122" i="5"/>
  <c r="BW122" i="5"/>
  <c r="BU122" i="5"/>
  <c r="BO122" i="5"/>
  <c r="BR122" i="5"/>
  <c r="BQ122" i="5"/>
  <c r="BT122" i="5"/>
  <c r="BM122" i="5"/>
  <c r="BP122" i="5"/>
  <c r="BV122" i="5"/>
  <c r="AX842" i="5"/>
  <c r="AZ842" i="5"/>
  <c r="BC842" i="5"/>
  <c r="BE842" i="5"/>
  <c r="AV842" i="5"/>
  <c r="BB842" i="5"/>
  <c r="AU842" i="5"/>
  <c r="BF842" i="5"/>
  <c r="AY842" i="5"/>
  <c r="BD842" i="5"/>
  <c r="BA842" i="5"/>
  <c r="AW842" i="5"/>
  <c r="BS281" i="5"/>
  <c r="BM281" i="5"/>
  <c r="BO281" i="5"/>
  <c r="BT281" i="5"/>
  <c r="BR281" i="5"/>
  <c r="BL281" i="5"/>
  <c r="BV281" i="5"/>
  <c r="BN281" i="5"/>
  <c r="BP281" i="5"/>
  <c r="BW281" i="5"/>
  <c r="BU281" i="5"/>
  <c r="BQ281" i="5"/>
  <c r="AW441" i="5"/>
  <c r="BB441" i="5"/>
  <c r="BD441" i="5"/>
  <c r="AY441" i="5"/>
  <c r="BA441" i="5"/>
  <c r="BF441" i="5"/>
  <c r="AZ441" i="5"/>
  <c r="AX441" i="5"/>
  <c r="BC441" i="5"/>
  <c r="AU441" i="5"/>
  <c r="BE441" i="5"/>
  <c r="AV441" i="5"/>
  <c r="BS224" i="5"/>
  <c r="BV224" i="5"/>
  <c r="BU224" i="5"/>
  <c r="BP224" i="5"/>
  <c r="BR224" i="5"/>
  <c r="BN224" i="5"/>
  <c r="BM224" i="5"/>
  <c r="BL224" i="5"/>
  <c r="BT224" i="5"/>
  <c r="BW224" i="5"/>
  <c r="BQ224" i="5"/>
  <c r="BO224" i="5"/>
  <c r="BO611" i="5"/>
  <c r="BV611" i="5"/>
  <c r="BN611" i="5"/>
  <c r="BQ611" i="5"/>
  <c r="BU611" i="5"/>
  <c r="BT611" i="5"/>
  <c r="BM611" i="5"/>
  <c r="BL611" i="5"/>
  <c r="BR611" i="5"/>
  <c r="BW611" i="5"/>
  <c r="BS611" i="5"/>
  <c r="BP611" i="5"/>
  <c r="BD884" i="5"/>
  <c r="BE884" i="5"/>
  <c r="AV884" i="5"/>
  <c r="AZ884" i="5"/>
  <c r="BC884" i="5"/>
  <c r="AW884" i="5"/>
  <c r="AU884" i="5"/>
  <c r="AY884" i="5"/>
  <c r="BB884" i="5"/>
  <c r="BF884" i="5"/>
  <c r="AX884" i="5"/>
  <c r="BA884" i="5"/>
  <c r="AZ205" i="5"/>
  <c r="BB205" i="5"/>
  <c r="AW205" i="5"/>
  <c r="BD205" i="5"/>
  <c r="AV205" i="5"/>
  <c r="BC205" i="5"/>
  <c r="AU205" i="5"/>
  <c r="BF205" i="5"/>
  <c r="BA205" i="5"/>
  <c r="AX205" i="5"/>
  <c r="BE205" i="5"/>
  <c r="AY205" i="5"/>
  <c r="BU636" i="5"/>
  <c r="BR636" i="5"/>
  <c r="BM636" i="5"/>
  <c r="BW636" i="5"/>
  <c r="BQ636" i="5"/>
  <c r="BV636" i="5"/>
  <c r="BP636" i="5"/>
  <c r="BN636" i="5"/>
  <c r="BL636" i="5"/>
  <c r="BO636" i="5"/>
  <c r="BS636" i="5"/>
  <c r="BT636" i="5"/>
  <c r="BT322" i="5"/>
  <c r="BU322" i="5"/>
  <c r="BP322" i="5"/>
  <c r="BL322" i="5"/>
  <c r="BO322" i="5"/>
  <c r="BV322" i="5"/>
  <c r="BR322" i="5"/>
  <c r="BN322" i="5"/>
  <c r="BM322" i="5"/>
  <c r="BS322" i="5"/>
  <c r="BQ322" i="5"/>
  <c r="BW322" i="5"/>
  <c r="BR409" i="5"/>
  <c r="BL409" i="5"/>
  <c r="BV409" i="5"/>
  <c r="BQ409" i="5"/>
  <c r="BN409" i="5"/>
  <c r="BW409" i="5"/>
  <c r="BU409" i="5"/>
  <c r="BS409" i="5"/>
  <c r="BM409" i="5"/>
  <c r="BO409" i="5"/>
  <c r="BP409" i="5"/>
  <c r="BT409" i="5"/>
  <c r="BF74" i="5"/>
  <c r="BB74" i="5"/>
  <c r="AX74" i="5"/>
  <c r="BA74" i="5"/>
  <c r="BE74" i="5"/>
  <c r="BC74" i="5"/>
  <c r="BD74" i="5"/>
  <c r="AY74" i="5"/>
  <c r="AV74" i="5"/>
  <c r="AZ74" i="5"/>
  <c r="AU74" i="5"/>
  <c r="AW74" i="5"/>
  <c r="AU513" i="5"/>
  <c r="AW513" i="5"/>
  <c r="BB513" i="5"/>
  <c r="AY513" i="5"/>
  <c r="BD513" i="5"/>
  <c r="AX513" i="5"/>
  <c r="AV513" i="5"/>
  <c r="BC513" i="5"/>
  <c r="AZ513" i="5"/>
  <c r="BF513" i="5"/>
  <c r="BE513" i="5"/>
  <c r="BA513" i="5"/>
  <c r="BF919" i="5"/>
  <c r="BA919" i="5"/>
  <c r="AV919" i="5"/>
  <c r="AX919" i="5"/>
  <c r="BC919" i="5"/>
  <c r="BE919" i="5"/>
  <c r="AZ919" i="5"/>
  <c r="AU919" i="5"/>
  <c r="AY919" i="5"/>
  <c r="AW919" i="5"/>
  <c r="BB919" i="5"/>
  <c r="BD919" i="5"/>
  <c r="BV432" i="5"/>
  <c r="BP432" i="5"/>
  <c r="BN432" i="5"/>
  <c r="BL432" i="5"/>
  <c r="BS432" i="5"/>
  <c r="BW432" i="5"/>
  <c r="BU432" i="5"/>
  <c r="BO432" i="5"/>
  <c r="BM432" i="5"/>
  <c r="BQ432" i="5"/>
  <c r="BR432" i="5"/>
  <c r="BT432" i="5"/>
  <c r="AV431" i="5"/>
  <c r="BC431" i="5"/>
  <c r="BD431" i="5"/>
  <c r="BF431" i="5"/>
  <c r="BA431" i="5"/>
  <c r="BB431" i="5"/>
  <c r="AZ431" i="5"/>
  <c r="BE431" i="5"/>
  <c r="AW431" i="5"/>
  <c r="AY431" i="5"/>
  <c r="AU431" i="5"/>
  <c r="AX431" i="5"/>
  <c r="BA342" i="5"/>
  <c r="AX342" i="5"/>
  <c r="BE342" i="5"/>
  <c r="BC342" i="5"/>
  <c r="AZ342" i="5"/>
  <c r="AU342" i="5"/>
  <c r="AW342" i="5"/>
  <c r="BD342" i="5"/>
  <c r="BF342" i="5"/>
  <c r="BB342" i="5"/>
  <c r="AY342" i="5"/>
  <c r="AV342" i="5"/>
  <c r="BO761" i="5"/>
  <c r="BS761" i="5"/>
  <c r="BM761" i="5"/>
  <c r="BR761" i="5"/>
  <c r="BP761" i="5"/>
  <c r="BV761" i="5"/>
  <c r="BT761" i="5"/>
  <c r="BN761" i="5"/>
  <c r="BW761" i="5"/>
  <c r="BQ761" i="5"/>
  <c r="BU761" i="5"/>
  <c r="BL761" i="5"/>
  <c r="BF784" i="5"/>
  <c r="BD784" i="5"/>
  <c r="BB784" i="5"/>
  <c r="AV784" i="5"/>
  <c r="AX784" i="5"/>
  <c r="BC784" i="5"/>
  <c r="BA784" i="5"/>
  <c r="AU784" i="5"/>
  <c r="AZ784" i="5"/>
  <c r="AW784" i="5"/>
  <c r="BE784" i="5"/>
  <c r="AY784" i="5"/>
  <c r="BW1002" i="5"/>
  <c r="BL1002" i="5"/>
  <c r="BS1002" i="5"/>
  <c r="BN1002" i="5"/>
  <c r="BT1002" i="5"/>
  <c r="BU1002" i="5"/>
  <c r="BR1002" i="5"/>
  <c r="BQ1002" i="5"/>
  <c r="BO1002" i="5"/>
  <c r="BP1002" i="5"/>
  <c r="BV1002" i="5"/>
  <c r="BM1002" i="5"/>
  <c r="AZ280" i="5"/>
  <c r="AW280" i="5"/>
  <c r="AY280" i="5"/>
  <c r="BD280" i="5"/>
  <c r="BB280" i="5"/>
  <c r="AV280" i="5"/>
  <c r="BF280" i="5"/>
  <c r="AX280" i="5"/>
  <c r="BC280" i="5"/>
  <c r="AU280" i="5"/>
  <c r="BA280" i="5"/>
  <c r="BE280" i="5"/>
  <c r="BT596" i="5"/>
  <c r="BV596" i="5"/>
  <c r="BP596" i="5"/>
  <c r="BN596" i="5"/>
  <c r="BL596" i="5"/>
  <c r="BS596" i="5"/>
  <c r="BW596" i="5"/>
  <c r="BR596" i="5"/>
  <c r="BM596" i="5"/>
  <c r="BU596" i="5"/>
  <c r="BQ596" i="5"/>
  <c r="BO596" i="5"/>
  <c r="AU975" i="5"/>
  <c r="AZ975" i="5"/>
  <c r="BF975" i="5"/>
  <c r="BD975" i="5"/>
  <c r="BB975" i="5"/>
  <c r="AX975" i="5"/>
  <c r="BE975" i="5"/>
  <c r="AV975" i="5"/>
  <c r="AY975" i="5"/>
  <c r="BA975" i="5"/>
  <c r="AW975" i="5"/>
  <c r="BC975" i="5"/>
  <c r="BA505" i="5"/>
  <c r="AX505" i="5"/>
  <c r="AW505" i="5"/>
  <c r="BC505" i="5"/>
  <c r="AZ505" i="5"/>
  <c r="BD505" i="5"/>
  <c r="AY505" i="5"/>
  <c r="AU505" i="5"/>
  <c r="BF505" i="5"/>
  <c r="AV505" i="5"/>
  <c r="BB505" i="5"/>
  <c r="BE505" i="5"/>
  <c r="BQ386" i="5"/>
  <c r="BT386" i="5"/>
  <c r="BP386" i="5"/>
  <c r="BO386" i="5"/>
  <c r="BL386" i="5"/>
  <c r="BN386" i="5"/>
  <c r="BS386" i="5"/>
  <c r="BR386" i="5"/>
  <c r="BW386" i="5"/>
  <c r="BU386" i="5"/>
  <c r="BV386" i="5"/>
  <c r="BM386" i="5"/>
  <c r="BL138" i="5"/>
  <c r="BO138" i="5"/>
  <c r="BW138" i="5"/>
  <c r="BV138" i="5"/>
  <c r="BS138" i="5"/>
  <c r="BR138" i="5"/>
  <c r="BN138" i="5"/>
  <c r="BQ138" i="5"/>
  <c r="BT138" i="5"/>
  <c r="BM138" i="5"/>
  <c r="BP138" i="5"/>
  <c r="BU138" i="5"/>
  <c r="BA427" i="5"/>
  <c r="BB427" i="5"/>
  <c r="AX427" i="5"/>
  <c r="BD427" i="5"/>
  <c r="BE427" i="5"/>
  <c r="AV427" i="5"/>
  <c r="AW427" i="5"/>
  <c r="AZ427" i="5"/>
  <c r="AY427" i="5"/>
  <c r="AU427" i="5"/>
  <c r="BC427" i="5"/>
  <c r="BF427" i="5"/>
  <c r="BF626" i="5"/>
  <c r="BD626" i="5"/>
  <c r="BB626" i="5"/>
  <c r="AV626" i="5"/>
  <c r="AX626" i="5"/>
  <c r="BA626" i="5"/>
  <c r="BE626" i="5"/>
  <c r="AZ626" i="5"/>
  <c r="AU626" i="5"/>
  <c r="AY626" i="5"/>
  <c r="BC626" i="5"/>
  <c r="AW626" i="5"/>
  <c r="AY158" i="5"/>
  <c r="AZ158" i="5"/>
  <c r="AU158" i="5"/>
  <c r="AX158" i="5"/>
  <c r="BE158" i="5"/>
  <c r="BA158" i="5"/>
  <c r="AW158" i="5"/>
  <c r="BD158" i="5"/>
  <c r="AV158" i="5"/>
  <c r="BF158" i="5"/>
  <c r="BC158" i="5"/>
  <c r="BB158" i="5"/>
  <c r="BF826" i="5"/>
  <c r="AZ826" i="5"/>
  <c r="AV826" i="5"/>
  <c r="AW826" i="5"/>
  <c r="AX826" i="5"/>
  <c r="AY826" i="5"/>
  <c r="BC826" i="5"/>
  <c r="BB826" i="5"/>
  <c r="BA826" i="5"/>
  <c r="BE826" i="5"/>
  <c r="BD826" i="5"/>
  <c r="AU826" i="5"/>
  <c r="BE529" i="5"/>
  <c r="AY529" i="5"/>
  <c r="AU529" i="5"/>
  <c r="AW529" i="5"/>
  <c r="BB529" i="5"/>
  <c r="BD529" i="5"/>
  <c r="BF529" i="5"/>
  <c r="BA529" i="5"/>
  <c r="AX529" i="5"/>
  <c r="AV529" i="5"/>
  <c r="BC529" i="5"/>
  <c r="AZ529" i="5"/>
  <c r="AW320" i="5"/>
  <c r="BA320" i="5"/>
  <c r="AY320" i="5"/>
  <c r="AZ320" i="5"/>
  <c r="BD320" i="5"/>
  <c r="BE320" i="5"/>
  <c r="BF320" i="5"/>
  <c r="BC320" i="5"/>
  <c r="AV320" i="5"/>
  <c r="AX320" i="5"/>
  <c r="BB320" i="5"/>
  <c r="AU320" i="5"/>
  <c r="BW23" i="5"/>
  <c r="BU23" i="5"/>
  <c r="BS23" i="5"/>
  <c r="BR23" i="5"/>
  <c r="BO23" i="5"/>
  <c r="BM23" i="5"/>
  <c r="BV23" i="5"/>
  <c r="BT23" i="5"/>
  <c r="BP23" i="5"/>
  <c r="BQ23" i="5"/>
  <c r="BL23" i="5"/>
  <c r="BN23" i="5"/>
  <c r="BE511" i="5"/>
  <c r="AY511" i="5"/>
  <c r="AU511" i="5"/>
  <c r="AW511" i="5"/>
  <c r="BB511" i="5"/>
  <c r="BD511" i="5"/>
  <c r="BF511" i="5"/>
  <c r="BA511" i="5"/>
  <c r="AX511" i="5"/>
  <c r="AV511" i="5"/>
  <c r="AZ511" i="5"/>
  <c r="BC511" i="5"/>
  <c r="AZ897" i="5"/>
  <c r="AX897" i="5"/>
  <c r="BC897" i="5"/>
  <c r="BE897" i="5"/>
  <c r="AY897" i="5"/>
  <c r="AW897" i="5"/>
  <c r="AU897" i="5"/>
  <c r="BD897" i="5"/>
  <c r="BA897" i="5"/>
  <c r="AV897" i="5"/>
  <c r="BF897" i="5"/>
  <c r="BB897" i="5"/>
  <c r="BL540" i="5"/>
  <c r="BW540" i="5"/>
  <c r="BS540" i="5"/>
  <c r="BM540" i="5"/>
  <c r="BR540" i="5"/>
  <c r="BO540" i="5"/>
  <c r="BV540" i="5"/>
  <c r="BN540" i="5"/>
  <c r="BP540" i="5"/>
  <c r="BT540" i="5"/>
  <c r="BQ540" i="5"/>
  <c r="BU540" i="5"/>
  <c r="BE887" i="5"/>
  <c r="AW887" i="5"/>
  <c r="BB887" i="5"/>
  <c r="BD887" i="5"/>
  <c r="AU887" i="5"/>
  <c r="AV887" i="5"/>
  <c r="BF887" i="5"/>
  <c r="AZ887" i="5"/>
  <c r="AY887" i="5"/>
  <c r="AX887" i="5"/>
  <c r="BA887" i="5"/>
  <c r="BC887" i="5"/>
  <c r="BW835" i="5"/>
  <c r="BU835" i="5"/>
  <c r="BS835" i="5"/>
  <c r="BR835" i="5"/>
  <c r="BO835" i="5"/>
  <c r="BM835" i="5"/>
  <c r="BV835" i="5"/>
  <c r="BQ835" i="5"/>
  <c r="BN835" i="5"/>
  <c r="BT835" i="5"/>
  <c r="BP835" i="5"/>
  <c r="BL835" i="5"/>
  <c r="BT966" i="5"/>
  <c r="BQ966" i="5"/>
  <c r="BP966" i="5"/>
  <c r="BL966" i="5"/>
  <c r="BU966" i="5"/>
  <c r="BS966" i="5"/>
  <c r="BM966" i="5"/>
  <c r="BV966" i="5"/>
  <c r="BN966" i="5"/>
  <c r="BW966" i="5"/>
  <c r="BR966" i="5"/>
  <c r="BO966" i="5"/>
  <c r="AW268" i="5"/>
  <c r="BB268" i="5"/>
  <c r="BD268" i="5"/>
  <c r="BF268" i="5"/>
  <c r="BA268" i="5"/>
  <c r="BC268" i="5"/>
  <c r="AZ268" i="5"/>
  <c r="BE268" i="5"/>
  <c r="AY268" i="5"/>
  <c r="AX268" i="5"/>
  <c r="AV268" i="5"/>
  <c r="AU268" i="5"/>
  <c r="BQ987" i="5"/>
  <c r="BV987" i="5"/>
  <c r="BW987" i="5"/>
  <c r="BL987" i="5"/>
  <c r="BS987" i="5"/>
  <c r="BN987" i="5"/>
  <c r="BO987" i="5"/>
  <c r="BU987" i="5"/>
  <c r="BM987" i="5"/>
  <c r="BT987" i="5"/>
  <c r="BR987" i="5"/>
  <c r="BP987" i="5"/>
  <c r="AU185" i="5"/>
  <c r="BF185" i="5"/>
  <c r="BB185" i="5"/>
  <c r="AX185" i="5"/>
  <c r="BD185" i="5"/>
  <c r="BE185" i="5"/>
  <c r="AY185" i="5"/>
  <c r="BA185" i="5"/>
  <c r="BC185" i="5"/>
  <c r="AZ185" i="5"/>
  <c r="AW185" i="5"/>
  <c r="AV185" i="5"/>
  <c r="BA363" i="5"/>
  <c r="AV363" i="5"/>
  <c r="AZ363" i="5"/>
  <c r="BC363" i="5"/>
  <c r="BE363" i="5"/>
  <c r="AU363" i="5"/>
  <c r="AW363" i="5"/>
  <c r="BF363" i="5"/>
  <c r="AX363" i="5"/>
  <c r="BD363" i="5"/>
  <c r="AY363" i="5"/>
  <c r="BB363" i="5"/>
  <c r="BO982" i="5"/>
  <c r="BQ982" i="5"/>
  <c r="BS982" i="5"/>
  <c r="BT982" i="5"/>
  <c r="BL982" i="5"/>
  <c r="BV982" i="5"/>
  <c r="BR982" i="5"/>
  <c r="BP982" i="5"/>
  <c r="BW982" i="5"/>
  <c r="BN982" i="5"/>
  <c r="BU982" i="5"/>
  <c r="BM982" i="5"/>
  <c r="AX239" i="5"/>
  <c r="BD239" i="5"/>
  <c r="BA239" i="5"/>
  <c r="AV239" i="5"/>
  <c r="BE239" i="5"/>
  <c r="BC239" i="5"/>
  <c r="AZ239" i="5"/>
  <c r="AU239" i="5"/>
  <c r="BF239" i="5"/>
  <c r="AY239" i="5"/>
  <c r="BB239" i="5"/>
  <c r="AW239" i="5"/>
  <c r="AX154" i="5"/>
  <c r="BE154" i="5"/>
  <c r="AW154" i="5"/>
  <c r="BD154" i="5"/>
  <c r="AU154" i="5"/>
  <c r="AV154" i="5"/>
  <c r="BF154" i="5"/>
  <c r="AZ154" i="5"/>
  <c r="AY154" i="5"/>
  <c r="BB154" i="5"/>
  <c r="BA154" i="5"/>
  <c r="BC154" i="5"/>
  <c r="BQ257" i="5"/>
  <c r="BM257" i="5"/>
  <c r="BT257" i="5"/>
  <c r="BR257" i="5"/>
  <c r="BL257" i="5"/>
  <c r="BP257" i="5"/>
  <c r="BW257" i="5"/>
  <c r="BO257" i="5"/>
  <c r="BN257" i="5"/>
  <c r="BV257" i="5"/>
  <c r="BS257" i="5"/>
  <c r="BU257" i="5"/>
  <c r="BO655" i="5"/>
  <c r="BR655" i="5"/>
  <c r="BM655" i="5"/>
  <c r="BP655" i="5"/>
  <c r="BT655" i="5"/>
  <c r="BL655" i="5"/>
  <c r="BW655" i="5"/>
  <c r="BS655" i="5"/>
  <c r="BV655" i="5"/>
  <c r="BQ655" i="5"/>
  <c r="BU655" i="5"/>
  <c r="BN655" i="5"/>
  <c r="BS703" i="5"/>
  <c r="BN703" i="5"/>
  <c r="BU703" i="5"/>
  <c r="BV703" i="5"/>
  <c r="BM703" i="5"/>
  <c r="BT703" i="5"/>
  <c r="BP703" i="5"/>
  <c r="BL703" i="5"/>
  <c r="BO703" i="5"/>
  <c r="BW703" i="5"/>
  <c r="BR703" i="5"/>
  <c r="BQ703" i="5"/>
  <c r="BQ500" i="5"/>
  <c r="BS500" i="5"/>
  <c r="BP500" i="5"/>
  <c r="BR500" i="5"/>
  <c r="BV500" i="5"/>
  <c r="BT500" i="5"/>
  <c r="BU500" i="5"/>
  <c r="BM500" i="5"/>
  <c r="BO500" i="5"/>
  <c r="BN500" i="5"/>
  <c r="BW500" i="5"/>
  <c r="BL500" i="5"/>
  <c r="AY577" i="5"/>
  <c r="AU577" i="5"/>
  <c r="BF577" i="5"/>
  <c r="AW577" i="5"/>
  <c r="AX577" i="5"/>
  <c r="BB577" i="5"/>
  <c r="BC577" i="5"/>
  <c r="BA577" i="5"/>
  <c r="AV577" i="5"/>
  <c r="BD577" i="5"/>
  <c r="AZ577" i="5"/>
  <c r="BE577" i="5"/>
  <c r="BD429" i="5"/>
  <c r="AX429" i="5"/>
  <c r="BA429" i="5"/>
  <c r="AV429" i="5"/>
  <c r="AZ429" i="5"/>
  <c r="BC429" i="5"/>
  <c r="BE429" i="5"/>
  <c r="AW429" i="5"/>
  <c r="BB429" i="5"/>
  <c r="AU429" i="5"/>
  <c r="BF429" i="5"/>
  <c r="AY429" i="5"/>
  <c r="BR194" i="5"/>
  <c r="BN194" i="5"/>
  <c r="BM194" i="5"/>
  <c r="BW194" i="5"/>
  <c r="BQ194" i="5"/>
  <c r="BU194" i="5"/>
  <c r="BT194" i="5"/>
  <c r="BS194" i="5"/>
  <c r="BL194" i="5"/>
  <c r="BP194" i="5"/>
  <c r="BO194" i="5"/>
  <c r="BV194" i="5"/>
  <c r="AY973" i="5"/>
  <c r="BB973" i="5"/>
  <c r="BC973" i="5"/>
  <c r="BE973" i="5"/>
  <c r="BA973" i="5"/>
  <c r="AW973" i="5"/>
  <c r="BD973" i="5"/>
  <c r="AU973" i="5"/>
  <c r="BF973" i="5"/>
  <c r="AZ973" i="5"/>
  <c r="AV973" i="5"/>
  <c r="AX973" i="5"/>
  <c r="AZ110" i="5"/>
  <c r="AV110" i="5"/>
  <c r="BC110" i="5"/>
  <c r="AY110" i="5"/>
  <c r="AU110" i="5"/>
  <c r="BE110" i="5"/>
  <c r="BB110" i="5"/>
  <c r="AW110" i="5"/>
  <c r="BA110" i="5"/>
  <c r="BD110" i="5"/>
  <c r="BF110" i="5"/>
  <c r="AX110" i="5"/>
  <c r="AW671" i="5"/>
  <c r="AU671" i="5"/>
  <c r="BB671" i="5"/>
  <c r="BF671" i="5"/>
  <c r="BD671" i="5"/>
  <c r="AX671" i="5"/>
  <c r="BA671" i="5"/>
  <c r="AZ671" i="5"/>
  <c r="BC671" i="5"/>
  <c r="AV671" i="5"/>
  <c r="AY671" i="5"/>
  <c r="BE671" i="5"/>
  <c r="BV920" i="5"/>
  <c r="BR920" i="5"/>
  <c r="BT920" i="5"/>
  <c r="BU920" i="5"/>
  <c r="BQ920" i="5"/>
  <c r="BM920" i="5"/>
  <c r="BW920" i="5"/>
  <c r="BL920" i="5"/>
  <c r="BO920" i="5"/>
  <c r="BS920" i="5"/>
  <c r="BP920" i="5"/>
  <c r="BN920" i="5"/>
  <c r="AV422" i="5"/>
  <c r="AZ422" i="5"/>
  <c r="BC422" i="5"/>
  <c r="AW422" i="5"/>
  <c r="AU422" i="5"/>
  <c r="AY422" i="5"/>
  <c r="BF422" i="5"/>
  <c r="BD422" i="5"/>
  <c r="AX422" i="5"/>
  <c r="BA422" i="5"/>
  <c r="BB422" i="5"/>
  <c r="BE422" i="5"/>
  <c r="BU640" i="5"/>
  <c r="BR640" i="5"/>
  <c r="BM640" i="5"/>
  <c r="BQ640" i="5"/>
  <c r="BV640" i="5"/>
  <c r="BP640" i="5"/>
  <c r="BN640" i="5"/>
  <c r="BL640" i="5"/>
  <c r="BS640" i="5"/>
  <c r="BT640" i="5"/>
  <c r="BW640" i="5"/>
  <c r="BO640" i="5"/>
  <c r="AV586" i="5"/>
  <c r="BE586" i="5"/>
  <c r="BC586" i="5"/>
  <c r="AZ586" i="5"/>
  <c r="AY586" i="5"/>
  <c r="AW586" i="5"/>
  <c r="AU586" i="5"/>
  <c r="BB586" i="5"/>
  <c r="AX586" i="5"/>
  <c r="BD586" i="5"/>
  <c r="BF586" i="5"/>
  <c r="BA586" i="5"/>
  <c r="BR652" i="5"/>
  <c r="BV652" i="5"/>
  <c r="BM652" i="5"/>
  <c r="BQ652" i="5"/>
  <c r="BT652" i="5"/>
  <c r="BN652" i="5"/>
  <c r="BL652" i="5"/>
  <c r="BS652" i="5"/>
  <c r="BW652" i="5"/>
  <c r="BU652" i="5"/>
  <c r="BP652" i="5"/>
  <c r="BO652" i="5"/>
  <c r="BD714" i="5"/>
  <c r="BA714" i="5"/>
  <c r="AV714" i="5"/>
  <c r="BE714" i="5"/>
  <c r="BC714" i="5"/>
  <c r="AZ714" i="5"/>
  <c r="AY714" i="5"/>
  <c r="AW714" i="5"/>
  <c r="BF714" i="5"/>
  <c r="BB714" i="5"/>
  <c r="AU714" i="5"/>
  <c r="AX714" i="5"/>
  <c r="AV230" i="5"/>
  <c r="AY230" i="5"/>
  <c r="BB230" i="5"/>
  <c r="BF230" i="5"/>
  <c r="AX230" i="5"/>
  <c r="AZ230" i="5"/>
  <c r="BC230" i="5"/>
  <c r="BE230" i="5"/>
  <c r="AW230" i="5"/>
  <c r="BD230" i="5"/>
  <c r="BA230" i="5"/>
  <c r="AU230" i="5"/>
  <c r="AW905" i="5"/>
  <c r="AX905" i="5"/>
  <c r="BB905" i="5"/>
  <c r="BC905" i="5"/>
  <c r="BA905" i="5"/>
  <c r="BE905" i="5"/>
  <c r="AZ905" i="5"/>
  <c r="BD905" i="5"/>
  <c r="BF905" i="5"/>
  <c r="AU905" i="5"/>
  <c r="AV905" i="5"/>
  <c r="AY905" i="5"/>
  <c r="BN170" i="5"/>
  <c r="BS170" i="5"/>
  <c r="BU170" i="5"/>
  <c r="BR170" i="5"/>
  <c r="BL170" i="5"/>
  <c r="BV170" i="5"/>
  <c r="BW170" i="5"/>
  <c r="BT170" i="5"/>
  <c r="BO170" i="5"/>
  <c r="BM170" i="5"/>
  <c r="BQ170" i="5"/>
  <c r="BP170" i="5"/>
  <c r="BU728" i="5"/>
  <c r="BR728" i="5"/>
  <c r="BM728" i="5"/>
  <c r="BW728" i="5"/>
  <c r="BQ728" i="5"/>
  <c r="BV728" i="5"/>
  <c r="BP728" i="5"/>
  <c r="BN728" i="5"/>
  <c r="BL728" i="5"/>
  <c r="BO728" i="5"/>
  <c r="BS728" i="5"/>
  <c r="BT728" i="5"/>
  <c r="BL256" i="5"/>
  <c r="BW256" i="5"/>
  <c r="BU256" i="5"/>
  <c r="BM256" i="5"/>
  <c r="BQ256" i="5"/>
  <c r="BR256" i="5"/>
  <c r="BT256" i="5"/>
  <c r="BO256" i="5"/>
  <c r="BP256" i="5"/>
  <c r="BS256" i="5"/>
  <c r="BN256" i="5"/>
  <c r="BV256" i="5"/>
  <c r="AY372" i="5"/>
  <c r="BA372" i="5"/>
  <c r="BD372" i="5"/>
  <c r="BF372" i="5"/>
  <c r="AV372" i="5"/>
  <c r="AX372" i="5"/>
  <c r="BE372" i="5"/>
  <c r="BC372" i="5"/>
  <c r="AZ372" i="5"/>
  <c r="AU372" i="5"/>
  <c r="AW372" i="5"/>
  <c r="BB372" i="5"/>
  <c r="BA438" i="5"/>
  <c r="BE438" i="5"/>
  <c r="AZ438" i="5"/>
  <c r="BC438" i="5"/>
  <c r="AW438" i="5"/>
  <c r="BF438" i="5"/>
  <c r="BD438" i="5"/>
  <c r="BB438" i="5"/>
  <c r="AV438" i="5"/>
  <c r="AU438" i="5"/>
  <c r="AX438" i="5"/>
  <c r="AY438" i="5"/>
  <c r="BB871" i="5"/>
  <c r="BF871" i="5"/>
  <c r="BD871" i="5"/>
  <c r="AX871" i="5"/>
  <c r="BA871" i="5"/>
  <c r="BE871" i="5"/>
  <c r="AV871" i="5"/>
  <c r="BC871" i="5"/>
  <c r="AY871" i="5"/>
  <c r="AW871" i="5"/>
  <c r="AZ871" i="5"/>
  <c r="AU871" i="5"/>
  <c r="BD288" i="5"/>
  <c r="BE288" i="5"/>
  <c r="BF288" i="5"/>
  <c r="AZ288" i="5"/>
  <c r="AV288" i="5"/>
  <c r="AW288" i="5"/>
  <c r="AX288" i="5"/>
  <c r="AY288" i="5"/>
  <c r="AU288" i="5"/>
  <c r="BB288" i="5"/>
  <c r="BC288" i="5"/>
  <c r="BA288" i="5"/>
  <c r="BP880" i="5"/>
  <c r="BW880" i="5"/>
  <c r="BT880" i="5"/>
  <c r="BU880" i="5"/>
  <c r="BO880" i="5"/>
  <c r="BV880" i="5"/>
  <c r="BN880" i="5"/>
  <c r="BR880" i="5"/>
  <c r="BS880" i="5"/>
  <c r="BL880" i="5"/>
  <c r="BQ880" i="5"/>
  <c r="BM880" i="5"/>
  <c r="AW906" i="5"/>
  <c r="AY906" i="5"/>
  <c r="BD906" i="5"/>
  <c r="AU906" i="5"/>
  <c r="AV906" i="5"/>
  <c r="BF906" i="5"/>
  <c r="AZ906" i="5"/>
  <c r="BB906" i="5"/>
  <c r="BC906" i="5"/>
  <c r="AX906" i="5"/>
  <c r="BA906" i="5"/>
  <c r="BE906" i="5"/>
  <c r="BA698" i="5"/>
  <c r="AU698" i="5"/>
  <c r="BE698" i="5"/>
  <c r="BF698" i="5"/>
  <c r="AZ698" i="5"/>
  <c r="BB698" i="5"/>
  <c r="AW698" i="5"/>
  <c r="AV698" i="5"/>
  <c r="BC698" i="5"/>
  <c r="AX698" i="5"/>
  <c r="AY698" i="5"/>
  <c r="BD698" i="5"/>
  <c r="BD460" i="5"/>
  <c r="AX460" i="5"/>
  <c r="AV460" i="5"/>
  <c r="BC460" i="5"/>
  <c r="AU460" i="5"/>
  <c r="BE460" i="5"/>
  <c r="BF460" i="5"/>
  <c r="AW460" i="5"/>
  <c r="AZ460" i="5"/>
  <c r="BB460" i="5"/>
  <c r="AY460" i="5"/>
  <c r="BA460" i="5"/>
  <c r="BU311" i="5"/>
  <c r="BW311" i="5"/>
  <c r="BO311" i="5"/>
  <c r="BT311" i="5"/>
  <c r="BM311" i="5"/>
  <c r="BQ311" i="5"/>
  <c r="BS311" i="5"/>
  <c r="BN311" i="5"/>
  <c r="BR311" i="5"/>
  <c r="BL311" i="5"/>
  <c r="BV311" i="5"/>
  <c r="BP311" i="5"/>
  <c r="AW496" i="5"/>
  <c r="AX496" i="5"/>
  <c r="AY496" i="5"/>
  <c r="BA496" i="5"/>
  <c r="BD496" i="5"/>
  <c r="BE496" i="5"/>
  <c r="AV496" i="5"/>
  <c r="AZ496" i="5"/>
  <c r="AU496" i="5"/>
  <c r="BF496" i="5"/>
  <c r="BC496" i="5"/>
  <c r="BB496" i="5"/>
  <c r="BM534" i="5"/>
  <c r="BN534" i="5"/>
  <c r="BO534" i="5"/>
  <c r="BP534" i="5"/>
  <c r="BT534" i="5"/>
  <c r="BU534" i="5"/>
  <c r="BL534" i="5"/>
  <c r="BW534" i="5"/>
  <c r="BR534" i="5"/>
  <c r="BV534" i="5"/>
  <c r="BS534" i="5"/>
  <c r="BQ534" i="5"/>
  <c r="BT660" i="5"/>
  <c r="BU660" i="5"/>
  <c r="BP660" i="5"/>
  <c r="BR660" i="5"/>
  <c r="BL660" i="5"/>
  <c r="BM660" i="5"/>
  <c r="BW660" i="5"/>
  <c r="BV660" i="5"/>
  <c r="BN660" i="5"/>
  <c r="BO660" i="5"/>
  <c r="BS660" i="5"/>
  <c r="BQ660" i="5"/>
  <c r="AW223" i="5"/>
  <c r="BD223" i="5"/>
  <c r="AV223" i="5"/>
  <c r="BC223" i="5"/>
  <c r="BA223" i="5"/>
  <c r="AU223" i="5"/>
  <c r="BE223" i="5"/>
  <c r="BF223" i="5"/>
  <c r="AX223" i="5"/>
  <c r="AZ223" i="5"/>
  <c r="AY223" i="5"/>
  <c r="BB223" i="5"/>
  <c r="BT855" i="5"/>
  <c r="BP855" i="5"/>
  <c r="BL855" i="5"/>
  <c r="BN855" i="5"/>
  <c r="BW855" i="5"/>
  <c r="BR855" i="5"/>
  <c r="BO855" i="5"/>
  <c r="BM855" i="5"/>
  <c r="BV855" i="5"/>
  <c r="BQ855" i="5"/>
  <c r="BS855" i="5"/>
  <c r="BU855" i="5"/>
  <c r="BC135" i="5"/>
  <c r="BD135" i="5"/>
  <c r="AU135" i="5"/>
  <c r="BF135" i="5"/>
  <c r="BB135" i="5"/>
  <c r="AV135" i="5"/>
  <c r="BA135" i="5"/>
  <c r="AX135" i="5"/>
  <c r="AZ135" i="5"/>
  <c r="AW135" i="5"/>
  <c r="BE135" i="5"/>
  <c r="AY135" i="5"/>
  <c r="AU311" i="5"/>
  <c r="BF311" i="5"/>
  <c r="BD311" i="5"/>
  <c r="AX311" i="5"/>
  <c r="AZ311" i="5"/>
  <c r="AV311" i="5"/>
  <c r="BE311" i="5"/>
  <c r="AW311" i="5"/>
  <c r="AY311" i="5"/>
  <c r="BB311" i="5"/>
  <c r="BC311" i="5"/>
  <c r="BA311" i="5"/>
  <c r="BL702" i="5"/>
  <c r="BO702" i="5"/>
  <c r="BV702" i="5"/>
  <c r="BR702" i="5"/>
  <c r="BN702" i="5"/>
  <c r="BQ702" i="5"/>
  <c r="BW702" i="5"/>
  <c r="BT702" i="5"/>
  <c r="BU702" i="5"/>
  <c r="BS702" i="5"/>
  <c r="BM702" i="5"/>
  <c r="BP702" i="5"/>
  <c r="BO481" i="5"/>
  <c r="BN481" i="5"/>
  <c r="BV481" i="5"/>
  <c r="BL481" i="5"/>
  <c r="BU481" i="5"/>
  <c r="BR481" i="5"/>
  <c r="BM481" i="5"/>
  <c r="BQ481" i="5"/>
  <c r="BP481" i="5"/>
  <c r="BW481" i="5"/>
  <c r="BT481" i="5"/>
  <c r="BS481" i="5"/>
  <c r="BW680" i="5"/>
  <c r="BQ680" i="5"/>
  <c r="BO680" i="5"/>
  <c r="BT680" i="5"/>
  <c r="BN680" i="5"/>
  <c r="BU680" i="5"/>
  <c r="BP680" i="5"/>
  <c r="BR680" i="5"/>
  <c r="BL680" i="5"/>
  <c r="BS680" i="5"/>
  <c r="BM680" i="5"/>
  <c r="BV680" i="5"/>
  <c r="BA618" i="5"/>
  <c r="AU618" i="5"/>
  <c r="AW618" i="5"/>
  <c r="AX618" i="5"/>
  <c r="BB618" i="5"/>
  <c r="BE618" i="5"/>
  <c r="AY618" i="5"/>
  <c r="AV618" i="5"/>
  <c r="BC618" i="5"/>
  <c r="BD618" i="5"/>
  <c r="BF618" i="5"/>
  <c r="AZ618" i="5"/>
  <c r="BW480" i="5"/>
  <c r="BT480" i="5"/>
  <c r="BL480" i="5"/>
  <c r="BV480" i="5"/>
  <c r="BS480" i="5"/>
  <c r="BN480" i="5"/>
  <c r="BR480" i="5"/>
  <c r="BP480" i="5"/>
  <c r="BO480" i="5"/>
  <c r="BM480" i="5"/>
  <c r="BQ480" i="5"/>
  <c r="BU480" i="5"/>
  <c r="BE947" i="5"/>
  <c r="AV947" i="5"/>
  <c r="AY947" i="5"/>
  <c r="AU947" i="5"/>
  <c r="BD947" i="5"/>
  <c r="BF947" i="5"/>
  <c r="AX947" i="5"/>
  <c r="AZ947" i="5"/>
  <c r="AW947" i="5"/>
  <c r="BB947" i="5"/>
  <c r="BC947" i="5"/>
  <c r="BA947" i="5"/>
  <c r="BP341" i="5"/>
  <c r="BR341" i="5"/>
  <c r="BU341" i="5"/>
  <c r="BM341" i="5"/>
  <c r="BT341" i="5"/>
  <c r="BW341" i="5"/>
  <c r="BV341" i="5"/>
  <c r="BQ341" i="5"/>
  <c r="BS341" i="5"/>
  <c r="BN341" i="5"/>
  <c r="BL341" i="5"/>
  <c r="BO341" i="5"/>
  <c r="BT374" i="5"/>
  <c r="BU374" i="5"/>
  <c r="BP374" i="5"/>
  <c r="BR374" i="5"/>
  <c r="BL374" i="5"/>
  <c r="BM374" i="5"/>
  <c r="BW374" i="5"/>
  <c r="BV374" i="5"/>
  <c r="BN374" i="5"/>
  <c r="BO374" i="5"/>
  <c r="BS374" i="5"/>
  <c r="BQ374" i="5"/>
  <c r="BC396" i="5"/>
  <c r="AW396" i="5"/>
  <c r="AU396" i="5"/>
  <c r="AY396" i="5"/>
  <c r="BF396" i="5"/>
  <c r="BD396" i="5"/>
  <c r="BB396" i="5"/>
  <c r="AV396" i="5"/>
  <c r="BA396" i="5"/>
  <c r="BE396" i="5"/>
  <c r="AX396" i="5"/>
  <c r="AZ396" i="5"/>
  <c r="BQ236" i="5"/>
  <c r="BO236" i="5"/>
  <c r="BT236" i="5"/>
  <c r="BV236" i="5"/>
  <c r="BP236" i="5"/>
  <c r="BN236" i="5"/>
  <c r="BL236" i="5"/>
  <c r="BU236" i="5"/>
  <c r="BR236" i="5"/>
  <c r="BW236" i="5"/>
  <c r="BS236" i="5"/>
  <c r="BM236" i="5"/>
  <c r="BQ973" i="5"/>
  <c r="BV973" i="5"/>
  <c r="BW973" i="5"/>
  <c r="BT973" i="5"/>
  <c r="BP973" i="5"/>
  <c r="BN973" i="5"/>
  <c r="BO973" i="5"/>
  <c r="BS973" i="5"/>
  <c r="BL973" i="5"/>
  <c r="BU973" i="5"/>
  <c r="BM973" i="5"/>
  <c r="BR973" i="5"/>
  <c r="BR267" i="5"/>
  <c r="BU267" i="5"/>
  <c r="BV267" i="5"/>
  <c r="BS267" i="5"/>
  <c r="BQ267" i="5"/>
  <c r="BW267" i="5"/>
  <c r="BN267" i="5"/>
  <c r="BM267" i="5"/>
  <c r="BT267" i="5"/>
  <c r="BO267" i="5"/>
  <c r="BP267" i="5"/>
  <c r="BL267" i="5"/>
  <c r="BM983" i="5"/>
  <c r="BR983" i="5"/>
  <c r="BQ983" i="5"/>
  <c r="BV983" i="5"/>
  <c r="BW983" i="5"/>
  <c r="BN983" i="5"/>
  <c r="BO983" i="5"/>
  <c r="BL983" i="5"/>
  <c r="BS983" i="5"/>
  <c r="BP983" i="5"/>
  <c r="BU983" i="5"/>
  <c r="BT983" i="5"/>
  <c r="BR801" i="5"/>
  <c r="BL801" i="5"/>
  <c r="BW801" i="5"/>
  <c r="BQ801" i="5"/>
  <c r="BO801" i="5"/>
  <c r="BU801" i="5"/>
  <c r="BN801" i="5"/>
  <c r="BM801" i="5"/>
  <c r="BS801" i="5"/>
  <c r="BV801" i="5"/>
  <c r="BT801" i="5"/>
  <c r="BP801" i="5"/>
  <c r="BM197" i="5"/>
  <c r="BT197" i="5"/>
  <c r="BL197" i="5"/>
  <c r="BV197" i="5"/>
  <c r="BW197" i="5"/>
  <c r="BN197" i="5"/>
  <c r="BO197" i="5"/>
  <c r="BP197" i="5"/>
  <c r="BR197" i="5"/>
  <c r="BS197" i="5"/>
  <c r="BQ197" i="5"/>
  <c r="BU197" i="5"/>
  <c r="BW391" i="5"/>
  <c r="BU391" i="5"/>
  <c r="BS391" i="5"/>
  <c r="BM391" i="5"/>
  <c r="BO391" i="5"/>
  <c r="BT391" i="5"/>
  <c r="BR391" i="5"/>
  <c r="BL391" i="5"/>
  <c r="BQ391" i="5"/>
  <c r="BN391" i="5"/>
  <c r="BV391" i="5"/>
  <c r="BP391" i="5"/>
  <c r="BV418" i="5"/>
  <c r="BP418" i="5"/>
  <c r="BN418" i="5"/>
  <c r="BL418" i="5"/>
  <c r="BS418" i="5"/>
  <c r="BU418" i="5"/>
  <c r="BR418" i="5"/>
  <c r="BM418" i="5"/>
  <c r="BO418" i="5"/>
  <c r="BT418" i="5"/>
  <c r="BW418" i="5"/>
  <c r="BQ418" i="5"/>
  <c r="BD201" i="5"/>
  <c r="AZ201" i="5"/>
  <c r="AV201" i="5"/>
  <c r="AW201" i="5"/>
  <c r="BC201" i="5"/>
  <c r="AU201" i="5"/>
  <c r="BF201" i="5"/>
  <c r="AY201" i="5"/>
  <c r="AX201" i="5"/>
  <c r="BA201" i="5"/>
  <c r="BB201" i="5"/>
  <c r="BE201" i="5"/>
  <c r="AX423" i="5"/>
  <c r="BC423" i="5"/>
  <c r="AW423" i="5"/>
  <c r="AY423" i="5"/>
  <c r="AV423" i="5"/>
  <c r="AU423" i="5"/>
  <c r="AZ423" i="5"/>
  <c r="BB423" i="5"/>
  <c r="BD423" i="5"/>
  <c r="BA423" i="5"/>
  <c r="BF423" i="5"/>
  <c r="BE423" i="5"/>
  <c r="BA651" i="5"/>
  <c r="BE651" i="5"/>
  <c r="AV651" i="5"/>
  <c r="AZ651" i="5"/>
  <c r="BC651" i="5"/>
  <c r="AW651" i="5"/>
  <c r="AU651" i="5"/>
  <c r="BB651" i="5"/>
  <c r="BF651" i="5"/>
  <c r="BD651" i="5"/>
  <c r="AY651" i="5"/>
  <c r="AX651" i="5"/>
  <c r="AV436" i="5"/>
  <c r="AZ436" i="5"/>
  <c r="BF436" i="5"/>
  <c r="BD436" i="5"/>
  <c r="AY436" i="5"/>
  <c r="AX436" i="5"/>
  <c r="BA436" i="5"/>
  <c r="BC436" i="5"/>
  <c r="BB436" i="5"/>
  <c r="BE436" i="5"/>
  <c r="AU436" i="5"/>
  <c r="AW436" i="5"/>
  <c r="AU524" i="5"/>
  <c r="BD524" i="5"/>
  <c r="BF524" i="5"/>
  <c r="BB524" i="5"/>
  <c r="AX524" i="5"/>
  <c r="BA524" i="5"/>
  <c r="AV524" i="5"/>
  <c r="BE524" i="5"/>
  <c r="BC524" i="5"/>
  <c r="AZ524" i="5"/>
  <c r="AY524" i="5"/>
  <c r="AW524" i="5"/>
  <c r="BT29" i="5"/>
  <c r="BP29" i="5"/>
  <c r="BL29" i="5"/>
  <c r="BN29" i="5"/>
  <c r="BW29" i="5"/>
  <c r="BR29" i="5"/>
  <c r="BO29" i="5"/>
  <c r="BM29" i="5"/>
  <c r="BV29" i="5"/>
  <c r="BQ29" i="5"/>
  <c r="BS29" i="5"/>
  <c r="BU29" i="5"/>
  <c r="BF926" i="5"/>
  <c r="BB926" i="5"/>
  <c r="AX926" i="5"/>
  <c r="AV926" i="5"/>
  <c r="BC926" i="5"/>
  <c r="AW926" i="5"/>
  <c r="AY926" i="5"/>
  <c r="BD926" i="5"/>
  <c r="AZ926" i="5"/>
  <c r="AU926" i="5"/>
  <c r="BE926" i="5"/>
  <c r="BA926" i="5"/>
  <c r="BS173" i="5"/>
  <c r="BM173" i="5"/>
  <c r="BO173" i="5"/>
  <c r="BR173" i="5"/>
  <c r="BV173" i="5"/>
  <c r="BQ173" i="5"/>
  <c r="BT173" i="5"/>
  <c r="BN173" i="5"/>
  <c r="BL173" i="5"/>
  <c r="BP173" i="5"/>
  <c r="BW173" i="5"/>
  <c r="BU173" i="5"/>
  <c r="BN390" i="5"/>
  <c r="BS390" i="5"/>
  <c r="BU390" i="5"/>
  <c r="BR390" i="5"/>
  <c r="BL390" i="5"/>
  <c r="BV390" i="5"/>
  <c r="BW390" i="5"/>
  <c r="BT390" i="5"/>
  <c r="BP390" i="5"/>
  <c r="BM390" i="5"/>
  <c r="BQ390" i="5"/>
  <c r="BO390" i="5"/>
  <c r="BR978" i="5"/>
  <c r="BO978" i="5"/>
  <c r="BQ978" i="5"/>
  <c r="BL978" i="5"/>
  <c r="BT978" i="5"/>
  <c r="BW978" i="5"/>
  <c r="BS978" i="5"/>
  <c r="BN978" i="5"/>
  <c r="BP978" i="5"/>
  <c r="BV978" i="5"/>
  <c r="BU978" i="5"/>
  <c r="BM978" i="5"/>
  <c r="BF754" i="5"/>
  <c r="BB754" i="5"/>
  <c r="AV754" i="5"/>
  <c r="AX754" i="5"/>
  <c r="BA754" i="5"/>
  <c r="BE754" i="5"/>
  <c r="AZ754" i="5"/>
  <c r="AU754" i="5"/>
  <c r="AW754" i="5"/>
  <c r="AY754" i="5"/>
  <c r="BD754" i="5"/>
  <c r="BC754" i="5"/>
  <c r="BC260" i="5"/>
  <c r="AZ260" i="5"/>
  <c r="BE260" i="5"/>
  <c r="AY260" i="5"/>
  <c r="BB260" i="5"/>
  <c r="BD260" i="5"/>
  <c r="BA260" i="5"/>
  <c r="AV260" i="5"/>
  <c r="AX260" i="5"/>
  <c r="AU260" i="5"/>
  <c r="BF260" i="5"/>
  <c r="AW260" i="5"/>
  <c r="BR527" i="5"/>
  <c r="BP527" i="5"/>
  <c r="BM527" i="5"/>
  <c r="BN527" i="5"/>
  <c r="BQ527" i="5"/>
  <c r="BL527" i="5"/>
  <c r="BT527" i="5"/>
  <c r="BS527" i="5"/>
  <c r="BO527" i="5"/>
  <c r="BU527" i="5"/>
  <c r="BV527" i="5"/>
  <c r="BW527" i="5"/>
  <c r="BN670" i="5"/>
  <c r="BL670" i="5"/>
  <c r="BS670" i="5"/>
  <c r="BW670" i="5"/>
  <c r="BU670" i="5"/>
  <c r="BO670" i="5"/>
  <c r="BR670" i="5"/>
  <c r="BQ670" i="5"/>
  <c r="BT670" i="5"/>
  <c r="BV670" i="5"/>
  <c r="BM670" i="5"/>
  <c r="BP670" i="5"/>
  <c r="BS182" i="5"/>
  <c r="BW182" i="5"/>
  <c r="BU182" i="5"/>
  <c r="BR182" i="5"/>
  <c r="BM182" i="5"/>
  <c r="BQ182" i="5"/>
  <c r="BO182" i="5"/>
  <c r="BN182" i="5"/>
  <c r="BT182" i="5"/>
  <c r="BP182" i="5"/>
  <c r="BL182" i="5"/>
  <c r="BV182" i="5"/>
  <c r="AW840" i="5"/>
  <c r="AY840" i="5"/>
  <c r="AV840" i="5"/>
  <c r="AX840" i="5"/>
  <c r="BA840" i="5"/>
  <c r="AU840" i="5"/>
  <c r="BE840" i="5"/>
  <c r="BD840" i="5"/>
  <c r="BF840" i="5"/>
  <c r="BB840" i="5"/>
  <c r="AZ840" i="5"/>
  <c r="BC840" i="5"/>
  <c r="BR707" i="5"/>
  <c r="BV707" i="5"/>
  <c r="BQ707" i="5"/>
  <c r="BN707" i="5"/>
  <c r="BW707" i="5"/>
  <c r="BU707" i="5"/>
  <c r="BS707" i="5"/>
  <c r="BM707" i="5"/>
  <c r="BO707" i="5"/>
  <c r="BP707" i="5"/>
  <c r="BT707" i="5"/>
  <c r="BL707" i="5"/>
  <c r="BS72" i="5"/>
  <c r="BM72" i="5"/>
  <c r="BR72" i="5"/>
  <c r="BO72" i="5"/>
  <c r="BV72" i="5"/>
  <c r="BT72" i="5"/>
  <c r="BQ72" i="5"/>
  <c r="BP72" i="5"/>
  <c r="BU72" i="5"/>
  <c r="BW72" i="5"/>
  <c r="BL72" i="5"/>
  <c r="BN72" i="5"/>
  <c r="BQ240" i="5"/>
  <c r="BT240" i="5"/>
  <c r="BP240" i="5"/>
  <c r="BO240" i="5"/>
  <c r="BL240" i="5"/>
  <c r="BN240" i="5"/>
  <c r="BS240" i="5"/>
  <c r="BR240" i="5"/>
  <c r="BW240" i="5"/>
  <c r="BM240" i="5"/>
  <c r="BU240" i="5"/>
  <c r="BV240" i="5"/>
  <c r="BO30" i="5"/>
  <c r="BV30" i="5"/>
  <c r="BT30" i="5"/>
  <c r="BQ30" i="5"/>
  <c r="BL30" i="5"/>
  <c r="BN30" i="5"/>
  <c r="BS30" i="5"/>
  <c r="BU30" i="5"/>
  <c r="BW30" i="5"/>
  <c r="BM30" i="5"/>
  <c r="BR30" i="5"/>
  <c r="BP30" i="5"/>
  <c r="BA450" i="5"/>
  <c r="BE450" i="5"/>
  <c r="AZ450" i="5"/>
  <c r="AW450" i="5"/>
  <c r="BF450" i="5"/>
  <c r="BD450" i="5"/>
  <c r="BB450" i="5"/>
  <c r="AV450" i="5"/>
  <c r="AU450" i="5"/>
  <c r="AY450" i="5"/>
  <c r="BC450" i="5"/>
  <c r="AX450" i="5"/>
  <c r="AV665" i="5"/>
  <c r="AW665" i="5"/>
  <c r="AZ665" i="5"/>
  <c r="BC665" i="5"/>
  <c r="AY665" i="5"/>
  <c r="AU665" i="5"/>
  <c r="BD665" i="5"/>
  <c r="BF665" i="5"/>
  <c r="AX665" i="5"/>
  <c r="BE665" i="5"/>
  <c r="BB665" i="5"/>
  <c r="BA665" i="5"/>
  <c r="BC68" i="5"/>
  <c r="AY68" i="5"/>
  <c r="AU68" i="5"/>
  <c r="BF68" i="5"/>
  <c r="AW68" i="5"/>
  <c r="BA68" i="5"/>
  <c r="BD68" i="5"/>
  <c r="AX68" i="5"/>
  <c r="AZ68" i="5"/>
  <c r="BB68" i="5"/>
  <c r="AV68" i="5"/>
  <c r="BE68" i="5"/>
  <c r="BB365" i="5"/>
  <c r="BC365" i="5"/>
  <c r="AX365" i="5"/>
  <c r="BE365" i="5"/>
  <c r="AW365" i="5"/>
  <c r="BD365" i="5"/>
  <c r="AY365" i="5"/>
  <c r="BA365" i="5"/>
  <c r="AU365" i="5"/>
  <c r="AV365" i="5"/>
  <c r="BF365" i="5"/>
  <c r="AZ365" i="5"/>
  <c r="BF957" i="5"/>
  <c r="BB957" i="5"/>
  <c r="AW957" i="5"/>
  <c r="AX957" i="5"/>
  <c r="AZ957" i="5"/>
  <c r="BA957" i="5"/>
  <c r="AV957" i="5"/>
  <c r="AY957" i="5"/>
  <c r="BC957" i="5"/>
  <c r="BD957" i="5"/>
  <c r="AU957" i="5"/>
  <c r="BE957" i="5"/>
  <c r="AX445" i="5"/>
  <c r="BC445" i="5"/>
  <c r="BE445" i="5"/>
  <c r="AW445" i="5"/>
  <c r="BB445" i="5"/>
  <c r="BD445" i="5"/>
  <c r="AY445" i="5"/>
  <c r="AU445" i="5"/>
  <c r="BF445" i="5"/>
  <c r="BA445" i="5"/>
  <c r="AZ445" i="5"/>
  <c r="AV445" i="5"/>
  <c r="BM519" i="5"/>
  <c r="BN519" i="5"/>
  <c r="BV519" i="5"/>
  <c r="BU519" i="5"/>
  <c r="BR519" i="5"/>
  <c r="BO519" i="5"/>
  <c r="BT519" i="5"/>
  <c r="BL519" i="5"/>
  <c r="BW519" i="5"/>
  <c r="BQ519" i="5"/>
  <c r="BP519" i="5"/>
  <c r="BS519" i="5"/>
  <c r="BS389" i="5"/>
  <c r="BM389" i="5"/>
  <c r="BO389" i="5"/>
  <c r="BR389" i="5"/>
  <c r="BV389" i="5"/>
  <c r="BQ389" i="5"/>
  <c r="BT389" i="5"/>
  <c r="BN389" i="5"/>
  <c r="BL389" i="5"/>
  <c r="BP389" i="5"/>
  <c r="BW389" i="5"/>
  <c r="BU389" i="5"/>
  <c r="AX963" i="5"/>
  <c r="BA963" i="5"/>
  <c r="BE963" i="5"/>
  <c r="AY963" i="5"/>
  <c r="AU963" i="5"/>
  <c r="AZ963" i="5"/>
  <c r="BF963" i="5"/>
  <c r="BD963" i="5"/>
  <c r="BB963" i="5"/>
  <c r="AW963" i="5"/>
  <c r="AV963" i="5"/>
  <c r="BC963" i="5"/>
  <c r="BP535" i="5"/>
  <c r="BR535" i="5"/>
  <c r="BL535" i="5"/>
  <c r="BM535" i="5"/>
  <c r="BW535" i="5"/>
  <c r="BQ535" i="5"/>
  <c r="BS535" i="5"/>
  <c r="BT535" i="5"/>
  <c r="BV535" i="5"/>
  <c r="BN535" i="5"/>
  <c r="BU535" i="5"/>
  <c r="BO535" i="5"/>
  <c r="BS810" i="5"/>
  <c r="BM810" i="5"/>
  <c r="BO810" i="5"/>
  <c r="BT810" i="5"/>
  <c r="BR810" i="5"/>
  <c r="BL810" i="5"/>
  <c r="BV810" i="5"/>
  <c r="BN810" i="5"/>
  <c r="BQ810" i="5"/>
  <c r="BP810" i="5"/>
  <c r="BU810" i="5"/>
  <c r="BW810" i="5"/>
  <c r="AV151" i="5"/>
  <c r="AX151" i="5"/>
  <c r="AU151" i="5"/>
  <c r="BB151" i="5"/>
  <c r="AY151" i="5"/>
  <c r="BE151" i="5"/>
  <c r="BD151" i="5"/>
  <c r="BC151" i="5"/>
  <c r="AZ151" i="5"/>
  <c r="AW151" i="5"/>
  <c r="BF151" i="5"/>
  <c r="BA151" i="5"/>
  <c r="BT94" i="5"/>
  <c r="BU94" i="5"/>
  <c r="BN94" i="5"/>
  <c r="BL94" i="5"/>
  <c r="BW94" i="5"/>
  <c r="BS94" i="5"/>
  <c r="BM94" i="5"/>
  <c r="BR94" i="5"/>
  <c r="BO94" i="5"/>
  <c r="BV94" i="5"/>
  <c r="BQ94" i="5"/>
  <c r="BP94" i="5"/>
  <c r="BM601" i="5"/>
  <c r="BP601" i="5"/>
  <c r="BT601" i="5"/>
  <c r="BU601" i="5"/>
  <c r="BL601" i="5"/>
  <c r="BS601" i="5"/>
  <c r="BO601" i="5"/>
  <c r="BW601" i="5"/>
  <c r="BV601" i="5"/>
  <c r="BQ601" i="5"/>
  <c r="BN601" i="5"/>
  <c r="BR601" i="5"/>
  <c r="BV148" i="5"/>
  <c r="BL148" i="5"/>
  <c r="BN148" i="5"/>
  <c r="BU148" i="5"/>
  <c r="BS148" i="5"/>
  <c r="BR148" i="5"/>
  <c r="BM148" i="5"/>
  <c r="BQ148" i="5"/>
  <c r="BO148" i="5"/>
  <c r="BP148" i="5"/>
  <c r="BW148" i="5"/>
  <c r="BT148" i="5"/>
  <c r="BE766" i="5"/>
  <c r="AZ766" i="5"/>
  <c r="AW766" i="5"/>
  <c r="AY766" i="5"/>
  <c r="BB766" i="5"/>
  <c r="AV766" i="5"/>
  <c r="AX766" i="5"/>
  <c r="BC766" i="5"/>
  <c r="AU766" i="5"/>
  <c r="BF766" i="5"/>
  <c r="BA766" i="5"/>
  <c r="BD766" i="5"/>
  <c r="BU262" i="5"/>
  <c r="BR262" i="5"/>
  <c r="BP262" i="5"/>
  <c r="BM262" i="5"/>
  <c r="BL262" i="5"/>
  <c r="BQ262" i="5"/>
  <c r="BW262" i="5"/>
  <c r="BV262" i="5"/>
  <c r="BO262" i="5"/>
  <c r="BT262" i="5"/>
  <c r="BN262" i="5"/>
  <c r="BS262" i="5"/>
  <c r="AZ209" i="5"/>
  <c r="BB209" i="5"/>
  <c r="AW209" i="5"/>
  <c r="BD209" i="5"/>
  <c r="AV209" i="5"/>
  <c r="AX209" i="5"/>
  <c r="AY209" i="5"/>
  <c r="BA209" i="5"/>
  <c r="AU209" i="5"/>
  <c r="BE209" i="5"/>
  <c r="BC209" i="5"/>
  <c r="BF209" i="5"/>
  <c r="AW433" i="5"/>
  <c r="AU433" i="5"/>
  <c r="BB433" i="5"/>
  <c r="BF433" i="5"/>
  <c r="BD433" i="5"/>
  <c r="AX433" i="5"/>
  <c r="BA433" i="5"/>
  <c r="AZ433" i="5"/>
  <c r="BC433" i="5"/>
  <c r="AV433" i="5"/>
  <c r="AY433" i="5"/>
  <c r="BE433" i="5"/>
  <c r="AU986" i="5"/>
  <c r="BE986" i="5"/>
  <c r="AY986" i="5"/>
  <c r="AV986" i="5"/>
  <c r="BC986" i="5"/>
  <c r="BF986" i="5"/>
  <c r="AW986" i="5"/>
  <c r="AX986" i="5"/>
  <c r="BB986" i="5"/>
  <c r="AZ986" i="5"/>
  <c r="BA986" i="5"/>
  <c r="BD986" i="5"/>
  <c r="BO95" i="5"/>
  <c r="BV95" i="5"/>
  <c r="BN95" i="5"/>
  <c r="BU95" i="5"/>
  <c r="BL95" i="5"/>
  <c r="BM95" i="5"/>
  <c r="BW95" i="5"/>
  <c r="BQ95" i="5"/>
  <c r="BT95" i="5"/>
  <c r="BP95" i="5"/>
  <c r="BS95" i="5"/>
  <c r="BR95" i="5"/>
  <c r="AX89" i="5"/>
  <c r="BE89" i="5"/>
  <c r="BC89" i="5"/>
  <c r="AZ89" i="5"/>
  <c r="AU89" i="5"/>
  <c r="AW89" i="5"/>
  <c r="BB89" i="5"/>
  <c r="BD89" i="5"/>
  <c r="BF89" i="5"/>
  <c r="AY89" i="5"/>
  <c r="BA89" i="5"/>
  <c r="AV89" i="5"/>
  <c r="BV688" i="5"/>
  <c r="BP688" i="5"/>
  <c r="BN688" i="5"/>
  <c r="BL688" i="5"/>
  <c r="BS688" i="5"/>
  <c r="BW688" i="5"/>
  <c r="BU688" i="5"/>
  <c r="BO688" i="5"/>
  <c r="BM688" i="5"/>
  <c r="BQ688" i="5"/>
  <c r="BT688" i="5"/>
  <c r="BR688" i="5"/>
  <c r="BP806" i="5"/>
  <c r="BN806" i="5"/>
  <c r="BQ806" i="5"/>
  <c r="BW806" i="5"/>
  <c r="BU806" i="5"/>
  <c r="BO806" i="5"/>
  <c r="BT806" i="5"/>
  <c r="BR806" i="5"/>
  <c r="BL806" i="5"/>
  <c r="BS806" i="5"/>
  <c r="BV806" i="5"/>
  <c r="BM806" i="5"/>
  <c r="BC809" i="5"/>
  <c r="AY809" i="5"/>
  <c r="AU809" i="5"/>
  <c r="AW809" i="5"/>
  <c r="BF809" i="5"/>
  <c r="BA809" i="5"/>
  <c r="AX809" i="5"/>
  <c r="AV809" i="5"/>
  <c r="BE809" i="5"/>
  <c r="BD809" i="5"/>
  <c r="AZ809" i="5"/>
  <c r="BB809" i="5"/>
  <c r="BL646" i="5"/>
  <c r="BS646" i="5"/>
  <c r="BW646" i="5"/>
  <c r="BU646" i="5"/>
  <c r="BO646" i="5"/>
  <c r="BR646" i="5"/>
  <c r="BV646" i="5"/>
  <c r="BQ646" i="5"/>
  <c r="BT646" i="5"/>
  <c r="BP646" i="5"/>
  <c r="BN646" i="5"/>
  <c r="BM646" i="5"/>
  <c r="BU200" i="5"/>
  <c r="BR200" i="5"/>
  <c r="BM200" i="5"/>
  <c r="BN200" i="5"/>
  <c r="BQ200" i="5"/>
  <c r="BO200" i="5"/>
  <c r="BT200" i="5"/>
  <c r="BV200" i="5"/>
  <c r="BP200" i="5"/>
  <c r="BS200" i="5"/>
  <c r="BW200" i="5"/>
  <c r="BL200" i="5"/>
  <c r="BM581" i="5"/>
  <c r="BT581" i="5"/>
  <c r="BL581" i="5"/>
  <c r="BV581" i="5"/>
  <c r="BW581" i="5"/>
  <c r="BN581" i="5"/>
  <c r="BO581" i="5"/>
  <c r="BP581" i="5"/>
  <c r="BR581" i="5"/>
  <c r="BU581" i="5"/>
  <c r="BS581" i="5"/>
  <c r="BQ581" i="5"/>
  <c r="BF219" i="5"/>
  <c r="AU219" i="5"/>
  <c r="BB219" i="5"/>
  <c r="AX219" i="5"/>
  <c r="BA219" i="5"/>
  <c r="BE219" i="5"/>
  <c r="BD219" i="5"/>
  <c r="AZ219" i="5"/>
  <c r="AV219" i="5"/>
  <c r="AY219" i="5"/>
  <c r="AW219" i="5"/>
  <c r="BC219" i="5"/>
  <c r="AY362" i="5"/>
  <c r="BA362" i="5"/>
  <c r="BD362" i="5"/>
  <c r="BE362" i="5"/>
  <c r="BF362" i="5"/>
  <c r="AZ362" i="5"/>
  <c r="AV362" i="5"/>
  <c r="BC362" i="5"/>
  <c r="AU362" i="5"/>
  <c r="AX362" i="5"/>
  <c r="BB362" i="5"/>
  <c r="AW362" i="5"/>
  <c r="AW224" i="5"/>
  <c r="BB224" i="5"/>
  <c r="BD224" i="5"/>
  <c r="BF224" i="5"/>
  <c r="BA224" i="5"/>
  <c r="BC224" i="5"/>
  <c r="AZ224" i="5"/>
  <c r="BE224" i="5"/>
  <c r="AY224" i="5"/>
  <c r="AX224" i="5"/>
  <c r="AU224" i="5"/>
  <c r="AV224" i="5"/>
  <c r="BS397" i="5"/>
  <c r="BM397" i="5"/>
  <c r="BO397" i="5"/>
  <c r="BR397" i="5"/>
  <c r="BV397" i="5"/>
  <c r="BQ397" i="5"/>
  <c r="BT397" i="5"/>
  <c r="BN397" i="5"/>
  <c r="BL397" i="5"/>
  <c r="BP397" i="5"/>
  <c r="BU397" i="5"/>
  <c r="BW397" i="5"/>
  <c r="AZ111" i="5"/>
  <c r="AW111" i="5"/>
  <c r="AY111" i="5"/>
  <c r="BD111" i="5"/>
  <c r="BB111" i="5"/>
  <c r="AV111" i="5"/>
  <c r="BA111" i="5"/>
  <c r="AX111" i="5"/>
  <c r="BC111" i="5"/>
  <c r="AU111" i="5"/>
  <c r="BE111" i="5"/>
  <c r="BF111" i="5"/>
  <c r="AZ558" i="5"/>
  <c r="BB558" i="5"/>
  <c r="AW558" i="5"/>
  <c r="AX558" i="5"/>
  <c r="BD558" i="5"/>
  <c r="BA558" i="5"/>
  <c r="AV558" i="5"/>
  <c r="AY558" i="5"/>
  <c r="AU558" i="5"/>
  <c r="BC558" i="5"/>
  <c r="BF558" i="5"/>
  <c r="BE558" i="5"/>
  <c r="BF274" i="5"/>
  <c r="AZ274" i="5"/>
  <c r="AX274" i="5"/>
  <c r="BE274" i="5"/>
  <c r="AU274" i="5"/>
  <c r="BC274" i="5"/>
  <c r="AW274" i="5"/>
  <c r="BD274" i="5"/>
  <c r="BA274" i="5"/>
  <c r="BB274" i="5"/>
  <c r="AV274" i="5"/>
  <c r="AY274" i="5"/>
  <c r="BL393" i="5"/>
  <c r="BN393" i="5"/>
  <c r="BW393" i="5"/>
  <c r="BS393" i="5"/>
  <c r="BU393" i="5"/>
  <c r="BV393" i="5"/>
  <c r="BR393" i="5"/>
  <c r="BQ393" i="5"/>
  <c r="BP393" i="5"/>
  <c r="BO393" i="5"/>
  <c r="BT393" i="5"/>
  <c r="BM393" i="5"/>
  <c r="AV554" i="5"/>
  <c r="BE554" i="5"/>
  <c r="BD554" i="5"/>
  <c r="AZ554" i="5"/>
  <c r="AW554" i="5"/>
  <c r="BC554" i="5"/>
  <c r="AU554" i="5"/>
  <c r="BB554" i="5"/>
  <c r="AX554" i="5"/>
  <c r="BF554" i="5"/>
  <c r="BA554" i="5"/>
  <c r="AY554" i="5"/>
  <c r="BT431" i="5"/>
  <c r="BW431" i="5"/>
  <c r="BV431" i="5"/>
  <c r="BO431" i="5"/>
  <c r="BQ431" i="5"/>
  <c r="BM431" i="5"/>
  <c r="BN431" i="5"/>
  <c r="BL431" i="5"/>
  <c r="BU431" i="5"/>
  <c r="BS431" i="5"/>
  <c r="BP431" i="5"/>
  <c r="BR431" i="5"/>
  <c r="BC938" i="5"/>
  <c r="AY938" i="5"/>
  <c r="AU938" i="5"/>
  <c r="BF938" i="5"/>
  <c r="BD938" i="5"/>
  <c r="AX938" i="5"/>
  <c r="AV938" i="5"/>
  <c r="BA938" i="5"/>
  <c r="BE938" i="5"/>
  <c r="AW938" i="5"/>
  <c r="AZ938" i="5"/>
  <c r="BB938" i="5"/>
  <c r="AU102" i="5"/>
  <c r="AV102" i="5"/>
  <c r="BF102" i="5"/>
  <c r="BB102" i="5"/>
  <c r="AX102" i="5"/>
  <c r="AZ102" i="5"/>
  <c r="AW102" i="5"/>
  <c r="BC102" i="5"/>
  <c r="BD102" i="5"/>
  <c r="AY102" i="5"/>
  <c r="BE102" i="5"/>
  <c r="BA102" i="5"/>
  <c r="BT621" i="5"/>
  <c r="BL621" i="5"/>
  <c r="BV621" i="5"/>
  <c r="BW621" i="5"/>
  <c r="BQ621" i="5"/>
  <c r="BS621" i="5"/>
  <c r="BP621" i="5"/>
  <c r="BR621" i="5"/>
  <c r="BU621" i="5"/>
  <c r="BN621" i="5"/>
  <c r="BO621" i="5"/>
  <c r="BM621" i="5"/>
  <c r="BA559" i="5"/>
  <c r="AV559" i="5"/>
  <c r="AZ559" i="5"/>
  <c r="AY559" i="5"/>
  <c r="AW559" i="5"/>
  <c r="AX559" i="5"/>
  <c r="BB559" i="5"/>
  <c r="BC559" i="5"/>
  <c r="AU559" i="5"/>
  <c r="BF559" i="5"/>
  <c r="BE559" i="5"/>
  <c r="BD559" i="5"/>
  <c r="AU236" i="5"/>
  <c r="AW236" i="5"/>
  <c r="AZ236" i="5"/>
  <c r="BB236" i="5"/>
  <c r="BC236" i="5"/>
  <c r="BD236" i="5"/>
  <c r="BF236" i="5"/>
  <c r="BA236" i="5"/>
  <c r="AX236" i="5"/>
  <c r="AV236" i="5"/>
  <c r="BE236" i="5"/>
  <c r="AY236" i="5"/>
  <c r="AU997" i="5"/>
  <c r="BE997" i="5"/>
  <c r="BF997" i="5"/>
  <c r="AY997" i="5"/>
  <c r="BB997" i="5"/>
  <c r="AW997" i="5"/>
  <c r="AX997" i="5"/>
  <c r="BD997" i="5"/>
  <c r="AV997" i="5"/>
  <c r="BA997" i="5"/>
  <c r="AZ997" i="5"/>
  <c r="BC997" i="5"/>
  <c r="BC552" i="5"/>
  <c r="AX552" i="5"/>
  <c r="AY552" i="5"/>
  <c r="BA552" i="5"/>
  <c r="AU552" i="5"/>
  <c r="BE552" i="5"/>
  <c r="BF552" i="5"/>
  <c r="AZ552" i="5"/>
  <c r="BB552" i="5"/>
  <c r="AW552" i="5"/>
  <c r="BD552" i="5"/>
  <c r="AV552" i="5"/>
  <c r="BQ266" i="5"/>
  <c r="BN266" i="5"/>
  <c r="BT266" i="5"/>
  <c r="BU266" i="5"/>
  <c r="BP266" i="5"/>
  <c r="BM266" i="5"/>
  <c r="BL266" i="5"/>
  <c r="BS266" i="5"/>
  <c r="BR266" i="5"/>
  <c r="BV266" i="5"/>
  <c r="BO266" i="5"/>
  <c r="BW266" i="5"/>
  <c r="AV572" i="5"/>
  <c r="BE572" i="5"/>
  <c r="BC572" i="5"/>
  <c r="AZ572" i="5"/>
  <c r="AY572" i="5"/>
  <c r="AW572" i="5"/>
  <c r="AU572" i="5"/>
  <c r="BB572" i="5"/>
  <c r="AX572" i="5"/>
  <c r="BD572" i="5"/>
  <c r="BF572" i="5"/>
  <c r="BA572" i="5"/>
  <c r="BC891" i="5"/>
  <c r="BD891" i="5"/>
  <c r="AY891" i="5"/>
  <c r="BA891" i="5"/>
  <c r="AU891" i="5"/>
  <c r="AV891" i="5"/>
  <c r="BF891" i="5"/>
  <c r="BE891" i="5"/>
  <c r="AW891" i="5"/>
  <c r="AZ891" i="5"/>
  <c r="AX891" i="5"/>
  <c r="BB891" i="5"/>
  <c r="BU492" i="5"/>
  <c r="BV492" i="5"/>
  <c r="BW492" i="5"/>
  <c r="BN492" i="5"/>
  <c r="BM492" i="5"/>
  <c r="BL492" i="5"/>
  <c r="BO492" i="5"/>
  <c r="BR492" i="5"/>
  <c r="BQ492" i="5"/>
  <c r="BP492" i="5"/>
  <c r="BS492" i="5"/>
  <c r="BT492" i="5"/>
  <c r="BU840" i="5"/>
  <c r="BV840" i="5"/>
  <c r="BW840" i="5"/>
  <c r="BQ840" i="5"/>
  <c r="BO840" i="5"/>
  <c r="BL840" i="5"/>
  <c r="BN840" i="5"/>
  <c r="BS840" i="5"/>
  <c r="BT840" i="5"/>
  <c r="BR840" i="5"/>
  <c r="BP840" i="5"/>
  <c r="BM840" i="5"/>
  <c r="AX17" i="5"/>
  <c r="BB17" i="5"/>
  <c r="BF17" i="5"/>
  <c r="AV17" i="5"/>
  <c r="AZ17" i="5"/>
  <c r="BD17" i="5"/>
  <c r="AY17" i="5"/>
  <c r="BC17" i="5"/>
  <c r="AW17" i="5"/>
  <c r="AU17" i="5"/>
  <c r="BE17" i="5"/>
  <c r="BA17" i="5"/>
  <c r="BP420" i="5"/>
  <c r="BM420" i="5"/>
  <c r="BL420" i="5"/>
  <c r="BW420" i="5"/>
  <c r="BS420" i="5"/>
  <c r="BR420" i="5"/>
  <c r="BV420" i="5"/>
  <c r="BO420" i="5"/>
  <c r="BQ420" i="5"/>
  <c r="BN420" i="5"/>
  <c r="BT420" i="5"/>
  <c r="BU420" i="5"/>
  <c r="BO624" i="5"/>
  <c r="BV624" i="5"/>
  <c r="BN624" i="5"/>
  <c r="BQ624" i="5"/>
  <c r="BS624" i="5"/>
  <c r="BP624" i="5"/>
  <c r="BR624" i="5"/>
  <c r="BL624" i="5"/>
  <c r="BM624" i="5"/>
  <c r="BW624" i="5"/>
  <c r="BU624" i="5"/>
  <c r="BT624" i="5"/>
  <c r="AX592" i="5"/>
  <c r="BA592" i="5"/>
  <c r="BE592" i="5"/>
  <c r="AZ592" i="5"/>
  <c r="AU592" i="5"/>
  <c r="BD592" i="5"/>
  <c r="AY592" i="5"/>
  <c r="BF592" i="5"/>
  <c r="BB592" i="5"/>
  <c r="AW592" i="5"/>
  <c r="AV592" i="5"/>
  <c r="BC592" i="5"/>
  <c r="BP229" i="5"/>
  <c r="BR229" i="5"/>
  <c r="BU229" i="5"/>
  <c r="BM229" i="5"/>
  <c r="BT229" i="5"/>
  <c r="BL229" i="5"/>
  <c r="BV229" i="5"/>
  <c r="BW229" i="5"/>
  <c r="BQ229" i="5"/>
  <c r="BS229" i="5"/>
  <c r="BN229" i="5"/>
  <c r="BO229" i="5"/>
  <c r="AW291" i="5"/>
  <c r="BF291" i="5"/>
  <c r="BD291" i="5"/>
  <c r="BB291" i="5"/>
  <c r="BA291" i="5"/>
  <c r="AX291" i="5"/>
  <c r="AV291" i="5"/>
  <c r="BE291" i="5"/>
  <c r="BC291" i="5"/>
  <c r="AY291" i="5"/>
  <c r="AZ291" i="5"/>
  <c r="AU291" i="5"/>
  <c r="BS128" i="5"/>
  <c r="BW128" i="5"/>
  <c r="BU128" i="5"/>
  <c r="BR128" i="5"/>
  <c r="BM128" i="5"/>
  <c r="BO128" i="5"/>
  <c r="BT128" i="5"/>
  <c r="BV128" i="5"/>
  <c r="BP128" i="5"/>
  <c r="BN128" i="5"/>
  <c r="BQ128" i="5"/>
  <c r="BL128" i="5"/>
  <c r="AY967" i="5"/>
  <c r="AW967" i="5"/>
  <c r="AZ967" i="5"/>
  <c r="BF967" i="5"/>
  <c r="BD967" i="5"/>
  <c r="AX967" i="5"/>
  <c r="BC967" i="5"/>
  <c r="BA967" i="5"/>
  <c r="AU967" i="5"/>
  <c r="BB967" i="5"/>
  <c r="BE967" i="5"/>
  <c r="AV967" i="5"/>
  <c r="BP649" i="5"/>
  <c r="BU649" i="5"/>
  <c r="BM649" i="5"/>
  <c r="BO649" i="5"/>
  <c r="BT649" i="5"/>
  <c r="BV649" i="5"/>
  <c r="BW649" i="5"/>
  <c r="BQ649" i="5"/>
  <c r="BS649" i="5"/>
  <c r="BN649" i="5"/>
  <c r="BL649" i="5"/>
  <c r="BR649" i="5"/>
  <c r="BL234" i="5"/>
  <c r="BW234" i="5"/>
  <c r="BN234" i="5"/>
  <c r="BO234" i="5"/>
  <c r="BS234" i="5"/>
  <c r="BQ234" i="5"/>
  <c r="BR234" i="5"/>
  <c r="BT234" i="5"/>
  <c r="BM234" i="5"/>
  <c r="BP234" i="5"/>
  <c r="BV234" i="5"/>
  <c r="BU234" i="5"/>
  <c r="BT939" i="5"/>
  <c r="BO939" i="5"/>
  <c r="BQ939" i="5"/>
  <c r="BR939" i="5"/>
  <c r="BL939" i="5"/>
  <c r="BV939" i="5"/>
  <c r="BW939" i="5"/>
  <c r="BN939" i="5"/>
  <c r="BM939" i="5"/>
  <c r="BS939" i="5"/>
  <c r="BU939" i="5"/>
  <c r="BP939" i="5"/>
  <c r="AW350" i="5"/>
  <c r="AU350" i="5"/>
  <c r="AY350" i="5"/>
  <c r="BD350" i="5"/>
  <c r="AX350" i="5"/>
  <c r="BE350" i="5"/>
  <c r="BF350" i="5"/>
  <c r="AV350" i="5"/>
  <c r="BC350" i="5"/>
  <c r="BB350" i="5"/>
  <c r="AZ350" i="5"/>
  <c r="BA350" i="5"/>
  <c r="AV740" i="5"/>
  <c r="AZ740" i="5"/>
  <c r="AX740" i="5"/>
  <c r="BC740" i="5"/>
  <c r="AU740" i="5"/>
  <c r="BE740" i="5"/>
  <c r="AW740" i="5"/>
  <c r="AY740" i="5"/>
  <c r="BF740" i="5"/>
  <c r="BB740" i="5"/>
  <c r="BD740" i="5"/>
  <c r="BA740" i="5"/>
  <c r="AW653" i="5"/>
  <c r="AU653" i="5"/>
  <c r="BB653" i="5"/>
  <c r="BF653" i="5"/>
  <c r="BD653" i="5"/>
  <c r="AX653" i="5"/>
  <c r="BA653" i="5"/>
  <c r="AZ653" i="5"/>
  <c r="BC653" i="5"/>
  <c r="AY653" i="5"/>
  <c r="BE653" i="5"/>
  <c r="AV653" i="5"/>
  <c r="BP387" i="5"/>
  <c r="BV387" i="5"/>
  <c r="BU387" i="5"/>
  <c r="BT387" i="5"/>
  <c r="BM387" i="5"/>
  <c r="BQ387" i="5"/>
  <c r="BL387" i="5"/>
  <c r="BS387" i="5"/>
  <c r="BO387" i="5"/>
  <c r="BW387" i="5"/>
  <c r="BR387" i="5"/>
  <c r="BN387" i="5"/>
  <c r="BD756" i="5"/>
  <c r="BE756" i="5"/>
  <c r="AV756" i="5"/>
  <c r="AZ756" i="5"/>
  <c r="BC756" i="5"/>
  <c r="AW756" i="5"/>
  <c r="AU756" i="5"/>
  <c r="AY756" i="5"/>
  <c r="BB756" i="5"/>
  <c r="AX756" i="5"/>
  <c r="BA756" i="5"/>
  <c r="BF756" i="5"/>
  <c r="BT642" i="5"/>
  <c r="BU642" i="5"/>
  <c r="BW642" i="5"/>
  <c r="BN642" i="5"/>
  <c r="BS642" i="5"/>
  <c r="BQ642" i="5"/>
  <c r="BM642" i="5"/>
  <c r="BL642" i="5"/>
  <c r="BO642" i="5"/>
  <c r="BR642" i="5"/>
  <c r="BP642" i="5"/>
  <c r="BV642" i="5"/>
  <c r="BR327" i="5"/>
  <c r="BU327" i="5"/>
  <c r="BV327" i="5"/>
  <c r="BM327" i="5"/>
  <c r="BQ327" i="5"/>
  <c r="BT327" i="5"/>
  <c r="BN327" i="5"/>
  <c r="BL327" i="5"/>
  <c r="BW327" i="5"/>
  <c r="BS327" i="5"/>
  <c r="BO327" i="5"/>
  <c r="BP327" i="5"/>
  <c r="AX603" i="5"/>
  <c r="AV603" i="5"/>
  <c r="BC603" i="5"/>
  <c r="AZ603" i="5"/>
  <c r="BE603" i="5"/>
  <c r="AY603" i="5"/>
  <c r="AU603" i="5"/>
  <c r="BF603" i="5"/>
  <c r="BB603" i="5"/>
  <c r="BD603" i="5"/>
  <c r="BA603" i="5"/>
  <c r="AW603" i="5"/>
  <c r="BW269" i="5"/>
  <c r="BU269" i="5"/>
  <c r="BS269" i="5"/>
  <c r="BM269" i="5"/>
  <c r="BO269" i="5"/>
  <c r="BR269" i="5"/>
  <c r="BQ269" i="5"/>
  <c r="BT269" i="5"/>
  <c r="BN269" i="5"/>
  <c r="BP269" i="5"/>
  <c r="BL269" i="5"/>
  <c r="BV269" i="5"/>
  <c r="BR733" i="5"/>
  <c r="BU733" i="5"/>
  <c r="BV733" i="5"/>
  <c r="BO733" i="5"/>
  <c r="BQ733" i="5"/>
  <c r="BM733" i="5"/>
  <c r="BN733" i="5"/>
  <c r="BP733" i="5"/>
  <c r="BW733" i="5"/>
  <c r="BT733" i="5"/>
  <c r="BL733" i="5"/>
  <c r="BS733" i="5"/>
  <c r="BN433" i="5"/>
  <c r="BP433" i="5"/>
  <c r="BU433" i="5"/>
  <c r="BL433" i="5"/>
  <c r="BM433" i="5"/>
  <c r="BS433" i="5"/>
  <c r="BT433" i="5"/>
  <c r="BO433" i="5"/>
  <c r="BQ433" i="5"/>
  <c r="BR433" i="5"/>
  <c r="BV433" i="5"/>
  <c r="BW433" i="5"/>
  <c r="AY512" i="5"/>
  <c r="AW512" i="5"/>
  <c r="AU512" i="5"/>
  <c r="BD512" i="5"/>
  <c r="BF512" i="5"/>
  <c r="AV512" i="5"/>
  <c r="BB512" i="5"/>
  <c r="BA512" i="5"/>
  <c r="BE512" i="5"/>
  <c r="BC512" i="5"/>
  <c r="AX512" i="5"/>
  <c r="AZ512" i="5"/>
  <c r="BQ780" i="5"/>
  <c r="BV780" i="5"/>
  <c r="BM780" i="5"/>
  <c r="BN780" i="5"/>
  <c r="BW780" i="5"/>
  <c r="BU780" i="5"/>
  <c r="BP780" i="5"/>
  <c r="BT780" i="5"/>
  <c r="BO780" i="5"/>
  <c r="BL780" i="5"/>
  <c r="BS780" i="5"/>
  <c r="BR780" i="5"/>
  <c r="BC132" i="5"/>
  <c r="AV132" i="5"/>
  <c r="AY132" i="5"/>
  <c r="BA132" i="5"/>
  <c r="AU132" i="5"/>
  <c r="AX132" i="5"/>
  <c r="BF132" i="5"/>
  <c r="BE132" i="5"/>
  <c r="AW132" i="5"/>
  <c r="AZ132" i="5"/>
  <c r="BB132" i="5"/>
  <c r="BD132" i="5"/>
  <c r="BE351" i="5"/>
  <c r="AW351" i="5"/>
  <c r="BD351" i="5"/>
  <c r="AY351" i="5"/>
  <c r="BA351" i="5"/>
  <c r="BF351" i="5"/>
  <c r="AZ351" i="5"/>
  <c r="BB351" i="5"/>
  <c r="BC351" i="5"/>
  <c r="AU351" i="5"/>
  <c r="AX351" i="5"/>
  <c r="AV351" i="5"/>
  <c r="AU50" i="5"/>
  <c r="BF50" i="5"/>
  <c r="BE50" i="5"/>
  <c r="BB50" i="5"/>
  <c r="AW50" i="5"/>
  <c r="BA50" i="5"/>
  <c r="BD50" i="5"/>
  <c r="AX50" i="5"/>
  <c r="AZ50" i="5"/>
  <c r="AV50" i="5"/>
  <c r="AY50" i="5"/>
  <c r="BC50" i="5"/>
  <c r="BN662" i="5"/>
  <c r="BS662" i="5"/>
  <c r="BU662" i="5"/>
  <c r="BP662" i="5"/>
  <c r="BR662" i="5"/>
  <c r="BW662" i="5"/>
  <c r="BQ662" i="5"/>
  <c r="BO662" i="5"/>
  <c r="BT662" i="5"/>
  <c r="BM662" i="5"/>
  <c r="BL662" i="5"/>
  <c r="BV662" i="5"/>
  <c r="BA804" i="5"/>
  <c r="AX804" i="5"/>
  <c r="BE804" i="5"/>
  <c r="BC804" i="5"/>
  <c r="AZ804" i="5"/>
  <c r="AU804" i="5"/>
  <c r="AW804" i="5"/>
  <c r="BB804" i="5"/>
  <c r="AY804" i="5"/>
  <c r="BD804" i="5"/>
  <c r="BF804" i="5"/>
  <c r="AV804" i="5"/>
  <c r="AZ479" i="5"/>
  <c r="BB479" i="5"/>
  <c r="BC479" i="5"/>
  <c r="BD479" i="5"/>
  <c r="AY479" i="5"/>
  <c r="BA479" i="5"/>
  <c r="AU479" i="5"/>
  <c r="AV479" i="5"/>
  <c r="AX479" i="5"/>
  <c r="BE479" i="5"/>
  <c r="BF479" i="5"/>
  <c r="AW479" i="5"/>
  <c r="BQ157" i="5"/>
  <c r="BT157" i="5"/>
  <c r="BN157" i="5"/>
  <c r="BL157" i="5"/>
  <c r="BP157" i="5"/>
  <c r="BW157" i="5"/>
  <c r="BU157" i="5"/>
  <c r="BS157" i="5"/>
  <c r="BM157" i="5"/>
  <c r="BR157" i="5"/>
  <c r="BV157" i="5"/>
  <c r="BO157" i="5"/>
  <c r="BQ155" i="5"/>
  <c r="BS155" i="5"/>
  <c r="BN155" i="5"/>
  <c r="BP155" i="5"/>
  <c r="BU155" i="5"/>
  <c r="BO155" i="5"/>
  <c r="BT155" i="5"/>
  <c r="BR155" i="5"/>
  <c r="BL155" i="5"/>
  <c r="BV155" i="5"/>
  <c r="BM155" i="5"/>
  <c r="BW155" i="5"/>
  <c r="AW822" i="5"/>
  <c r="AY822" i="5"/>
  <c r="BD822" i="5"/>
  <c r="BF822" i="5"/>
  <c r="BE822" i="5"/>
  <c r="BB822" i="5"/>
  <c r="AV822" i="5"/>
  <c r="BC822" i="5"/>
  <c r="BA822" i="5"/>
  <c r="AX822" i="5"/>
  <c r="AZ822" i="5"/>
  <c r="AU822" i="5"/>
  <c r="AU670" i="5"/>
  <c r="AY670" i="5"/>
  <c r="BF670" i="5"/>
  <c r="BD670" i="5"/>
  <c r="BB670" i="5"/>
  <c r="AV670" i="5"/>
  <c r="AX670" i="5"/>
  <c r="BC670" i="5"/>
  <c r="BA670" i="5"/>
  <c r="BE670" i="5"/>
  <c r="AZ670" i="5"/>
  <c r="AW670" i="5"/>
  <c r="AX461" i="5"/>
  <c r="BE461" i="5"/>
  <c r="AW461" i="5"/>
  <c r="AZ461" i="5"/>
  <c r="BB461" i="5"/>
  <c r="AY461" i="5"/>
  <c r="BA461" i="5"/>
  <c r="AU461" i="5"/>
  <c r="AV461" i="5"/>
  <c r="BF461" i="5"/>
  <c r="BD461" i="5"/>
  <c r="BC461" i="5"/>
  <c r="AX610" i="5"/>
  <c r="BA610" i="5"/>
  <c r="BE610" i="5"/>
  <c r="AZ610" i="5"/>
  <c r="AU610" i="5"/>
  <c r="BD610" i="5"/>
  <c r="BF610" i="5"/>
  <c r="AV610" i="5"/>
  <c r="AY610" i="5"/>
  <c r="BB610" i="5"/>
  <c r="AW610" i="5"/>
  <c r="BC610" i="5"/>
  <c r="BV989" i="5"/>
  <c r="BW989" i="5"/>
  <c r="BT989" i="5"/>
  <c r="BP989" i="5"/>
  <c r="BN989" i="5"/>
  <c r="BO989" i="5"/>
  <c r="BS989" i="5"/>
  <c r="BL989" i="5"/>
  <c r="BM989" i="5"/>
  <c r="BR989" i="5"/>
  <c r="BU989" i="5"/>
  <c r="BQ989" i="5"/>
  <c r="BF725" i="5"/>
  <c r="AX725" i="5"/>
  <c r="BB725" i="5"/>
  <c r="BC725" i="5"/>
  <c r="BD725" i="5"/>
  <c r="BE725" i="5"/>
  <c r="AV725" i="5"/>
  <c r="AW725" i="5"/>
  <c r="AZ725" i="5"/>
  <c r="BA725" i="5"/>
  <c r="AY725" i="5"/>
  <c r="AU725" i="5"/>
  <c r="BW93" i="5"/>
  <c r="BQ93" i="5"/>
  <c r="BS93" i="5"/>
  <c r="BT93" i="5"/>
  <c r="BO93" i="5"/>
  <c r="BV93" i="5"/>
  <c r="BU93" i="5"/>
  <c r="BP93" i="5"/>
  <c r="BR93" i="5"/>
  <c r="BL93" i="5"/>
  <c r="BM93" i="5"/>
  <c r="BN93" i="5"/>
  <c r="BD125" i="5"/>
  <c r="BF125" i="5"/>
  <c r="AV125" i="5"/>
  <c r="BA125" i="5"/>
  <c r="AX125" i="5"/>
  <c r="AZ125" i="5"/>
  <c r="AU125" i="5"/>
  <c r="AW125" i="5"/>
  <c r="BB125" i="5"/>
  <c r="BE125" i="5"/>
  <c r="AY125" i="5"/>
  <c r="BC125" i="5"/>
  <c r="AV356" i="5"/>
  <c r="AX356" i="5"/>
  <c r="AU356" i="5"/>
  <c r="BB356" i="5"/>
  <c r="AY356" i="5"/>
  <c r="BE356" i="5"/>
  <c r="BD356" i="5"/>
  <c r="BC356" i="5"/>
  <c r="BF356" i="5"/>
  <c r="BA356" i="5"/>
  <c r="AZ356" i="5"/>
  <c r="AW356" i="5"/>
  <c r="BR739" i="5"/>
  <c r="BN739" i="5"/>
  <c r="BV739" i="5"/>
  <c r="BQ739" i="5"/>
  <c r="BM739" i="5"/>
  <c r="BT739" i="5"/>
  <c r="BU739" i="5"/>
  <c r="BO739" i="5"/>
  <c r="BL739" i="5"/>
  <c r="BP739" i="5"/>
  <c r="BW739" i="5"/>
  <c r="BS739" i="5"/>
  <c r="BM525" i="5"/>
  <c r="BV525" i="5"/>
  <c r="BQ525" i="5"/>
  <c r="BT525" i="5"/>
  <c r="BP525" i="5"/>
  <c r="BN525" i="5"/>
  <c r="BW525" i="5"/>
  <c r="BU525" i="5"/>
  <c r="BS525" i="5"/>
  <c r="BR525" i="5"/>
  <c r="BL525" i="5"/>
  <c r="BO525" i="5"/>
  <c r="AZ854" i="5"/>
  <c r="BC854" i="5"/>
  <c r="AW854" i="5"/>
  <c r="AU854" i="5"/>
  <c r="AY854" i="5"/>
  <c r="BF854" i="5"/>
  <c r="BD854" i="5"/>
  <c r="BB854" i="5"/>
  <c r="AV854" i="5"/>
  <c r="AX854" i="5"/>
  <c r="BA854" i="5"/>
  <c r="BE854" i="5"/>
  <c r="AX490" i="5"/>
  <c r="BC490" i="5"/>
  <c r="BA490" i="5"/>
  <c r="AU490" i="5"/>
  <c r="BE490" i="5"/>
  <c r="BF490" i="5"/>
  <c r="AZ490" i="5"/>
  <c r="BB490" i="5"/>
  <c r="AY490" i="5"/>
  <c r="AV490" i="5"/>
  <c r="AW490" i="5"/>
  <c r="BD490" i="5"/>
  <c r="BW704" i="5"/>
  <c r="BO704" i="5"/>
  <c r="BM704" i="5"/>
  <c r="BN704" i="5"/>
  <c r="BT704" i="5"/>
  <c r="BU704" i="5"/>
  <c r="BP704" i="5"/>
  <c r="BS704" i="5"/>
  <c r="BQ704" i="5"/>
  <c r="BL704" i="5"/>
  <c r="BR704" i="5"/>
  <c r="BV704" i="5"/>
  <c r="BO471" i="5"/>
  <c r="BL471" i="5"/>
  <c r="BV471" i="5"/>
  <c r="BW471" i="5"/>
  <c r="BN471" i="5"/>
  <c r="BU471" i="5"/>
  <c r="BR471" i="5"/>
  <c r="BS471" i="5"/>
  <c r="BQ471" i="5"/>
  <c r="BT471" i="5"/>
  <c r="BM471" i="5"/>
  <c r="BP471" i="5"/>
  <c r="BE737" i="5"/>
  <c r="AY737" i="5"/>
  <c r="AW737" i="5"/>
  <c r="AU737" i="5"/>
  <c r="BB737" i="5"/>
  <c r="BF737" i="5"/>
  <c r="BD737" i="5"/>
  <c r="AV737" i="5"/>
  <c r="AZ737" i="5"/>
  <c r="AX737" i="5"/>
  <c r="BA737" i="5"/>
  <c r="BC737" i="5"/>
  <c r="AX376" i="5"/>
  <c r="BC376" i="5"/>
  <c r="BF376" i="5"/>
  <c r="AV376" i="5"/>
  <c r="BB376" i="5"/>
  <c r="AW376" i="5"/>
  <c r="BE376" i="5"/>
  <c r="AY376" i="5"/>
  <c r="AZ376" i="5"/>
  <c r="BD376" i="5"/>
  <c r="AU376" i="5"/>
  <c r="BA376" i="5"/>
  <c r="AX703" i="5"/>
  <c r="BB703" i="5"/>
  <c r="BC703" i="5"/>
  <c r="BD703" i="5"/>
  <c r="BE703" i="5"/>
  <c r="BA703" i="5"/>
  <c r="AU703" i="5"/>
  <c r="AZ703" i="5"/>
  <c r="AY703" i="5"/>
  <c r="AV703" i="5"/>
  <c r="AW703" i="5"/>
  <c r="BF703" i="5"/>
  <c r="BN220" i="5"/>
  <c r="BL220" i="5"/>
  <c r="BS220" i="5"/>
  <c r="BU220" i="5"/>
  <c r="BR220" i="5"/>
  <c r="BQ220" i="5"/>
  <c r="BW220" i="5"/>
  <c r="BT220" i="5"/>
  <c r="BO220" i="5"/>
  <c r="BV220" i="5"/>
  <c r="BP220" i="5"/>
  <c r="BM220" i="5"/>
  <c r="BE451" i="5"/>
  <c r="AY451" i="5"/>
  <c r="AW451" i="5"/>
  <c r="AU451" i="5"/>
  <c r="BB451" i="5"/>
  <c r="BF451" i="5"/>
  <c r="AZ451" i="5"/>
  <c r="BD451" i="5"/>
  <c r="AX451" i="5"/>
  <c r="BA451" i="5"/>
  <c r="AV451" i="5"/>
  <c r="BC451" i="5"/>
  <c r="BQ992" i="5"/>
  <c r="BO992" i="5"/>
  <c r="BM992" i="5"/>
  <c r="BV992" i="5"/>
  <c r="BW992" i="5"/>
  <c r="BL992" i="5"/>
  <c r="BT992" i="5"/>
  <c r="BU992" i="5"/>
  <c r="BR992" i="5"/>
  <c r="BP992" i="5"/>
  <c r="BN992" i="5"/>
  <c r="BS992" i="5"/>
  <c r="AY141" i="5"/>
  <c r="BD141" i="5"/>
  <c r="BF141" i="5"/>
  <c r="BB141" i="5"/>
  <c r="AV141" i="5"/>
  <c r="BE141" i="5"/>
  <c r="BC141" i="5"/>
  <c r="AZ141" i="5"/>
  <c r="AU141" i="5"/>
  <c r="BA141" i="5"/>
  <c r="AW141" i="5"/>
  <c r="AX141" i="5"/>
  <c r="BD361" i="5"/>
  <c r="AY361" i="5"/>
  <c r="BA361" i="5"/>
  <c r="AU361" i="5"/>
  <c r="AV361" i="5"/>
  <c r="BF361" i="5"/>
  <c r="AZ361" i="5"/>
  <c r="AX361" i="5"/>
  <c r="BE361" i="5"/>
  <c r="BB361" i="5"/>
  <c r="AW361" i="5"/>
  <c r="BC361" i="5"/>
  <c r="BO915" i="5"/>
  <c r="BR915" i="5"/>
  <c r="BV915" i="5"/>
  <c r="BP915" i="5"/>
  <c r="BL915" i="5"/>
  <c r="BU915" i="5"/>
  <c r="BW915" i="5"/>
  <c r="BM915" i="5"/>
  <c r="BT915" i="5"/>
  <c r="BQ915" i="5"/>
  <c r="BS915" i="5"/>
  <c r="BN915" i="5"/>
  <c r="BU289" i="5"/>
  <c r="BL289" i="5"/>
  <c r="BM289" i="5"/>
  <c r="BW289" i="5"/>
  <c r="BQ289" i="5"/>
  <c r="BS289" i="5"/>
  <c r="BV289" i="5"/>
  <c r="BO289" i="5"/>
  <c r="BT289" i="5"/>
  <c r="BR289" i="5"/>
  <c r="BP289" i="5"/>
  <c r="BN289" i="5"/>
  <c r="BO401" i="5"/>
  <c r="BR401" i="5"/>
  <c r="BU401" i="5"/>
  <c r="BV401" i="5"/>
  <c r="BQ401" i="5"/>
  <c r="BW401" i="5"/>
  <c r="BT401" i="5"/>
  <c r="BN401" i="5"/>
  <c r="BL401" i="5"/>
  <c r="BP401" i="5"/>
  <c r="BS401" i="5"/>
  <c r="BM401" i="5"/>
  <c r="BP803" i="5"/>
  <c r="BV803" i="5"/>
  <c r="BW803" i="5"/>
  <c r="BQ803" i="5"/>
  <c r="BO803" i="5"/>
  <c r="BU803" i="5"/>
  <c r="BN803" i="5"/>
  <c r="BS803" i="5"/>
  <c r="BL803" i="5"/>
  <c r="BM803" i="5"/>
  <c r="BR803" i="5"/>
  <c r="BT803" i="5"/>
  <c r="BF309" i="5"/>
  <c r="AZ309" i="5"/>
  <c r="BB309" i="5"/>
  <c r="BC309" i="5"/>
  <c r="AX309" i="5"/>
  <c r="BE309" i="5"/>
  <c r="BD309" i="5"/>
  <c r="AY309" i="5"/>
  <c r="BA309" i="5"/>
  <c r="AU309" i="5"/>
  <c r="AW309" i="5"/>
  <c r="AV309" i="5"/>
  <c r="BM361" i="5"/>
  <c r="BP361" i="5"/>
  <c r="BT361" i="5"/>
  <c r="BN361" i="5"/>
  <c r="BW361" i="5"/>
  <c r="BL361" i="5"/>
  <c r="BS361" i="5"/>
  <c r="BR361" i="5"/>
  <c r="BV361" i="5"/>
  <c r="BU361" i="5"/>
  <c r="BO361" i="5"/>
  <c r="BQ361" i="5"/>
  <c r="BC647" i="5"/>
  <c r="AY647" i="5"/>
  <c r="AU647" i="5"/>
  <c r="BB647" i="5"/>
  <c r="BF647" i="5"/>
  <c r="BA647" i="5"/>
  <c r="BE647" i="5"/>
  <c r="AV647" i="5"/>
  <c r="AW647" i="5"/>
  <c r="BD647" i="5"/>
  <c r="AZ647" i="5"/>
  <c r="AX647" i="5"/>
  <c r="BM310" i="5"/>
  <c r="BQ310" i="5"/>
  <c r="BP310" i="5"/>
  <c r="BO310" i="5"/>
  <c r="BL310" i="5"/>
  <c r="BV310" i="5"/>
  <c r="BW310" i="5"/>
  <c r="BN310" i="5"/>
  <c r="BS310" i="5"/>
  <c r="BU310" i="5"/>
  <c r="BR310" i="5"/>
  <c r="BT310" i="5"/>
  <c r="BC694" i="5"/>
  <c r="AZ694" i="5"/>
  <c r="AX694" i="5"/>
  <c r="BA694" i="5"/>
  <c r="BE694" i="5"/>
  <c r="AV694" i="5"/>
  <c r="BD694" i="5"/>
  <c r="AU694" i="5"/>
  <c r="BF694" i="5"/>
  <c r="AY694" i="5"/>
  <c r="BB694" i="5"/>
  <c r="AW694" i="5"/>
  <c r="BW976" i="5"/>
  <c r="BQ976" i="5"/>
  <c r="BS976" i="5"/>
  <c r="BO976" i="5"/>
  <c r="BT976" i="5"/>
  <c r="BV976" i="5"/>
  <c r="BR976" i="5"/>
  <c r="BN976" i="5"/>
  <c r="BU976" i="5"/>
  <c r="BL976" i="5"/>
  <c r="BM976" i="5"/>
  <c r="BP976" i="5"/>
  <c r="AW167" i="5"/>
  <c r="BA167" i="5"/>
  <c r="BD167" i="5"/>
  <c r="BE167" i="5"/>
  <c r="AV167" i="5"/>
  <c r="BC167" i="5"/>
  <c r="AY167" i="5"/>
  <c r="AZ167" i="5"/>
  <c r="BF167" i="5"/>
  <c r="AU167" i="5"/>
  <c r="BB167" i="5"/>
  <c r="AX167" i="5"/>
  <c r="BT693" i="5"/>
  <c r="BL693" i="5"/>
  <c r="BV693" i="5"/>
  <c r="BW693" i="5"/>
  <c r="BQ693" i="5"/>
  <c r="BS693" i="5"/>
  <c r="BP693" i="5"/>
  <c r="BR693" i="5"/>
  <c r="BU693" i="5"/>
  <c r="BN693" i="5"/>
  <c r="BM693" i="5"/>
  <c r="BO693" i="5"/>
  <c r="BL25" i="5"/>
  <c r="BW25" i="5"/>
  <c r="BS25" i="5"/>
  <c r="BR25" i="5"/>
  <c r="BO25" i="5"/>
  <c r="BQ25" i="5"/>
  <c r="BN25" i="5"/>
  <c r="BT25" i="5"/>
  <c r="BU25" i="5"/>
  <c r="BM25" i="5"/>
  <c r="BP25" i="5"/>
  <c r="BV25" i="5"/>
  <c r="BE80" i="5"/>
  <c r="AU80" i="5"/>
  <c r="AW80" i="5"/>
  <c r="BF80" i="5"/>
  <c r="BD80" i="5"/>
  <c r="BB80" i="5"/>
  <c r="BA80" i="5"/>
  <c r="AZ80" i="5"/>
  <c r="BC80" i="5"/>
  <c r="AX80" i="5"/>
  <c r="AV80" i="5"/>
  <c r="AY80" i="5"/>
  <c r="BA762" i="5"/>
  <c r="AW762" i="5"/>
  <c r="BB762" i="5"/>
  <c r="AX762" i="5"/>
  <c r="AZ762" i="5"/>
  <c r="BC762" i="5"/>
  <c r="BD762" i="5"/>
  <c r="AU762" i="5"/>
  <c r="AV762" i="5"/>
  <c r="BF762" i="5"/>
  <c r="BE762" i="5"/>
  <c r="AY762" i="5"/>
  <c r="BC713" i="5"/>
  <c r="AZ713" i="5"/>
  <c r="BE713" i="5"/>
  <c r="AY713" i="5"/>
  <c r="AU713" i="5"/>
  <c r="BF713" i="5"/>
  <c r="AW713" i="5"/>
  <c r="BD713" i="5"/>
  <c r="BA713" i="5"/>
  <c r="AV713" i="5"/>
  <c r="AX713" i="5"/>
  <c r="BB713" i="5"/>
  <c r="BD720" i="5"/>
  <c r="BA720" i="5"/>
  <c r="AV720" i="5"/>
  <c r="BE720" i="5"/>
  <c r="BC720" i="5"/>
  <c r="AZ720" i="5"/>
  <c r="AY720" i="5"/>
  <c r="BF720" i="5"/>
  <c r="BB720" i="5"/>
  <c r="AW720" i="5"/>
  <c r="AU720" i="5"/>
  <c r="AX720" i="5"/>
  <c r="BS991" i="5"/>
  <c r="BR991" i="5"/>
  <c r="BN991" i="5"/>
  <c r="BQ991" i="5"/>
  <c r="BP991" i="5"/>
  <c r="BW991" i="5"/>
  <c r="BU991" i="5"/>
  <c r="BO991" i="5"/>
  <c r="BT991" i="5"/>
  <c r="BL991" i="5"/>
  <c r="BV991" i="5"/>
  <c r="BM991" i="5"/>
  <c r="BO554" i="5"/>
  <c r="BU554" i="5"/>
  <c r="BT554" i="5"/>
  <c r="BS554" i="5"/>
  <c r="BL554" i="5"/>
  <c r="BW554" i="5"/>
  <c r="BR554" i="5"/>
  <c r="BQ554" i="5"/>
  <c r="BN554" i="5"/>
  <c r="BM554" i="5"/>
  <c r="BV554" i="5"/>
  <c r="BP554" i="5"/>
  <c r="AY318" i="5"/>
  <c r="BC318" i="5"/>
  <c r="BD318" i="5"/>
  <c r="BF318" i="5"/>
  <c r="AV318" i="5"/>
  <c r="AU318" i="5"/>
  <c r="AX318" i="5"/>
  <c r="BA318" i="5"/>
  <c r="BB318" i="5"/>
  <c r="BE318" i="5"/>
  <c r="AW318" i="5"/>
  <c r="AZ318" i="5"/>
  <c r="AU358" i="5"/>
  <c r="AW358" i="5"/>
  <c r="BB358" i="5"/>
  <c r="AY358" i="5"/>
  <c r="BA358" i="5"/>
  <c r="BD358" i="5"/>
  <c r="BE358" i="5"/>
  <c r="BF358" i="5"/>
  <c r="AZ358" i="5"/>
  <c r="AV358" i="5"/>
  <c r="AX358" i="5"/>
  <c r="BC358" i="5"/>
  <c r="BA892" i="5"/>
  <c r="AU892" i="5"/>
  <c r="BE892" i="5"/>
  <c r="BF892" i="5"/>
  <c r="AZ892" i="5"/>
  <c r="BB892" i="5"/>
  <c r="BD892" i="5"/>
  <c r="AV892" i="5"/>
  <c r="AY892" i="5"/>
  <c r="BC892" i="5"/>
  <c r="AX892" i="5"/>
  <c r="AW892" i="5"/>
  <c r="BE917" i="5"/>
  <c r="AZ917" i="5"/>
  <c r="AU917" i="5"/>
  <c r="AY917" i="5"/>
  <c r="AW917" i="5"/>
  <c r="BD917" i="5"/>
  <c r="BB917" i="5"/>
  <c r="BF917" i="5"/>
  <c r="BA917" i="5"/>
  <c r="AV917" i="5"/>
  <c r="AX917" i="5"/>
  <c r="BC917" i="5"/>
  <c r="BD820" i="5"/>
  <c r="BF820" i="5"/>
  <c r="AV820" i="5"/>
  <c r="AX820" i="5"/>
  <c r="AZ820" i="5"/>
  <c r="AU820" i="5"/>
  <c r="AW820" i="5"/>
  <c r="BB820" i="5"/>
  <c r="BE820" i="5"/>
  <c r="AY820" i="5"/>
  <c r="BC820" i="5"/>
  <c r="BA820" i="5"/>
  <c r="BT954" i="5"/>
  <c r="BQ954" i="5"/>
  <c r="BP954" i="5"/>
  <c r="BL954" i="5"/>
  <c r="BU954" i="5"/>
  <c r="BS954" i="5"/>
  <c r="BM954" i="5"/>
  <c r="BV954" i="5"/>
  <c r="BN954" i="5"/>
  <c r="BR954" i="5"/>
  <c r="BO954" i="5"/>
  <c r="BW954" i="5"/>
  <c r="BV750" i="5"/>
  <c r="BT750" i="5"/>
  <c r="BS750" i="5"/>
  <c r="BN750" i="5"/>
  <c r="BW750" i="5"/>
  <c r="BU750" i="5"/>
  <c r="BL750" i="5"/>
  <c r="BR750" i="5"/>
  <c r="BO750" i="5"/>
  <c r="BM750" i="5"/>
  <c r="BQ750" i="5"/>
  <c r="BP750" i="5"/>
  <c r="BW103" i="5"/>
  <c r="BS103" i="5"/>
  <c r="BR103" i="5"/>
  <c r="BO103" i="5"/>
  <c r="BM103" i="5"/>
  <c r="BV103" i="5"/>
  <c r="BQ103" i="5"/>
  <c r="BN103" i="5"/>
  <c r="BT103" i="5"/>
  <c r="BU103" i="5"/>
  <c r="BL103" i="5"/>
  <c r="BP103" i="5"/>
  <c r="BW520" i="5"/>
  <c r="BP520" i="5"/>
  <c r="BS520" i="5"/>
  <c r="BO520" i="5"/>
  <c r="BR520" i="5"/>
  <c r="BN520" i="5"/>
  <c r="BV520" i="5"/>
  <c r="BM520" i="5"/>
  <c r="BT520" i="5"/>
  <c r="BU520" i="5"/>
  <c r="BQ520" i="5"/>
  <c r="BL520" i="5"/>
  <c r="BT99" i="5"/>
  <c r="BU99" i="5"/>
  <c r="BP99" i="5"/>
  <c r="BR99" i="5"/>
  <c r="BL99" i="5"/>
  <c r="BM99" i="5"/>
  <c r="BW99" i="5"/>
  <c r="BO99" i="5"/>
  <c r="BV99" i="5"/>
  <c r="BQ99" i="5"/>
  <c r="BS99" i="5"/>
  <c r="BN99" i="5"/>
  <c r="BB246" i="5"/>
  <c r="BC246" i="5"/>
  <c r="BD246" i="5"/>
  <c r="BE246" i="5"/>
  <c r="BA246" i="5"/>
  <c r="AU246" i="5"/>
  <c r="AV246" i="5"/>
  <c r="AW246" i="5"/>
  <c r="AZ246" i="5"/>
  <c r="AY246" i="5"/>
  <c r="BF246" i="5"/>
  <c r="AX246" i="5"/>
  <c r="BE440" i="5"/>
  <c r="AV440" i="5"/>
  <c r="AZ440" i="5"/>
  <c r="BC440" i="5"/>
  <c r="AW440" i="5"/>
  <c r="AU440" i="5"/>
  <c r="AY440" i="5"/>
  <c r="BF440" i="5"/>
  <c r="BD440" i="5"/>
  <c r="BB440" i="5"/>
  <c r="AX440" i="5"/>
  <c r="BA440" i="5"/>
  <c r="BE933" i="5"/>
  <c r="AZ933" i="5"/>
  <c r="AU933" i="5"/>
  <c r="AY933" i="5"/>
  <c r="AW933" i="5"/>
  <c r="BD933" i="5"/>
  <c r="BB933" i="5"/>
  <c r="BF933" i="5"/>
  <c r="BA933" i="5"/>
  <c r="AX933" i="5"/>
  <c r="BC933" i="5"/>
  <c r="AV933" i="5"/>
  <c r="BD35" i="5"/>
  <c r="AY35" i="5"/>
  <c r="AU35" i="5"/>
  <c r="AZ35" i="5"/>
  <c r="BC35" i="5"/>
  <c r="BA35" i="5"/>
  <c r="AV35" i="5"/>
  <c r="AX35" i="5"/>
  <c r="BF35" i="5"/>
  <c r="BB35" i="5"/>
  <c r="BE35" i="5"/>
  <c r="AW35" i="5"/>
  <c r="BM696" i="5"/>
  <c r="BN696" i="5"/>
  <c r="BQ696" i="5"/>
  <c r="BT696" i="5"/>
  <c r="BP696" i="5"/>
  <c r="BL696" i="5"/>
  <c r="BS696" i="5"/>
  <c r="BW696" i="5"/>
  <c r="BU696" i="5"/>
  <c r="BO696" i="5"/>
  <c r="BR696" i="5"/>
  <c r="BV696" i="5"/>
  <c r="BP232" i="5"/>
  <c r="BL232" i="5"/>
  <c r="BW232" i="5"/>
  <c r="BN232" i="5"/>
  <c r="BO232" i="5"/>
  <c r="BU232" i="5"/>
  <c r="BV232" i="5"/>
  <c r="BR232" i="5"/>
  <c r="BT232" i="5"/>
  <c r="BS232" i="5"/>
  <c r="BM232" i="5"/>
  <c r="BQ232" i="5"/>
  <c r="BF206" i="5"/>
  <c r="AU206" i="5"/>
  <c r="AX206" i="5"/>
  <c r="AW206" i="5"/>
  <c r="BE206" i="5"/>
  <c r="BB206" i="5"/>
  <c r="BC206" i="5"/>
  <c r="BA206" i="5"/>
  <c r="AV206" i="5"/>
  <c r="BD206" i="5"/>
  <c r="AY206" i="5"/>
  <c r="AZ206" i="5"/>
  <c r="AU517" i="5"/>
  <c r="BF517" i="5"/>
  <c r="AW517" i="5"/>
  <c r="BB517" i="5"/>
  <c r="BD517" i="5"/>
  <c r="BA517" i="5"/>
  <c r="AX517" i="5"/>
  <c r="AV517" i="5"/>
  <c r="BC517" i="5"/>
  <c r="AZ517" i="5"/>
  <c r="AY517" i="5"/>
  <c r="BE517" i="5"/>
  <c r="BP692" i="5"/>
  <c r="BO692" i="5"/>
  <c r="BL692" i="5"/>
  <c r="BV692" i="5"/>
  <c r="BS692" i="5"/>
  <c r="BN692" i="5"/>
  <c r="BW692" i="5"/>
  <c r="BM692" i="5"/>
  <c r="BQ692" i="5"/>
  <c r="BU692" i="5"/>
  <c r="BR692" i="5"/>
  <c r="BT692" i="5"/>
  <c r="BO328" i="5"/>
  <c r="BT328" i="5"/>
  <c r="BV328" i="5"/>
  <c r="BP328" i="5"/>
  <c r="BN328" i="5"/>
  <c r="BL328" i="5"/>
  <c r="BS328" i="5"/>
  <c r="BW328" i="5"/>
  <c r="BU328" i="5"/>
  <c r="BR328" i="5"/>
  <c r="BM328" i="5"/>
  <c r="BQ328" i="5"/>
  <c r="BV849" i="5"/>
  <c r="BL849" i="5"/>
  <c r="BN849" i="5"/>
  <c r="BW849" i="5"/>
  <c r="BU849" i="5"/>
  <c r="BS849" i="5"/>
  <c r="BR849" i="5"/>
  <c r="BO849" i="5"/>
  <c r="BQ849" i="5"/>
  <c r="BT849" i="5"/>
  <c r="BM849" i="5"/>
  <c r="BP849" i="5"/>
  <c r="BO60" i="5"/>
  <c r="BP60" i="5"/>
  <c r="BT60" i="5"/>
  <c r="BL60" i="5"/>
  <c r="BS60" i="5"/>
  <c r="BR60" i="5"/>
  <c r="BU60" i="5"/>
  <c r="BV60" i="5"/>
  <c r="BW60" i="5"/>
  <c r="BQ60" i="5"/>
  <c r="BM60" i="5"/>
  <c r="BN60" i="5"/>
  <c r="BF927" i="5"/>
  <c r="BA927" i="5"/>
  <c r="AV927" i="5"/>
  <c r="AX927" i="5"/>
  <c r="BC927" i="5"/>
  <c r="AZ927" i="5"/>
  <c r="AU927" i="5"/>
  <c r="AY927" i="5"/>
  <c r="AW927" i="5"/>
  <c r="BE927" i="5"/>
  <c r="BB927" i="5"/>
  <c r="BD927" i="5"/>
  <c r="BS354" i="5"/>
  <c r="BW354" i="5"/>
  <c r="BU354" i="5"/>
  <c r="BO354" i="5"/>
  <c r="BR354" i="5"/>
  <c r="BV354" i="5"/>
  <c r="BM354" i="5"/>
  <c r="BN354" i="5"/>
  <c r="BT354" i="5"/>
  <c r="BP354" i="5"/>
  <c r="BL354" i="5"/>
  <c r="BQ354" i="5"/>
  <c r="BN42" i="5"/>
  <c r="BP42" i="5"/>
  <c r="BU42" i="5"/>
  <c r="BL42" i="5"/>
  <c r="BW42" i="5"/>
  <c r="BR42" i="5"/>
  <c r="BO42" i="5"/>
  <c r="BV42" i="5"/>
  <c r="BT42" i="5"/>
  <c r="BQ42" i="5"/>
  <c r="BM42" i="5"/>
  <c r="BS42" i="5"/>
  <c r="AZ186" i="5"/>
  <c r="BA186" i="5"/>
  <c r="AY186" i="5"/>
  <c r="BF186" i="5"/>
  <c r="AX186" i="5"/>
  <c r="BB186" i="5"/>
  <c r="BC186" i="5"/>
  <c r="AU186" i="5"/>
  <c r="BD186" i="5"/>
  <c r="BE186" i="5"/>
  <c r="AV186" i="5"/>
  <c r="AW186" i="5"/>
  <c r="BT39" i="5"/>
  <c r="BO39" i="5"/>
  <c r="BP39" i="5"/>
  <c r="BV39" i="5"/>
  <c r="BL39" i="5"/>
  <c r="BN39" i="5"/>
  <c r="BW39" i="5"/>
  <c r="BU39" i="5"/>
  <c r="BS39" i="5"/>
  <c r="BR39" i="5"/>
  <c r="BM39" i="5"/>
  <c r="BQ39" i="5"/>
  <c r="AZ315" i="5"/>
  <c r="BC315" i="5"/>
  <c r="AY315" i="5"/>
  <c r="AU315" i="5"/>
  <c r="BD315" i="5"/>
  <c r="BB315" i="5"/>
  <c r="AW315" i="5"/>
  <c r="BA315" i="5"/>
  <c r="AV315" i="5"/>
  <c r="BF315" i="5"/>
  <c r="AX315" i="5"/>
  <c r="BE315" i="5"/>
  <c r="AV921" i="5"/>
  <c r="AX921" i="5"/>
  <c r="BB921" i="5"/>
  <c r="BC921" i="5"/>
  <c r="BA921" i="5"/>
  <c r="BE921" i="5"/>
  <c r="AY921" i="5"/>
  <c r="AW921" i="5"/>
  <c r="BD921" i="5"/>
  <c r="AU921" i="5"/>
  <c r="AZ921" i="5"/>
  <c r="BF921" i="5"/>
  <c r="BL547" i="5"/>
  <c r="BM547" i="5"/>
  <c r="BW547" i="5"/>
  <c r="BT547" i="5"/>
  <c r="BS547" i="5"/>
  <c r="BO547" i="5"/>
  <c r="BQ547" i="5"/>
  <c r="BN547" i="5"/>
  <c r="BV547" i="5"/>
  <c r="BP547" i="5"/>
  <c r="BR547" i="5"/>
  <c r="BU547" i="5"/>
  <c r="BR931" i="5"/>
  <c r="BM931" i="5"/>
  <c r="BV931" i="5"/>
  <c r="BT931" i="5"/>
  <c r="BP931" i="5"/>
  <c r="BQ931" i="5"/>
  <c r="BN931" i="5"/>
  <c r="BW931" i="5"/>
  <c r="BS931" i="5"/>
  <c r="BL931" i="5"/>
  <c r="BO931" i="5"/>
  <c r="BU931" i="5"/>
  <c r="BM714" i="5"/>
  <c r="BN714" i="5"/>
  <c r="BQ714" i="5"/>
  <c r="BT714" i="5"/>
  <c r="BP714" i="5"/>
  <c r="BS714" i="5"/>
  <c r="BW714" i="5"/>
  <c r="BL714" i="5"/>
  <c r="BO714" i="5"/>
  <c r="BV714" i="5"/>
  <c r="BR714" i="5"/>
  <c r="BU714" i="5"/>
  <c r="AW877" i="5"/>
  <c r="AZ877" i="5"/>
  <c r="BB877" i="5"/>
  <c r="BC877" i="5"/>
  <c r="BD877" i="5"/>
  <c r="AY877" i="5"/>
  <c r="BA877" i="5"/>
  <c r="AU877" i="5"/>
  <c r="AV877" i="5"/>
  <c r="BF877" i="5"/>
  <c r="AX877" i="5"/>
  <c r="BE877" i="5"/>
  <c r="BT933" i="5"/>
  <c r="BP933" i="5"/>
  <c r="BQ933" i="5"/>
  <c r="BN933" i="5"/>
  <c r="BL933" i="5"/>
  <c r="BU933" i="5"/>
  <c r="BW933" i="5"/>
  <c r="BO933" i="5"/>
  <c r="BR933" i="5"/>
  <c r="BM933" i="5"/>
  <c r="BS933" i="5"/>
  <c r="BV933" i="5"/>
  <c r="BD405" i="5"/>
  <c r="AX405" i="5"/>
  <c r="BA405" i="5"/>
  <c r="AV405" i="5"/>
  <c r="AZ405" i="5"/>
  <c r="BC405" i="5"/>
  <c r="AU405" i="5"/>
  <c r="BF405" i="5"/>
  <c r="AW405" i="5"/>
  <c r="BB405" i="5"/>
  <c r="AY405" i="5"/>
  <c r="BE405" i="5"/>
  <c r="BN191" i="5"/>
  <c r="BP191" i="5"/>
  <c r="BU191" i="5"/>
  <c r="BM191" i="5"/>
  <c r="BR191" i="5"/>
  <c r="BL191" i="5"/>
  <c r="BV191" i="5"/>
  <c r="BW191" i="5"/>
  <c r="BO191" i="5"/>
  <c r="BT191" i="5"/>
  <c r="BS191" i="5"/>
  <c r="BQ191" i="5"/>
  <c r="BF208" i="5"/>
  <c r="BE208" i="5"/>
  <c r="AX208" i="5"/>
  <c r="BC208" i="5"/>
  <c r="AU208" i="5"/>
  <c r="AZ208" i="5"/>
  <c r="AW208" i="5"/>
  <c r="BD208" i="5"/>
  <c r="BA208" i="5"/>
  <c r="AY208" i="5"/>
  <c r="BB208" i="5"/>
  <c r="AV208" i="5"/>
  <c r="BP221" i="5"/>
  <c r="BR221" i="5"/>
  <c r="BU221" i="5"/>
  <c r="BM221" i="5"/>
  <c r="BT221" i="5"/>
  <c r="BL221" i="5"/>
  <c r="BV221" i="5"/>
  <c r="BW221" i="5"/>
  <c r="BQ221" i="5"/>
  <c r="BS221" i="5"/>
  <c r="BN221" i="5"/>
  <c r="BO221" i="5"/>
  <c r="BT630" i="5"/>
  <c r="BM630" i="5"/>
  <c r="BV630" i="5"/>
  <c r="BL630" i="5"/>
  <c r="BN630" i="5"/>
  <c r="BR630" i="5"/>
  <c r="BS630" i="5"/>
  <c r="BP630" i="5"/>
  <c r="BW630" i="5"/>
  <c r="BU630" i="5"/>
  <c r="BO630" i="5"/>
  <c r="BQ630" i="5"/>
  <c r="BU462" i="5"/>
  <c r="BW462" i="5"/>
  <c r="BT462" i="5"/>
  <c r="BL462" i="5"/>
  <c r="BQ462" i="5"/>
  <c r="BR462" i="5"/>
  <c r="BN462" i="5"/>
  <c r="BO462" i="5"/>
  <c r="BV462" i="5"/>
  <c r="BP462" i="5"/>
  <c r="BS462" i="5"/>
  <c r="BM462" i="5"/>
  <c r="AW929" i="5"/>
  <c r="BB929" i="5"/>
  <c r="BA929" i="5"/>
  <c r="AV929" i="5"/>
  <c r="AZ929" i="5"/>
  <c r="BC929" i="5"/>
  <c r="BD929" i="5"/>
  <c r="BE929" i="5"/>
  <c r="BF929" i="5"/>
  <c r="AY929" i="5"/>
  <c r="AX929" i="5"/>
  <c r="AU929" i="5"/>
  <c r="BC142" i="5"/>
  <c r="AY142" i="5"/>
  <c r="AU142" i="5"/>
  <c r="BF142" i="5"/>
  <c r="BE142" i="5"/>
  <c r="BB142" i="5"/>
  <c r="BD142" i="5"/>
  <c r="AW142" i="5"/>
  <c r="BA142" i="5"/>
  <c r="AZ142" i="5"/>
  <c r="AV142" i="5"/>
  <c r="AX142" i="5"/>
  <c r="BO617" i="5"/>
  <c r="BR617" i="5"/>
  <c r="BV617" i="5"/>
  <c r="BQ617" i="5"/>
  <c r="BL617" i="5"/>
  <c r="BP617" i="5"/>
  <c r="BW617" i="5"/>
  <c r="BU617" i="5"/>
  <c r="BT617" i="5"/>
  <c r="BS617" i="5"/>
  <c r="BN617" i="5"/>
  <c r="BM617" i="5"/>
  <c r="AX625" i="5"/>
  <c r="BE625" i="5"/>
  <c r="AW625" i="5"/>
  <c r="AZ625" i="5"/>
  <c r="BB625" i="5"/>
  <c r="AY625" i="5"/>
  <c r="BA625" i="5"/>
  <c r="AU625" i="5"/>
  <c r="AV625" i="5"/>
  <c r="BD625" i="5"/>
  <c r="BC625" i="5"/>
  <c r="BF625" i="5"/>
  <c r="BA705" i="5"/>
  <c r="AV705" i="5"/>
  <c r="AZ705" i="5"/>
  <c r="AY705" i="5"/>
  <c r="AW705" i="5"/>
  <c r="AX705" i="5"/>
  <c r="BB705" i="5"/>
  <c r="BC705" i="5"/>
  <c r="AU705" i="5"/>
  <c r="BF705" i="5"/>
  <c r="BE705" i="5"/>
  <c r="BD705" i="5"/>
  <c r="BQ315" i="5"/>
  <c r="BU315" i="5"/>
  <c r="BM315" i="5"/>
  <c r="BW315" i="5"/>
  <c r="BT315" i="5"/>
  <c r="BO315" i="5"/>
  <c r="BP315" i="5"/>
  <c r="BR315" i="5"/>
  <c r="BN315" i="5"/>
  <c r="BS315" i="5"/>
  <c r="BV315" i="5"/>
  <c r="BL315" i="5"/>
  <c r="BW407" i="5"/>
  <c r="BT407" i="5"/>
  <c r="BS407" i="5"/>
  <c r="BN407" i="5"/>
  <c r="BO407" i="5"/>
  <c r="BL407" i="5"/>
  <c r="BR407" i="5"/>
  <c r="BP407" i="5"/>
  <c r="BQ407" i="5"/>
  <c r="BU407" i="5"/>
  <c r="BM407" i="5"/>
  <c r="BV407" i="5"/>
  <c r="BR510" i="5"/>
  <c r="BQ510" i="5"/>
  <c r="BN510" i="5"/>
  <c r="BP510" i="5"/>
  <c r="BU510" i="5"/>
  <c r="BW510" i="5"/>
  <c r="BT510" i="5"/>
  <c r="BS510" i="5"/>
  <c r="BM510" i="5"/>
  <c r="BO510" i="5"/>
  <c r="BV510" i="5"/>
  <c r="BL510" i="5"/>
  <c r="AW75" i="5"/>
  <c r="AY75" i="5"/>
  <c r="BD75" i="5"/>
  <c r="BC75" i="5"/>
  <c r="BF75" i="5"/>
  <c r="BB75" i="5"/>
  <c r="AX75" i="5"/>
  <c r="BE75" i="5"/>
  <c r="AV75" i="5"/>
  <c r="AZ75" i="5"/>
  <c r="BA75" i="5"/>
  <c r="AU75" i="5"/>
  <c r="BT896" i="5"/>
  <c r="BQ896" i="5"/>
  <c r="BO896" i="5"/>
  <c r="BP896" i="5"/>
  <c r="BL896" i="5"/>
  <c r="BW896" i="5"/>
  <c r="BN896" i="5"/>
  <c r="BM896" i="5"/>
  <c r="BR896" i="5"/>
  <c r="BS896" i="5"/>
  <c r="BV896" i="5"/>
  <c r="BU896" i="5"/>
  <c r="BN253" i="5"/>
  <c r="BO253" i="5"/>
  <c r="BP253" i="5"/>
  <c r="BR253" i="5"/>
  <c r="BU253" i="5"/>
  <c r="BM253" i="5"/>
  <c r="BL253" i="5"/>
  <c r="BV253" i="5"/>
  <c r="BW253" i="5"/>
  <c r="BQ253" i="5"/>
  <c r="BT253" i="5"/>
  <c r="BS253" i="5"/>
  <c r="BR298" i="5"/>
  <c r="BP298" i="5"/>
  <c r="BM298" i="5"/>
  <c r="BL298" i="5"/>
  <c r="BQ298" i="5"/>
  <c r="BW298" i="5"/>
  <c r="BV298" i="5"/>
  <c r="BO298" i="5"/>
  <c r="BT298" i="5"/>
  <c r="BN298" i="5"/>
  <c r="BS298" i="5"/>
  <c r="BU298" i="5"/>
  <c r="BO228" i="5"/>
  <c r="BW228" i="5"/>
  <c r="BU228" i="5"/>
  <c r="BV228" i="5"/>
  <c r="BT228" i="5"/>
  <c r="BQ228" i="5"/>
  <c r="BN228" i="5"/>
  <c r="BP228" i="5"/>
  <c r="BL228" i="5"/>
  <c r="BM228" i="5"/>
  <c r="BR228" i="5"/>
  <c r="BS228" i="5"/>
  <c r="AZ82" i="5"/>
  <c r="BD82" i="5"/>
  <c r="BE82" i="5"/>
  <c r="BC82" i="5"/>
  <c r="BA82" i="5"/>
  <c r="AY82" i="5"/>
  <c r="AX82" i="5"/>
  <c r="AU82" i="5"/>
  <c r="AV82" i="5"/>
  <c r="BF82" i="5"/>
  <c r="BB82" i="5"/>
  <c r="AW82" i="5"/>
  <c r="BQ953" i="5"/>
  <c r="BN953" i="5"/>
  <c r="BT953" i="5"/>
  <c r="BL953" i="5"/>
  <c r="BW953" i="5"/>
  <c r="BU953" i="5"/>
  <c r="BS953" i="5"/>
  <c r="BM953" i="5"/>
  <c r="BR953" i="5"/>
  <c r="BV953" i="5"/>
  <c r="BO953" i="5"/>
  <c r="BP953" i="5"/>
  <c r="AV381" i="5"/>
  <c r="BE381" i="5"/>
  <c r="AZ381" i="5"/>
  <c r="AW381" i="5"/>
  <c r="BC381" i="5"/>
  <c r="AY381" i="5"/>
  <c r="BF381" i="5"/>
  <c r="BD381" i="5"/>
  <c r="BB381" i="5"/>
  <c r="BA381" i="5"/>
  <c r="AU381" i="5"/>
  <c r="AX381" i="5"/>
  <c r="BL230" i="5"/>
  <c r="BT230" i="5"/>
  <c r="BW230" i="5"/>
  <c r="BU230" i="5"/>
  <c r="BS230" i="5"/>
  <c r="BR230" i="5"/>
  <c r="BV230" i="5"/>
  <c r="BO230" i="5"/>
  <c r="BQ230" i="5"/>
  <c r="BN230" i="5"/>
  <c r="BP230" i="5"/>
  <c r="BM230" i="5"/>
  <c r="BT683" i="5"/>
  <c r="BO683" i="5"/>
  <c r="BL683" i="5"/>
  <c r="BR683" i="5"/>
  <c r="BW683" i="5"/>
  <c r="BV683" i="5"/>
  <c r="BU683" i="5"/>
  <c r="BQ683" i="5"/>
  <c r="BS683" i="5"/>
  <c r="BN683" i="5"/>
  <c r="BP683" i="5"/>
  <c r="BM683" i="5"/>
  <c r="BS348" i="5"/>
  <c r="BU348" i="5"/>
  <c r="BW348" i="5"/>
  <c r="BO348" i="5"/>
  <c r="BT348" i="5"/>
  <c r="BL348" i="5"/>
  <c r="BV348" i="5"/>
  <c r="BR348" i="5"/>
  <c r="BN348" i="5"/>
  <c r="BM348" i="5"/>
  <c r="BP348" i="5"/>
  <c r="BQ348" i="5"/>
  <c r="BP995" i="5"/>
  <c r="BT995" i="5"/>
  <c r="BN995" i="5"/>
  <c r="BO995" i="5"/>
  <c r="BL995" i="5"/>
  <c r="BS995" i="5"/>
  <c r="BU995" i="5"/>
  <c r="BR995" i="5"/>
  <c r="BQ995" i="5"/>
  <c r="BV995" i="5"/>
  <c r="BM995" i="5"/>
  <c r="BW995" i="5"/>
  <c r="AU418" i="5"/>
  <c r="AY418" i="5"/>
  <c r="BF418" i="5"/>
  <c r="BB418" i="5"/>
  <c r="AX418" i="5"/>
  <c r="BA418" i="5"/>
  <c r="BD418" i="5"/>
  <c r="BE418" i="5"/>
  <c r="AV418" i="5"/>
  <c r="AZ418" i="5"/>
  <c r="AW418" i="5"/>
  <c r="BC418" i="5"/>
  <c r="BB622" i="5"/>
  <c r="AV622" i="5"/>
  <c r="AX622" i="5"/>
  <c r="BC622" i="5"/>
  <c r="AZ622" i="5"/>
  <c r="AW622" i="5"/>
  <c r="AU622" i="5"/>
  <c r="BF622" i="5"/>
  <c r="BA622" i="5"/>
  <c r="BE622" i="5"/>
  <c r="BD622" i="5"/>
  <c r="AY622" i="5"/>
  <c r="BT543" i="5"/>
  <c r="BP543" i="5"/>
  <c r="BL543" i="5"/>
  <c r="BM543" i="5"/>
  <c r="BV543" i="5"/>
  <c r="BW543" i="5"/>
  <c r="BU543" i="5"/>
  <c r="BS543" i="5"/>
  <c r="BR543" i="5"/>
  <c r="BO543" i="5"/>
  <c r="BQ543" i="5"/>
  <c r="BN543" i="5"/>
  <c r="AV914" i="5"/>
  <c r="BA914" i="5"/>
  <c r="AZ914" i="5"/>
  <c r="BE914" i="5"/>
  <c r="BC914" i="5"/>
  <c r="AW914" i="5"/>
  <c r="AY914" i="5"/>
  <c r="BD914" i="5"/>
  <c r="BF914" i="5"/>
  <c r="BB914" i="5"/>
  <c r="AU914" i="5"/>
  <c r="AX914" i="5"/>
  <c r="BV679" i="5"/>
  <c r="BW679" i="5"/>
  <c r="BQ679" i="5"/>
  <c r="BS679" i="5"/>
  <c r="BN679" i="5"/>
  <c r="BO679" i="5"/>
  <c r="BP679" i="5"/>
  <c r="BR679" i="5"/>
  <c r="BM679" i="5"/>
  <c r="BT679" i="5"/>
  <c r="BU679" i="5"/>
  <c r="BL679" i="5"/>
  <c r="BR538" i="5"/>
  <c r="BP538" i="5"/>
  <c r="BV538" i="5"/>
  <c r="BQ538" i="5"/>
  <c r="BO538" i="5"/>
  <c r="BU538" i="5"/>
  <c r="BM538" i="5"/>
  <c r="BW538" i="5"/>
  <c r="BS538" i="5"/>
  <c r="BN538" i="5"/>
  <c r="BT538" i="5"/>
  <c r="BL538" i="5"/>
  <c r="BW306" i="5"/>
  <c r="BT306" i="5"/>
  <c r="BO306" i="5"/>
  <c r="BP306" i="5"/>
  <c r="BV306" i="5"/>
  <c r="BN306" i="5"/>
  <c r="BS306" i="5"/>
  <c r="BL306" i="5"/>
  <c r="BR306" i="5"/>
  <c r="BM306" i="5"/>
  <c r="BU306" i="5"/>
  <c r="BQ306" i="5"/>
  <c r="AW425" i="5"/>
  <c r="AU425" i="5"/>
  <c r="BB425" i="5"/>
  <c r="BF425" i="5"/>
  <c r="BD425" i="5"/>
  <c r="AX425" i="5"/>
  <c r="BA425" i="5"/>
  <c r="AZ425" i="5"/>
  <c r="BC425" i="5"/>
  <c r="AV425" i="5"/>
  <c r="AY425" i="5"/>
  <c r="BE425" i="5"/>
  <c r="BS102" i="5"/>
  <c r="BM102" i="5"/>
  <c r="BR102" i="5"/>
  <c r="BO102" i="5"/>
  <c r="BV102" i="5"/>
  <c r="BT102" i="5"/>
  <c r="BQ102" i="5"/>
  <c r="BP102" i="5"/>
  <c r="BU102" i="5"/>
  <c r="BW102" i="5"/>
  <c r="BL102" i="5"/>
  <c r="BN102" i="5"/>
  <c r="BS968" i="5"/>
  <c r="BM968" i="5"/>
  <c r="BO968" i="5"/>
  <c r="BV968" i="5"/>
  <c r="BR968" i="5"/>
  <c r="BN968" i="5"/>
  <c r="BL968" i="5"/>
  <c r="BT968" i="5"/>
  <c r="BU968" i="5"/>
  <c r="BP968" i="5"/>
  <c r="BW968" i="5"/>
  <c r="BQ968" i="5"/>
  <c r="BE471" i="5"/>
  <c r="AW471" i="5"/>
  <c r="AZ471" i="5"/>
  <c r="BB471" i="5"/>
  <c r="BC471" i="5"/>
  <c r="BD471" i="5"/>
  <c r="AY471" i="5"/>
  <c r="BA471" i="5"/>
  <c r="AU471" i="5"/>
  <c r="AV471" i="5"/>
  <c r="AX471" i="5"/>
  <c r="BF471" i="5"/>
  <c r="BO435" i="5"/>
  <c r="BT435" i="5"/>
  <c r="BR435" i="5"/>
  <c r="BN435" i="5"/>
  <c r="BP435" i="5"/>
  <c r="BU435" i="5"/>
  <c r="BL435" i="5"/>
  <c r="BM435" i="5"/>
  <c r="BW435" i="5"/>
  <c r="BQ435" i="5"/>
  <c r="BS435" i="5"/>
  <c r="BV435" i="5"/>
  <c r="BM569" i="5"/>
  <c r="BT569" i="5"/>
  <c r="BL569" i="5"/>
  <c r="BV569" i="5"/>
  <c r="BW569" i="5"/>
  <c r="BN569" i="5"/>
  <c r="BO569" i="5"/>
  <c r="BQ569" i="5"/>
  <c r="BR569" i="5"/>
  <c r="BU569" i="5"/>
  <c r="BS569" i="5"/>
  <c r="BP569" i="5"/>
  <c r="BQ922" i="5"/>
  <c r="BP922" i="5"/>
  <c r="BW922" i="5"/>
  <c r="BO922" i="5"/>
  <c r="BN922" i="5"/>
  <c r="BV922" i="5"/>
  <c r="BR922" i="5"/>
  <c r="BM922" i="5"/>
  <c r="BS922" i="5"/>
  <c r="BL922" i="5"/>
  <c r="BU922" i="5"/>
  <c r="BT922" i="5"/>
  <c r="BT41" i="5"/>
  <c r="BP41" i="5"/>
  <c r="BL41" i="5"/>
  <c r="BW41" i="5"/>
  <c r="BR41" i="5"/>
  <c r="BO41" i="5"/>
  <c r="BM41" i="5"/>
  <c r="BV41" i="5"/>
  <c r="BN41" i="5"/>
  <c r="BU41" i="5"/>
  <c r="BQ41" i="5"/>
  <c r="BS41" i="5"/>
  <c r="AU93" i="5"/>
  <c r="BB93" i="5"/>
  <c r="BF93" i="5"/>
  <c r="AV93" i="5"/>
  <c r="BE93" i="5"/>
  <c r="AZ93" i="5"/>
  <c r="AW93" i="5"/>
  <c r="AY93" i="5"/>
  <c r="AX93" i="5"/>
  <c r="BC93" i="5"/>
  <c r="BD93" i="5"/>
  <c r="BA93" i="5"/>
  <c r="AU858" i="5"/>
  <c r="AV858" i="5"/>
  <c r="BF858" i="5"/>
  <c r="BC858" i="5"/>
  <c r="BB858" i="5"/>
  <c r="AZ858" i="5"/>
  <c r="AX858" i="5"/>
  <c r="BE858" i="5"/>
  <c r="AW858" i="5"/>
  <c r="AY858" i="5"/>
  <c r="BA858" i="5"/>
  <c r="BD858" i="5"/>
  <c r="BB865" i="5"/>
  <c r="BF865" i="5"/>
  <c r="BD865" i="5"/>
  <c r="BA865" i="5"/>
  <c r="AV865" i="5"/>
  <c r="AX865" i="5"/>
  <c r="BC865" i="5"/>
  <c r="BE865" i="5"/>
  <c r="AY865" i="5"/>
  <c r="AZ865" i="5"/>
  <c r="AU865" i="5"/>
  <c r="AW865" i="5"/>
  <c r="BU465" i="5"/>
  <c r="BT465" i="5"/>
  <c r="BR465" i="5"/>
  <c r="BM465" i="5"/>
  <c r="BS465" i="5"/>
  <c r="BQ465" i="5"/>
  <c r="BW465" i="5"/>
  <c r="BV465" i="5"/>
  <c r="BP465" i="5"/>
  <c r="BN465" i="5"/>
  <c r="BL465" i="5"/>
  <c r="BO465" i="5"/>
  <c r="AZ979" i="5"/>
  <c r="BD979" i="5"/>
  <c r="AV979" i="5"/>
  <c r="AX979" i="5"/>
  <c r="BC979" i="5"/>
  <c r="BE979" i="5"/>
  <c r="BF979" i="5"/>
  <c r="AY979" i="5"/>
  <c r="BB979" i="5"/>
  <c r="BA979" i="5"/>
  <c r="AW979" i="5"/>
  <c r="AU979" i="5"/>
  <c r="AY924" i="5"/>
  <c r="BD924" i="5"/>
  <c r="AU924" i="5"/>
  <c r="AV924" i="5"/>
  <c r="BF924" i="5"/>
  <c r="AZ924" i="5"/>
  <c r="BB924" i="5"/>
  <c r="BC924" i="5"/>
  <c r="BA924" i="5"/>
  <c r="BE924" i="5"/>
  <c r="AX924" i="5"/>
  <c r="AW924" i="5"/>
  <c r="AW742" i="5"/>
  <c r="AY742" i="5"/>
  <c r="BD742" i="5"/>
  <c r="AV742" i="5"/>
  <c r="BA742" i="5"/>
  <c r="AU742" i="5"/>
  <c r="BE742" i="5"/>
  <c r="BF742" i="5"/>
  <c r="AX742" i="5"/>
  <c r="BC742" i="5"/>
  <c r="BB742" i="5"/>
  <c r="AZ742" i="5"/>
  <c r="AY636" i="5"/>
  <c r="BC636" i="5"/>
  <c r="BD636" i="5"/>
  <c r="AV636" i="5"/>
  <c r="AX636" i="5"/>
  <c r="BF636" i="5"/>
  <c r="BE636" i="5"/>
  <c r="AZ636" i="5"/>
  <c r="AU636" i="5"/>
  <c r="BB636" i="5"/>
  <c r="BA636" i="5"/>
  <c r="AW636" i="5"/>
  <c r="AX503" i="5"/>
  <c r="BC503" i="5"/>
  <c r="BD503" i="5"/>
  <c r="BA503" i="5"/>
  <c r="AU503" i="5"/>
  <c r="AZ503" i="5"/>
  <c r="BB503" i="5"/>
  <c r="AY503" i="5"/>
  <c r="BE503" i="5"/>
  <c r="BF503" i="5"/>
  <c r="AV503" i="5"/>
  <c r="AW503" i="5"/>
  <c r="BN162" i="5"/>
  <c r="BL162" i="5"/>
  <c r="BS162" i="5"/>
  <c r="BU162" i="5"/>
  <c r="BR162" i="5"/>
  <c r="BM162" i="5"/>
  <c r="BW162" i="5"/>
  <c r="BQ162" i="5"/>
  <c r="BO162" i="5"/>
  <c r="BT162" i="5"/>
  <c r="BV162" i="5"/>
  <c r="BP162" i="5"/>
  <c r="BB849" i="5"/>
  <c r="BD849" i="5"/>
  <c r="BA849" i="5"/>
  <c r="AY849" i="5"/>
  <c r="AV849" i="5"/>
  <c r="BF849" i="5"/>
  <c r="BE849" i="5"/>
  <c r="AX849" i="5"/>
  <c r="BC849" i="5"/>
  <c r="AZ849" i="5"/>
  <c r="AU849" i="5"/>
  <c r="AW849" i="5"/>
  <c r="BW284" i="5"/>
  <c r="BU284" i="5"/>
  <c r="BM284" i="5"/>
  <c r="BV284" i="5"/>
  <c r="BS284" i="5"/>
  <c r="BT284" i="5"/>
  <c r="BO284" i="5"/>
  <c r="BP284" i="5"/>
  <c r="BN284" i="5"/>
  <c r="BL284" i="5"/>
  <c r="BR284" i="5"/>
  <c r="BQ284" i="5"/>
  <c r="BV258" i="5"/>
  <c r="BS258" i="5"/>
  <c r="BN258" i="5"/>
  <c r="BW258" i="5"/>
  <c r="BR258" i="5"/>
  <c r="BU258" i="5"/>
  <c r="BM258" i="5"/>
  <c r="BT258" i="5"/>
  <c r="BP258" i="5"/>
  <c r="BQ258" i="5"/>
  <c r="BL258" i="5"/>
  <c r="BO258" i="5"/>
  <c r="BB936" i="5"/>
  <c r="BC936" i="5"/>
  <c r="AX936" i="5"/>
  <c r="AY936" i="5"/>
  <c r="BA936" i="5"/>
  <c r="AU936" i="5"/>
  <c r="BE936" i="5"/>
  <c r="BD936" i="5"/>
  <c r="AV936" i="5"/>
  <c r="BF936" i="5"/>
  <c r="AW936" i="5"/>
  <c r="AZ936" i="5"/>
  <c r="BQ1003" i="5"/>
  <c r="BT1003" i="5"/>
  <c r="BW1003" i="5"/>
  <c r="BU1003" i="5"/>
  <c r="BS1003" i="5"/>
  <c r="BM1003" i="5"/>
  <c r="BO1003" i="5"/>
  <c r="BV1003" i="5"/>
  <c r="BL1003" i="5"/>
  <c r="BR1003" i="5"/>
  <c r="BP1003" i="5"/>
  <c r="BN1003" i="5"/>
  <c r="AW21" i="5"/>
  <c r="AU21" i="5"/>
  <c r="BB21" i="5"/>
  <c r="BF21" i="5"/>
  <c r="BD21" i="5"/>
  <c r="AX21" i="5"/>
  <c r="BA21" i="5"/>
  <c r="AZ21" i="5"/>
  <c r="BC21" i="5"/>
  <c r="AV21" i="5"/>
  <c r="AY21" i="5"/>
  <c r="BE21" i="5"/>
  <c r="BD172" i="5"/>
  <c r="BE172" i="5"/>
  <c r="BA172" i="5"/>
  <c r="AU172" i="5"/>
  <c r="AV172" i="5"/>
  <c r="AW172" i="5"/>
  <c r="AZ172" i="5"/>
  <c r="BF172" i="5"/>
  <c r="AX172" i="5"/>
  <c r="BB172" i="5"/>
  <c r="AY172" i="5"/>
  <c r="BC172" i="5"/>
  <c r="BC276" i="5"/>
  <c r="BF276" i="5"/>
  <c r="AU276" i="5"/>
  <c r="AV276" i="5"/>
  <c r="BB276" i="5"/>
  <c r="BA276" i="5"/>
  <c r="BE276" i="5"/>
  <c r="AX276" i="5"/>
  <c r="AY276" i="5"/>
  <c r="AZ276" i="5"/>
  <c r="AW276" i="5"/>
  <c r="BD276" i="5"/>
  <c r="BT513" i="5"/>
  <c r="BU513" i="5"/>
  <c r="BP513" i="5"/>
  <c r="BL513" i="5"/>
  <c r="BW513" i="5"/>
  <c r="BS513" i="5"/>
  <c r="BR513" i="5"/>
  <c r="BO513" i="5"/>
  <c r="BM513" i="5"/>
  <c r="BV513" i="5"/>
  <c r="BQ513" i="5"/>
  <c r="BN513" i="5"/>
  <c r="BU748" i="5"/>
  <c r="BM748" i="5"/>
  <c r="BN748" i="5"/>
  <c r="BS748" i="5"/>
  <c r="BP748" i="5"/>
  <c r="BR748" i="5"/>
  <c r="BT748" i="5"/>
  <c r="BQ748" i="5"/>
  <c r="BW748" i="5"/>
  <c r="BV748" i="5"/>
  <c r="BO748" i="5"/>
  <c r="BL748" i="5"/>
  <c r="BQ171" i="5"/>
  <c r="BN171" i="5"/>
  <c r="BP171" i="5"/>
  <c r="BO171" i="5"/>
  <c r="BT171" i="5"/>
  <c r="BR171" i="5"/>
  <c r="BL171" i="5"/>
  <c r="BU171" i="5"/>
  <c r="BM171" i="5"/>
  <c r="BW171" i="5"/>
  <c r="BS171" i="5"/>
  <c r="BV171" i="5"/>
  <c r="BE250" i="5"/>
  <c r="AY250" i="5"/>
  <c r="AU250" i="5"/>
  <c r="AW250" i="5"/>
  <c r="BB250" i="5"/>
  <c r="BD250" i="5"/>
  <c r="BF250" i="5"/>
  <c r="BA250" i="5"/>
  <c r="AX250" i="5"/>
  <c r="AV250" i="5"/>
  <c r="AZ250" i="5"/>
  <c r="BC250" i="5"/>
  <c r="BE229" i="5"/>
  <c r="BF229" i="5"/>
  <c r="AZ229" i="5"/>
  <c r="BB229" i="5"/>
  <c r="AW229" i="5"/>
  <c r="BD229" i="5"/>
  <c r="BC229" i="5"/>
  <c r="AX229" i="5"/>
  <c r="AY229" i="5"/>
  <c r="AV229" i="5"/>
  <c r="AU229" i="5"/>
  <c r="BA229" i="5"/>
  <c r="BA467" i="5"/>
  <c r="BE467" i="5"/>
  <c r="AV467" i="5"/>
  <c r="AW467" i="5"/>
  <c r="AZ467" i="5"/>
  <c r="BB467" i="5"/>
  <c r="BC467" i="5"/>
  <c r="BD467" i="5"/>
  <c r="AU467" i="5"/>
  <c r="BF467" i="5"/>
  <c r="AX467" i="5"/>
  <c r="AY467" i="5"/>
  <c r="BT604" i="5"/>
  <c r="BP604" i="5"/>
  <c r="BW604" i="5"/>
  <c r="BO604" i="5"/>
  <c r="BU604" i="5"/>
  <c r="BN604" i="5"/>
  <c r="BM604" i="5"/>
  <c r="BQ604" i="5"/>
  <c r="BV604" i="5"/>
  <c r="BS604" i="5"/>
  <c r="BR604" i="5"/>
  <c r="BL604" i="5"/>
  <c r="AV594" i="5"/>
  <c r="BC594" i="5"/>
  <c r="AY594" i="5"/>
  <c r="AX594" i="5"/>
  <c r="AU594" i="5"/>
  <c r="BE594" i="5"/>
  <c r="BF594" i="5"/>
  <c r="AZ594" i="5"/>
  <c r="BB594" i="5"/>
  <c r="AW594" i="5"/>
  <c r="BD594" i="5"/>
  <c r="BA594" i="5"/>
  <c r="AZ18" i="5"/>
  <c r="AX18" i="5"/>
  <c r="BD18" i="5"/>
  <c r="AY18" i="5"/>
  <c r="BA18" i="5"/>
  <c r="BC18" i="5"/>
  <c r="AV18" i="5"/>
  <c r="AW18" i="5"/>
  <c r="BF18" i="5"/>
  <c r="AU18" i="5"/>
  <c r="BB18" i="5"/>
  <c r="BE18" i="5"/>
  <c r="AY360" i="5"/>
  <c r="BD360" i="5"/>
  <c r="BF360" i="5"/>
  <c r="BB360" i="5"/>
  <c r="AV360" i="5"/>
  <c r="BE360" i="5"/>
  <c r="BC360" i="5"/>
  <c r="AZ360" i="5"/>
  <c r="AU360" i="5"/>
  <c r="BA360" i="5"/>
  <c r="AX360" i="5"/>
  <c r="AW360" i="5"/>
  <c r="BB47" i="5"/>
  <c r="AY47" i="5"/>
  <c r="AU47" i="5"/>
  <c r="BF47" i="5"/>
  <c r="BC47" i="5"/>
  <c r="AZ47" i="5"/>
  <c r="AV47" i="5"/>
  <c r="BA47" i="5"/>
  <c r="AW47" i="5"/>
  <c r="BE47" i="5"/>
  <c r="BD47" i="5"/>
  <c r="AX47" i="5"/>
  <c r="BO645" i="5"/>
  <c r="BR645" i="5"/>
  <c r="BV645" i="5"/>
  <c r="BQ645" i="5"/>
  <c r="BL645" i="5"/>
  <c r="BP645" i="5"/>
  <c r="BW645" i="5"/>
  <c r="BU645" i="5"/>
  <c r="BS645" i="5"/>
  <c r="BN645" i="5"/>
  <c r="BM645" i="5"/>
  <c r="BT645" i="5"/>
  <c r="AZ66" i="5"/>
  <c r="BD66" i="5"/>
  <c r="BC66" i="5"/>
  <c r="BB66" i="5"/>
  <c r="AX66" i="5"/>
  <c r="BE66" i="5"/>
  <c r="BA66" i="5"/>
  <c r="AV66" i="5"/>
  <c r="AY66" i="5"/>
  <c r="AU66" i="5"/>
  <c r="BF66" i="5"/>
  <c r="AW66" i="5"/>
  <c r="BN760" i="5"/>
  <c r="BW760" i="5"/>
  <c r="BU760" i="5"/>
  <c r="BT760" i="5"/>
  <c r="BR760" i="5"/>
  <c r="BM760" i="5"/>
  <c r="BQ760" i="5"/>
  <c r="BS760" i="5"/>
  <c r="BV760" i="5"/>
  <c r="BL760" i="5"/>
  <c r="BO760" i="5"/>
  <c r="BP760" i="5"/>
  <c r="BR199" i="5"/>
  <c r="BU199" i="5"/>
  <c r="BV199" i="5"/>
  <c r="BM199" i="5"/>
  <c r="BQ199" i="5"/>
  <c r="BT199" i="5"/>
  <c r="BN199" i="5"/>
  <c r="BW199" i="5"/>
  <c r="BS199" i="5"/>
  <c r="BP199" i="5"/>
  <c r="BL199" i="5"/>
  <c r="BO199" i="5"/>
  <c r="BW815" i="5"/>
  <c r="BQ815" i="5"/>
  <c r="BO815" i="5"/>
  <c r="BM815" i="5"/>
  <c r="BV815" i="5"/>
  <c r="BP815" i="5"/>
  <c r="BN815" i="5"/>
  <c r="BU815" i="5"/>
  <c r="BT815" i="5"/>
  <c r="BR815" i="5"/>
  <c r="BL815" i="5"/>
  <c r="BS815" i="5"/>
  <c r="BD565" i="5"/>
  <c r="BE565" i="5"/>
  <c r="BA565" i="5"/>
  <c r="AU565" i="5"/>
  <c r="AV565" i="5"/>
  <c r="AW565" i="5"/>
  <c r="AZ565" i="5"/>
  <c r="BF565" i="5"/>
  <c r="BB565" i="5"/>
  <c r="AY565" i="5"/>
  <c r="AX565" i="5"/>
  <c r="BC565" i="5"/>
  <c r="BW292" i="5"/>
  <c r="BL292" i="5"/>
  <c r="BM292" i="5"/>
  <c r="BS292" i="5"/>
  <c r="BV292" i="5"/>
  <c r="BO292" i="5"/>
  <c r="BT292" i="5"/>
  <c r="BP292" i="5"/>
  <c r="BQ292" i="5"/>
  <c r="BU292" i="5"/>
  <c r="BR292" i="5"/>
  <c r="BN292" i="5"/>
  <c r="BN287" i="5"/>
  <c r="BP287" i="5"/>
  <c r="BU287" i="5"/>
  <c r="BL287" i="5"/>
  <c r="BM287" i="5"/>
  <c r="BS287" i="5"/>
  <c r="BT287" i="5"/>
  <c r="BO287" i="5"/>
  <c r="BQ287" i="5"/>
  <c r="BW287" i="5"/>
  <c r="BR287" i="5"/>
  <c r="BV287" i="5"/>
  <c r="BO884" i="5"/>
  <c r="BV884" i="5"/>
  <c r="BL884" i="5"/>
  <c r="BM884" i="5"/>
  <c r="BN884" i="5"/>
  <c r="BR884" i="5"/>
  <c r="BS884" i="5"/>
  <c r="BP884" i="5"/>
  <c r="BW884" i="5"/>
  <c r="BT884" i="5"/>
  <c r="BU884" i="5"/>
  <c r="BQ884" i="5"/>
  <c r="BU904" i="5"/>
  <c r="BS904" i="5"/>
  <c r="BO904" i="5"/>
  <c r="BM904" i="5"/>
  <c r="BN904" i="5"/>
  <c r="BT904" i="5"/>
  <c r="BQ904" i="5"/>
  <c r="BW904" i="5"/>
  <c r="BP904" i="5"/>
  <c r="BL904" i="5"/>
  <c r="BR904" i="5"/>
  <c r="BV904" i="5"/>
  <c r="BN330" i="5"/>
  <c r="BL330" i="5"/>
  <c r="BS330" i="5"/>
  <c r="BU330" i="5"/>
  <c r="BR330" i="5"/>
  <c r="BQ330" i="5"/>
  <c r="BW330" i="5"/>
  <c r="BT330" i="5"/>
  <c r="BO330" i="5"/>
  <c r="BP330" i="5"/>
  <c r="BM330" i="5"/>
  <c r="BV330" i="5"/>
  <c r="AZ364" i="5"/>
  <c r="AU364" i="5"/>
  <c r="AW364" i="5"/>
  <c r="AY364" i="5"/>
  <c r="BD364" i="5"/>
  <c r="BB364" i="5"/>
  <c r="AV364" i="5"/>
  <c r="BA364" i="5"/>
  <c r="AX364" i="5"/>
  <c r="BE364" i="5"/>
  <c r="BF364" i="5"/>
  <c r="BC364" i="5"/>
  <c r="BT57" i="5"/>
  <c r="BO57" i="5"/>
  <c r="BP57" i="5"/>
  <c r="BV57" i="5"/>
  <c r="BL57" i="5"/>
  <c r="BN57" i="5"/>
  <c r="BW57" i="5"/>
  <c r="BU57" i="5"/>
  <c r="BS57" i="5"/>
  <c r="BR57" i="5"/>
  <c r="BM57" i="5"/>
  <c r="BQ57" i="5"/>
  <c r="BF535" i="5"/>
  <c r="BA535" i="5"/>
  <c r="BB535" i="5"/>
  <c r="AX535" i="5"/>
  <c r="AV535" i="5"/>
  <c r="BC535" i="5"/>
  <c r="AZ535" i="5"/>
  <c r="BE535" i="5"/>
  <c r="AY535" i="5"/>
  <c r="AU535" i="5"/>
  <c r="AW535" i="5"/>
  <c r="BD535" i="5"/>
  <c r="AU750" i="5"/>
  <c r="AY750" i="5"/>
  <c r="BF750" i="5"/>
  <c r="BD750" i="5"/>
  <c r="BB750" i="5"/>
  <c r="AV750" i="5"/>
  <c r="AX750" i="5"/>
  <c r="BC750" i="5"/>
  <c r="BE750" i="5"/>
  <c r="BA750" i="5"/>
  <c r="AZ750" i="5"/>
  <c r="AW750" i="5"/>
  <c r="BR560" i="5"/>
  <c r="BO560" i="5"/>
  <c r="BV560" i="5"/>
  <c r="BT560" i="5"/>
  <c r="BQ560" i="5"/>
  <c r="BL560" i="5"/>
  <c r="BN560" i="5"/>
  <c r="BU560" i="5"/>
  <c r="BW560" i="5"/>
  <c r="BS560" i="5"/>
  <c r="BM560" i="5"/>
  <c r="BP560" i="5"/>
  <c r="BM131" i="5"/>
  <c r="BT131" i="5"/>
  <c r="BL131" i="5"/>
  <c r="BV131" i="5"/>
  <c r="BW131" i="5"/>
  <c r="BN131" i="5"/>
  <c r="BO131" i="5"/>
  <c r="BP131" i="5"/>
  <c r="BR131" i="5"/>
  <c r="BU131" i="5"/>
  <c r="BS131" i="5"/>
  <c r="BQ131" i="5"/>
  <c r="BQ487" i="5"/>
  <c r="BT487" i="5"/>
  <c r="BP487" i="5"/>
  <c r="BL487" i="5"/>
  <c r="BU487" i="5"/>
  <c r="BS487" i="5"/>
  <c r="BR487" i="5"/>
  <c r="BO487" i="5"/>
  <c r="BN487" i="5"/>
  <c r="BW487" i="5"/>
  <c r="BV487" i="5"/>
  <c r="BM487" i="5"/>
  <c r="BF344" i="5"/>
  <c r="AZ344" i="5"/>
  <c r="AV344" i="5"/>
  <c r="AX344" i="5"/>
  <c r="BC344" i="5"/>
  <c r="AW344" i="5"/>
  <c r="BB344" i="5"/>
  <c r="AY344" i="5"/>
  <c r="BA344" i="5"/>
  <c r="BD344" i="5"/>
  <c r="AU344" i="5"/>
  <c r="BE344" i="5"/>
  <c r="AZ67" i="5"/>
  <c r="AU67" i="5"/>
  <c r="AW67" i="5"/>
  <c r="AY67" i="5"/>
  <c r="BD67" i="5"/>
  <c r="BB67" i="5"/>
  <c r="AV67" i="5"/>
  <c r="BA67" i="5"/>
  <c r="AX67" i="5"/>
  <c r="BE67" i="5"/>
  <c r="BF67" i="5"/>
  <c r="BC67" i="5"/>
  <c r="BD579" i="5"/>
  <c r="BF579" i="5"/>
  <c r="BA579" i="5"/>
  <c r="AX579" i="5"/>
  <c r="AV579" i="5"/>
  <c r="BC579" i="5"/>
  <c r="AZ579" i="5"/>
  <c r="AU579" i="5"/>
  <c r="AW579" i="5"/>
  <c r="BE579" i="5"/>
  <c r="BB579" i="5"/>
  <c r="AY579" i="5"/>
  <c r="AW203" i="5"/>
  <c r="BA203" i="5"/>
  <c r="BD203" i="5"/>
  <c r="BE203" i="5"/>
  <c r="AV203" i="5"/>
  <c r="BC203" i="5"/>
  <c r="AY203" i="5"/>
  <c r="AZ203" i="5"/>
  <c r="AU203" i="5"/>
  <c r="BF203" i="5"/>
  <c r="AX203" i="5"/>
  <c r="BB203" i="5"/>
  <c r="BQ962" i="5"/>
  <c r="BS962" i="5"/>
  <c r="BP962" i="5"/>
  <c r="BV962" i="5"/>
  <c r="BU962" i="5"/>
  <c r="BR962" i="5"/>
  <c r="BO962" i="5"/>
  <c r="BT962" i="5"/>
  <c r="BN962" i="5"/>
  <c r="BL962" i="5"/>
  <c r="BW962" i="5"/>
  <c r="BM962" i="5"/>
  <c r="BB908" i="5"/>
  <c r="BD908" i="5"/>
  <c r="AX908" i="5"/>
  <c r="AV908" i="5"/>
  <c r="BA908" i="5"/>
  <c r="AZ908" i="5"/>
  <c r="BE908" i="5"/>
  <c r="AY908" i="5"/>
  <c r="AU908" i="5"/>
  <c r="AW908" i="5"/>
  <c r="BC908" i="5"/>
  <c r="BF908" i="5"/>
  <c r="BS468" i="5"/>
  <c r="BM468" i="5"/>
  <c r="BU468" i="5"/>
  <c r="BR468" i="5"/>
  <c r="BO468" i="5"/>
  <c r="BV468" i="5"/>
  <c r="BT468" i="5"/>
  <c r="BQ468" i="5"/>
  <c r="BL468" i="5"/>
  <c r="BN468" i="5"/>
  <c r="BP468" i="5"/>
  <c r="BW468" i="5"/>
  <c r="BM233" i="5"/>
  <c r="BN233" i="5"/>
  <c r="BT233" i="5"/>
  <c r="BL233" i="5"/>
  <c r="BW233" i="5"/>
  <c r="BP233" i="5"/>
  <c r="BS233" i="5"/>
  <c r="BR233" i="5"/>
  <c r="BV233" i="5"/>
  <c r="BU233" i="5"/>
  <c r="BO233" i="5"/>
  <c r="BQ233" i="5"/>
  <c r="BV273" i="5"/>
  <c r="BM273" i="5"/>
  <c r="BQ273" i="5"/>
  <c r="BT273" i="5"/>
  <c r="BN273" i="5"/>
  <c r="BL273" i="5"/>
  <c r="BP273" i="5"/>
  <c r="BW273" i="5"/>
  <c r="BU273" i="5"/>
  <c r="BS273" i="5"/>
  <c r="BO273" i="5"/>
  <c r="BR273" i="5"/>
  <c r="BD452" i="5"/>
  <c r="AW452" i="5"/>
  <c r="AV452" i="5"/>
  <c r="BC452" i="5"/>
  <c r="AU452" i="5"/>
  <c r="AX452" i="5"/>
  <c r="BE452" i="5"/>
  <c r="BF452" i="5"/>
  <c r="AZ452" i="5"/>
  <c r="BB452" i="5"/>
  <c r="AY452" i="5"/>
  <c r="BA452" i="5"/>
  <c r="BQ238" i="5"/>
  <c r="BN238" i="5"/>
  <c r="BT238" i="5"/>
  <c r="BU238" i="5"/>
  <c r="BP238" i="5"/>
  <c r="BM238" i="5"/>
  <c r="BL238" i="5"/>
  <c r="BS238" i="5"/>
  <c r="BR238" i="5"/>
  <c r="BV238" i="5"/>
  <c r="BO238" i="5"/>
  <c r="BW238" i="5"/>
  <c r="AX739" i="5"/>
  <c r="BE739" i="5"/>
  <c r="AW739" i="5"/>
  <c r="AZ739" i="5"/>
  <c r="BB739" i="5"/>
  <c r="AY739" i="5"/>
  <c r="BA739" i="5"/>
  <c r="AU739" i="5"/>
  <c r="AV739" i="5"/>
  <c r="BC739" i="5"/>
  <c r="BF739" i="5"/>
  <c r="BD739" i="5"/>
  <c r="AV390" i="5"/>
  <c r="AZ390" i="5"/>
  <c r="BC390" i="5"/>
  <c r="AW390" i="5"/>
  <c r="AU390" i="5"/>
  <c r="AY390" i="5"/>
  <c r="BF390" i="5"/>
  <c r="BD390" i="5"/>
  <c r="AX390" i="5"/>
  <c r="BA390" i="5"/>
  <c r="BB390" i="5"/>
  <c r="BE390" i="5"/>
  <c r="BU226" i="5"/>
  <c r="BO226" i="5"/>
  <c r="BR226" i="5"/>
  <c r="BV226" i="5"/>
  <c r="BM226" i="5"/>
  <c r="BN226" i="5"/>
  <c r="BQ226" i="5"/>
  <c r="BP226" i="5"/>
  <c r="BL226" i="5"/>
  <c r="BT226" i="5"/>
  <c r="BW226" i="5"/>
  <c r="BS226" i="5"/>
  <c r="BB273" i="5"/>
  <c r="AX273" i="5"/>
  <c r="BA273" i="5"/>
  <c r="AV273" i="5"/>
  <c r="BE273" i="5"/>
  <c r="AY273" i="5"/>
  <c r="AW273" i="5"/>
  <c r="AU273" i="5"/>
  <c r="BD273" i="5"/>
  <c r="BC273" i="5"/>
  <c r="BF273" i="5"/>
  <c r="AZ273" i="5"/>
  <c r="BD775" i="5"/>
  <c r="BA775" i="5"/>
  <c r="AV775" i="5"/>
  <c r="BF775" i="5"/>
  <c r="AZ775" i="5"/>
  <c r="BE775" i="5"/>
  <c r="AY775" i="5"/>
  <c r="AW775" i="5"/>
  <c r="AU775" i="5"/>
  <c r="AX775" i="5"/>
  <c r="BB775" i="5"/>
  <c r="BC775" i="5"/>
  <c r="BU308" i="5"/>
  <c r="BR308" i="5"/>
  <c r="BM308" i="5"/>
  <c r="BW308" i="5"/>
  <c r="BQ308" i="5"/>
  <c r="BV308" i="5"/>
  <c r="BP308" i="5"/>
  <c r="BN308" i="5"/>
  <c r="BL308" i="5"/>
  <c r="BS308" i="5"/>
  <c r="BT308" i="5"/>
  <c r="BO308" i="5"/>
  <c r="AU546" i="5"/>
  <c r="BF546" i="5"/>
  <c r="BB546" i="5"/>
  <c r="AW546" i="5"/>
  <c r="AX546" i="5"/>
  <c r="AV546" i="5"/>
  <c r="BE546" i="5"/>
  <c r="BC546" i="5"/>
  <c r="AZ546" i="5"/>
  <c r="AY546" i="5"/>
  <c r="BA546" i="5"/>
  <c r="BD546" i="5"/>
  <c r="BV588" i="5"/>
  <c r="BN588" i="5"/>
  <c r="BS588" i="5"/>
  <c r="BU588" i="5"/>
  <c r="BL588" i="5"/>
  <c r="BM588" i="5"/>
  <c r="BO588" i="5"/>
  <c r="BR588" i="5"/>
  <c r="BQ588" i="5"/>
  <c r="BT588" i="5"/>
  <c r="BP588" i="5"/>
  <c r="BW588" i="5"/>
  <c r="BC734" i="5"/>
  <c r="AU734" i="5"/>
  <c r="BF734" i="5"/>
  <c r="BB734" i="5"/>
  <c r="AW734" i="5"/>
  <c r="AX734" i="5"/>
  <c r="BD734" i="5"/>
  <c r="AY734" i="5"/>
  <c r="BA734" i="5"/>
  <c r="AV734" i="5"/>
  <c r="AZ734" i="5"/>
  <c r="BE734" i="5"/>
  <c r="AX680" i="5"/>
  <c r="AY680" i="5"/>
  <c r="BA680" i="5"/>
  <c r="AU680" i="5"/>
  <c r="BE680" i="5"/>
  <c r="BF680" i="5"/>
  <c r="AZ680" i="5"/>
  <c r="BB680" i="5"/>
  <c r="AW680" i="5"/>
  <c r="AV680" i="5"/>
  <c r="BD680" i="5"/>
  <c r="BC680" i="5"/>
  <c r="BT873" i="5"/>
  <c r="BO873" i="5"/>
  <c r="BW873" i="5"/>
  <c r="BL873" i="5"/>
  <c r="BN873" i="5"/>
  <c r="BQ873" i="5"/>
  <c r="BU873" i="5"/>
  <c r="BV873" i="5"/>
  <c r="BM873" i="5"/>
  <c r="BP873" i="5"/>
  <c r="BS873" i="5"/>
  <c r="BR873" i="5"/>
  <c r="BS293" i="5"/>
  <c r="BM293" i="5"/>
  <c r="BO293" i="5"/>
  <c r="BR293" i="5"/>
  <c r="BV293" i="5"/>
  <c r="BT293" i="5"/>
  <c r="BN293" i="5"/>
  <c r="BP293" i="5"/>
  <c r="BU293" i="5"/>
  <c r="BL293" i="5"/>
  <c r="BQ293" i="5"/>
  <c r="BW293" i="5"/>
  <c r="BN764" i="5"/>
  <c r="BW764" i="5"/>
  <c r="BU764" i="5"/>
  <c r="BL764" i="5"/>
  <c r="BR764" i="5"/>
  <c r="BM764" i="5"/>
  <c r="BS764" i="5"/>
  <c r="BO764" i="5"/>
  <c r="BP764" i="5"/>
  <c r="BV764" i="5"/>
  <c r="BT764" i="5"/>
  <c r="BQ764" i="5"/>
  <c r="AV59" i="5"/>
  <c r="AX59" i="5"/>
  <c r="AU59" i="5"/>
  <c r="BB59" i="5"/>
  <c r="AY59" i="5"/>
  <c r="AZ59" i="5"/>
  <c r="BD59" i="5"/>
  <c r="BE59" i="5"/>
  <c r="BF59" i="5"/>
  <c r="BA59" i="5"/>
  <c r="BC59" i="5"/>
  <c r="AW59" i="5"/>
  <c r="BR174" i="5"/>
  <c r="BV174" i="5"/>
  <c r="BM174" i="5"/>
  <c r="BN174" i="5"/>
  <c r="BQ174" i="5"/>
  <c r="BS174" i="5"/>
  <c r="BT174" i="5"/>
  <c r="BU174" i="5"/>
  <c r="BL174" i="5"/>
  <c r="BW174" i="5"/>
  <c r="BP174" i="5"/>
  <c r="BO174" i="5"/>
  <c r="BE662" i="5"/>
  <c r="BF662" i="5"/>
  <c r="AZ662" i="5"/>
  <c r="BB662" i="5"/>
  <c r="AW662" i="5"/>
  <c r="AX662" i="5"/>
  <c r="AY662" i="5"/>
  <c r="BA662" i="5"/>
  <c r="AV662" i="5"/>
  <c r="BC662" i="5"/>
  <c r="BD662" i="5"/>
  <c r="AU662" i="5"/>
  <c r="BQ312" i="5"/>
  <c r="BM312" i="5"/>
  <c r="BT312" i="5"/>
  <c r="BL312" i="5"/>
  <c r="BV312" i="5"/>
  <c r="BR312" i="5"/>
  <c r="BN312" i="5"/>
  <c r="BP312" i="5"/>
  <c r="BU312" i="5"/>
  <c r="BS312" i="5"/>
  <c r="BW312" i="5"/>
  <c r="BO312" i="5"/>
  <c r="BR901" i="5"/>
  <c r="BT901" i="5"/>
  <c r="BO901" i="5"/>
  <c r="BL901" i="5"/>
  <c r="BN901" i="5"/>
  <c r="BQ901" i="5"/>
  <c r="BU901" i="5"/>
  <c r="BV901" i="5"/>
  <c r="BM901" i="5"/>
  <c r="BP901" i="5"/>
  <c r="BS901" i="5"/>
  <c r="BW901" i="5"/>
  <c r="AX148" i="5"/>
  <c r="AU148" i="5"/>
  <c r="BE148" i="5"/>
  <c r="BD148" i="5"/>
  <c r="AW148" i="5"/>
  <c r="BB148" i="5"/>
  <c r="BA148" i="5"/>
  <c r="BF148" i="5"/>
  <c r="AZ148" i="5"/>
  <c r="BC148" i="5"/>
  <c r="AV148" i="5"/>
  <c r="AY148" i="5"/>
  <c r="BW623" i="5"/>
  <c r="BU623" i="5"/>
  <c r="BS623" i="5"/>
  <c r="BM623" i="5"/>
  <c r="BO623" i="5"/>
  <c r="BT623" i="5"/>
  <c r="BR623" i="5"/>
  <c r="BL623" i="5"/>
  <c r="BQ623" i="5"/>
  <c r="BN623" i="5"/>
  <c r="BP623" i="5"/>
  <c r="BV623" i="5"/>
  <c r="AX83" i="5"/>
  <c r="BC83" i="5"/>
  <c r="AU83" i="5"/>
  <c r="AW83" i="5"/>
  <c r="BB83" i="5"/>
  <c r="BD83" i="5"/>
  <c r="BE83" i="5"/>
  <c r="BF83" i="5"/>
  <c r="AZ83" i="5"/>
  <c r="AY83" i="5"/>
  <c r="AV83" i="5"/>
  <c r="BA83" i="5"/>
  <c r="BR184" i="5"/>
  <c r="BP184" i="5"/>
  <c r="BQ184" i="5"/>
  <c r="BW184" i="5"/>
  <c r="BT184" i="5"/>
  <c r="BM184" i="5"/>
  <c r="BO184" i="5"/>
  <c r="BL184" i="5"/>
  <c r="BN184" i="5"/>
  <c r="BS184" i="5"/>
  <c r="BV184" i="5"/>
  <c r="BU184" i="5"/>
  <c r="BW511" i="5"/>
  <c r="BT511" i="5"/>
  <c r="BS511" i="5"/>
  <c r="BO511" i="5"/>
  <c r="BR511" i="5"/>
  <c r="BN511" i="5"/>
  <c r="BV511" i="5"/>
  <c r="BP511" i="5"/>
  <c r="BU511" i="5"/>
  <c r="BL511" i="5"/>
  <c r="BQ511" i="5"/>
  <c r="BM511" i="5"/>
  <c r="BR695" i="5"/>
  <c r="BV695" i="5"/>
  <c r="BM695" i="5"/>
  <c r="BQ695" i="5"/>
  <c r="BT695" i="5"/>
  <c r="BN695" i="5"/>
  <c r="BL695" i="5"/>
  <c r="BP695" i="5"/>
  <c r="BW695" i="5"/>
  <c r="BU695" i="5"/>
  <c r="BO695" i="5"/>
  <c r="BS695" i="5"/>
  <c r="BO477" i="5"/>
  <c r="BV477" i="5"/>
  <c r="BN477" i="5"/>
  <c r="BU477" i="5"/>
  <c r="BL477" i="5"/>
  <c r="BM477" i="5"/>
  <c r="BW477" i="5"/>
  <c r="BQ477" i="5"/>
  <c r="BT477" i="5"/>
  <c r="BP477" i="5"/>
  <c r="BS477" i="5"/>
  <c r="BR477" i="5"/>
  <c r="AV134" i="5"/>
  <c r="BD134" i="5"/>
  <c r="AZ134" i="5"/>
  <c r="BC134" i="5"/>
  <c r="AY134" i="5"/>
  <c r="BE134" i="5"/>
  <c r="AU134" i="5"/>
  <c r="AW134" i="5"/>
  <c r="BF134" i="5"/>
  <c r="BB134" i="5"/>
  <c r="BA134" i="5"/>
  <c r="AX134" i="5"/>
  <c r="BB397" i="5"/>
  <c r="BF397" i="5"/>
  <c r="BD397" i="5"/>
  <c r="AX397" i="5"/>
  <c r="BA397" i="5"/>
  <c r="AV397" i="5"/>
  <c r="BC397" i="5"/>
  <c r="BE397" i="5"/>
  <c r="AY397" i="5"/>
  <c r="AU397" i="5"/>
  <c r="AW397" i="5"/>
  <c r="AZ397" i="5"/>
  <c r="BP996" i="5"/>
  <c r="BT996" i="5"/>
  <c r="BO996" i="5"/>
  <c r="BS996" i="5"/>
  <c r="BR996" i="5"/>
  <c r="BQ996" i="5"/>
  <c r="BV996" i="5"/>
  <c r="BN996" i="5"/>
  <c r="BM996" i="5"/>
  <c r="BL996" i="5"/>
  <c r="BW996" i="5"/>
  <c r="BU996" i="5"/>
  <c r="AZ747" i="5"/>
  <c r="BC747" i="5"/>
  <c r="AY747" i="5"/>
  <c r="AU747" i="5"/>
  <c r="BB747" i="5"/>
  <c r="BF747" i="5"/>
  <c r="BA747" i="5"/>
  <c r="BD747" i="5"/>
  <c r="AX747" i="5"/>
  <c r="AV747" i="5"/>
  <c r="AW747" i="5"/>
  <c r="BE747" i="5"/>
  <c r="BV119" i="5"/>
  <c r="BW119" i="5"/>
  <c r="BQ119" i="5"/>
  <c r="BS119" i="5"/>
  <c r="BN119" i="5"/>
  <c r="BP119" i="5"/>
  <c r="BU119" i="5"/>
  <c r="BM119" i="5"/>
  <c r="BR119" i="5"/>
  <c r="BL119" i="5"/>
  <c r="BO119" i="5"/>
  <c r="BT119" i="5"/>
  <c r="BT352" i="5"/>
  <c r="BW352" i="5"/>
  <c r="BO352" i="5"/>
  <c r="BS352" i="5"/>
  <c r="BV352" i="5"/>
  <c r="BR352" i="5"/>
  <c r="BN352" i="5"/>
  <c r="BM352" i="5"/>
  <c r="BL352" i="5"/>
  <c r="BP352" i="5"/>
  <c r="BU352" i="5"/>
  <c r="BQ352" i="5"/>
  <c r="AZ152" i="5"/>
  <c r="BC152" i="5"/>
  <c r="AY152" i="5"/>
  <c r="BE152" i="5"/>
  <c r="AU152" i="5"/>
  <c r="BD152" i="5"/>
  <c r="BB152" i="5"/>
  <c r="BA152" i="5"/>
  <c r="AX152" i="5"/>
  <c r="AW152" i="5"/>
  <c r="BF152" i="5"/>
  <c r="AV152" i="5"/>
  <c r="BV508" i="5"/>
  <c r="BW508" i="5"/>
  <c r="BQ508" i="5"/>
  <c r="BU508" i="5"/>
  <c r="BN508" i="5"/>
  <c r="BS508" i="5"/>
  <c r="BP508" i="5"/>
  <c r="BO508" i="5"/>
  <c r="BT508" i="5"/>
  <c r="BR508" i="5"/>
  <c r="BL508" i="5"/>
  <c r="BM508" i="5"/>
  <c r="AU277" i="5"/>
  <c r="AW277" i="5"/>
  <c r="BF277" i="5"/>
  <c r="BD277" i="5"/>
  <c r="BB277" i="5"/>
  <c r="BA277" i="5"/>
  <c r="AX277" i="5"/>
  <c r="AV277" i="5"/>
  <c r="BE277" i="5"/>
  <c r="AZ277" i="5"/>
  <c r="BC277" i="5"/>
  <c r="AY277" i="5"/>
  <c r="AV960" i="5"/>
  <c r="AU960" i="5"/>
  <c r="BF960" i="5"/>
  <c r="AZ960" i="5"/>
  <c r="AX960" i="5"/>
  <c r="BD960" i="5"/>
  <c r="BE960" i="5"/>
  <c r="BB960" i="5"/>
  <c r="BC960" i="5"/>
  <c r="AY960" i="5"/>
  <c r="AW960" i="5"/>
  <c r="BA960" i="5"/>
  <c r="BM789" i="5"/>
  <c r="BV789" i="5"/>
  <c r="BP789" i="5"/>
  <c r="BN789" i="5"/>
  <c r="BU789" i="5"/>
  <c r="BS789" i="5"/>
  <c r="BW789" i="5"/>
  <c r="BR789" i="5"/>
  <c r="BT789" i="5"/>
  <c r="BL789" i="5"/>
  <c r="BQ789" i="5"/>
  <c r="BO789" i="5"/>
  <c r="BB611" i="5"/>
  <c r="BC611" i="5"/>
  <c r="BD611" i="5"/>
  <c r="BE611" i="5"/>
  <c r="BA611" i="5"/>
  <c r="AU611" i="5"/>
  <c r="AV611" i="5"/>
  <c r="AW611" i="5"/>
  <c r="AY611" i="5"/>
  <c r="BF611" i="5"/>
  <c r="AZ611" i="5"/>
  <c r="AX611" i="5"/>
  <c r="AZ855" i="5"/>
  <c r="BB855" i="5"/>
  <c r="BC855" i="5"/>
  <c r="BD855" i="5"/>
  <c r="AY855" i="5"/>
  <c r="BA855" i="5"/>
  <c r="AU855" i="5"/>
  <c r="AV855" i="5"/>
  <c r="BF855" i="5"/>
  <c r="BE855" i="5"/>
  <c r="AX855" i="5"/>
  <c r="AW855" i="5"/>
  <c r="BT40" i="5"/>
  <c r="BL40" i="5"/>
  <c r="BS40" i="5"/>
  <c r="BN40" i="5"/>
  <c r="BR40" i="5"/>
  <c r="BU40" i="5"/>
  <c r="BV40" i="5"/>
  <c r="BM40" i="5"/>
  <c r="BW40" i="5"/>
  <c r="BQ40" i="5"/>
  <c r="BO40" i="5"/>
  <c r="BP40" i="5"/>
  <c r="BB542" i="5"/>
  <c r="AU542" i="5"/>
  <c r="AX542" i="5"/>
  <c r="BD542" i="5"/>
  <c r="BA542" i="5"/>
  <c r="BE542" i="5"/>
  <c r="BC542" i="5"/>
  <c r="AZ542" i="5"/>
  <c r="AY542" i="5"/>
  <c r="AW542" i="5"/>
  <c r="BF542" i="5"/>
  <c r="AV542" i="5"/>
  <c r="AW564" i="5"/>
  <c r="AX564" i="5"/>
  <c r="BD564" i="5"/>
  <c r="BA564" i="5"/>
  <c r="AV564" i="5"/>
  <c r="BE564" i="5"/>
  <c r="BC564" i="5"/>
  <c r="AZ564" i="5"/>
  <c r="AU564" i="5"/>
  <c r="BB564" i="5"/>
  <c r="AY564" i="5"/>
  <c r="BF564" i="5"/>
  <c r="AW771" i="5"/>
  <c r="AZ771" i="5"/>
  <c r="BB771" i="5"/>
  <c r="BC771" i="5"/>
  <c r="BD771" i="5"/>
  <c r="AY771" i="5"/>
  <c r="BA771" i="5"/>
  <c r="BF771" i="5"/>
  <c r="AX771" i="5"/>
  <c r="AU771" i="5"/>
  <c r="AV771" i="5"/>
  <c r="BE771" i="5"/>
  <c r="BN152" i="5"/>
  <c r="BS152" i="5"/>
  <c r="BU152" i="5"/>
  <c r="BP152" i="5"/>
  <c r="BR152" i="5"/>
  <c r="BW152" i="5"/>
  <c r="BQ152" i="5"/>
  <c r="BO152" i="5"/>
  <c r="BT152" i="5"/>
  <c r="BL152" i="5"/>
  <c r="BV152" i="5"/>
  <c r="BM152" i="5"/>
  <c r="AX116" i="5"/>
  <c r="AY116" i="5"/>
  <c r="BE116" i="5"/>
  <c r="AU116" i="5"/>
  <c r="AW116" i="5"/>
  <c r="BF116" i="5"/>
  <c r="BD116" i="5"/>
  <c r="BB116" i="5"/>
  <c r="AV116" i="5"/>
  <c r="AZ116" i="5"/>
  <c r="BA116" i="5"/>
  <c r="BC116" i="5"/>
  <c r="BS572" i="5"/>
  <c r="BW572" i="5"/>
  <c r="BT572" i="5"/>
  <c r="BO572" i="5"/>
  <c r="BR572" i="5"/>
  <c r="BV572" i="5"/>
  <c r="BL572" i="5"/>
  <c r="BN572" i="5"/>
  <c r="BU572" i="5"/>
  <c r="BP572" i="5"/>
  <c r="BM572" i="5"/>
  <c r="BQ572" i="5"/>
  <c r="BM924" i="5"/>
  <c r="BT924" i="5"/>
  <c r="BS924" i="5"/>
  <c r="BP924" i="5"/>
  <c r="BN924" i="5"/>
  <c r="BO924" i="5"/>
  <c r="BL924" i="5"/>
  <c r="BU924" i="5"/>
  <c r="BQ924" i="5"/>
  <c r="BV924" i="5"/>
  <c r="BR924" i="5"/>
  <c r="BW924" i="5"/>
  <c r="BV548" i="5"/>
  <c r="BT548" i="5"/>
  <c r="BQ548" i="5"/>
  <c r="BN548" i="5"/>
  <c r="BP548" i="5"/>
  <c r="BL548" i="5"/>
  <c r="BW548" i="5"/>
  <c r="BS548" i="5"/>
  <c r="BM548" i="5"/>
  <c r="BR548" i="5"/>
  <c r="BU548" i="5"/>
  <c r="BO548" i="5"/>
  <c r="AX300" i="5"/>
  <c r="AY300" i="5"/>
  <c r="BC300" i="5"/>
  <c r="AU300" i="5"/>
  <c r="BB300" i="5"/>
  <c r="BA300" i="5"/>
  <c r="BD300" i="5"/>
  <c r="BE300" i="5"/>
  <c r="BF300" i="5"/>
  <c r="AZ300" i="5"/>
  <c r="AV300" i="5"/>
  <c r="AW300" i="5"/>
  <c r="BD90" i="5"/>
  <c r="BB90" i="5"/>
  <c r="BA90" i="5"/>
  <c r="AX90" i="5"/>
  <c r="AV90" i="5"/>
  <c r="BE90" i="5"/>
  <c r="AZ90" i="5"/>
  <c r="AY90" i="5"/>
  <c r="AU90" i="5"/>
  <c r="AW90" i="5"/>
  <c r="BC90" i="5"/>
  <c r="BF90" i="5"/>
  <c r="BL571" i="5"/>
  <c r="BV571" i="5"/>
  <c r="BW571" i="5"/>
  <c r="BP571" i="5"/>
  <c r="BS571" i="5"/>
  <c r="BN571" i="5"/>
  <c r="BO571" i="5"/>
  <c r="BQ571" i="5"/>
  <c r="BR571" i="5"/>
  <c r="BU571" i="5"/>
  <c r="BM571" i="5"/>
  <c r="BT571" i="5"/>
  <c r="BQ78" i="5"/>
  <c r="BM78" i="5"/>
  <c r="BN78" i="5"/>
  <c r="BR78" i="5"/>
  <c r="BP78" i="5"/>
  <c r="BO78" i="5"/>
  <c r="BU78" i="5"/>
  <c r="BT78" i="5"/>
  <c r="BL78" i="5"/>
  <c r="BV78" i="5"/>
  <c r="BW78" i="5"/>
  <c r="BS78" i="5"/>
  <c r="AY932" i="5"/>
  <c r="BD932" i="5"/>
  <c r="AU932" i="5"/>
  <c r="BF932" i="5"/>
  <c r="BB932" i="5"/>
  <c r="AX932" i="5"/>
  <c r="AV932" i="5"/>
  <c r="BA932" i="5"/>
  <c r="AZ932" i="5"/>
  <c r="BE932" i="5"/>
  <c r="BC932" i="5"/>
  <c r="AW932" i="5"/>
  <c r="BW38" i="5"/>
  <c r="BQ38" i="5"/>
  <c r="BM38" i="5"/>
  <c r="BO38" i="5"/>
  <c r="BT38" i="5"/>
  <c r="BL38" i="5"/>
  <c r="BR38" i="5"/>
  <c r="BN38" i="5"/>
  <c r="BP38" i="5"/>
  <c r="BS38" i="5"/>
  <c r="BU38" i="5"/>
  <c r="BV38" i="5"/>
  <c r="BP53" i="5"/>
  <c r="BR53" i="5"/>
  <c r="BL53" i="5"/>
  <c r="BM53" i="5"/>
  <c r="BW53" i="5"/>
  <c r="BQ53" i="5"/>
  <c r="BS53" i="5"/>
  <c r="BT53" i="5"/>
  <c r="BV53" i="5"/>
  <c r="BN53" i="5"/>
  <c r="BU53" i="5"/>
  <c r="BO53" i="5"/>
  <c r="BF634" i="5"/>
  <c r="BD634" i="5"/>
  <c r="BB634" i="5"/>
  <c r="AV634" i="5"/>
  <c r="AX634" i="5"/>
  <c r="BA634" i="5"/>
  <c r="AZ634" i="5"/>
  <c r="BC634" i="5"/>
  <c r="AW634" i="5"/>
  <c r="AU634" i="5"/>
  <c r="AY634" i="5"/>
  <c r="BE634" i="5"/>
  <c r="BS301" i="5"/>
  <c r="BM301" i="5"/>
  <c r="BO301" i="5"/>
  <c r="BR301" i="5"/>
  <c r="BV301" i="5"/>
  <c r="BQ301" i="5"/>
  <c r="BT301" i="5"/>
  <c r="BL301" i="5"/>
  <c r="BW301" i="5"/>
  <c r="BP301" i="5"/>
  <c r="BN301" i="5"/>
  <c r="BU301" i="5"/>
  <c r="BA446" i="5"/>
  <c r="AU446" i="5"/>
  <c r="AW446" i="5"/>
  <c r="AY446" i="5"/>
  <c r="BC446" i="5"/>
  <c r="BF446" i="5"/>
  <c r="BB446" i="5"/>
  <c r="AX446" i="5"/>
  <c r="BE446" i="5"/>
  <c r="AZ446" i="5"/>
  <c r="BD446" i="5"/>
  <c r="AV446" i="5"/>
  <c r="BT61" i="5"/>
  <c r="BP61" i="5"/>
  <c r="BL61" i="5"/>
  <c r="BN61" i="5"/>
  <c r="BW61" i="5"/>
  <c r="BR61" i="5"/>
  <c r="BO61" i="5"/>
  <c r="BM61" i="5"/>
  <c r="BV61" i="5"/>
  <c r="BU61" i="5"/>
  <c r="BQ61" i="5"/>
  <c r="BS61" i="5"/>
  <c r="AX574" i="5"/>
  <c r="BA574" i="5"/>
  <c r="BE574" i="5"/>
  <c r="AZ574" i="5"/>
  <c r="AU574" i="5"/>
  <c r="BD574" i="5"/>
  <c r="BF574" i="5"/>
  <c r="AV574" i="5"/>
  <c r="AY574" i="5"/>
  <c r="BB574" i="5"/>
  <c r="AW574" i="5"/>
  <c r="BC574" i="5"/>
  <c r="BQ151" i="5"/>
  <c r="BU151" i="5"/>
  <c r="BM151" i="5"/>
  <c r="BW151" i="5"/>
  <c r="BT151" i="5"/>
  <c r="BO151" i="5"/>
  <c r="BL151" i="5"/>
  <c r="BR151" i="5"/>
  <c r="BP151" i="5"/>
  <c r="BV151" i="5"/>
  <c r="BN151" i="5"/>
  <c r="BS151" i="5"/>
  <c r="BD812" i="5"/>
  <c r="BE812" i="5"/>
  <c r="BB812" i="5"/>
  <c r="BF812" i="5"/>
  <c r="AZ812" i="5"/>
  <c r="AV812" i="5"/>
  <c r="AW812" i="5"/>
  <c r="AX812" i="5"/>
  <c r="AY812" i="5"/>
  <c r="BC812" i="5"/>
  <c r="AU812" i="5"/>
  <c r="BA812" i="5"/>
  <c r="BD758" i="5"/>
  <c r="AV758" i="5"/>
  <c r="BC758" i="5"/>
  <c r="AU758" i="5"/>
  <c r="AZ758" i="5"/>
  <c r="BB758" i="5"/>
  <c r="AW758" i="5"/>
  <c r="AX758" i="5"/>
  <c r="BE758" i="5"/>
  <c r="BF758" i="5"/>
  <c r="BA758" i="5"/>
  <c r="AY758" i="5"/>
  <c r="BM831" i="5"/>
  <c r="BL831" i="5"/>
  <c r="BR831" i="5"/>
  <c r="BT831" i="5"/>
  <c r="BQ831" i="5"/>
  <c r="BP831" i="5"/>
  <c r="BS831" i="5"/>
  <c r="BN831" i="5"/>
  <c r="BV831" i="5"/>
  <c r="BW831" i="5"/>
  <c r="BU831" i="5"/>
  <c r="BO831" i="5"/>
  <c r="BN115" i="5"/>
  <c r="BO115" i="5"/>
  <c r="BL115" i="5"/>
  <c r="BP115" i="5"/>
  <c r="BU115" i="5"/>
  <c r="BM115" i="5"/>
  <c r="BT115" i="5"/>
  <c r="BR115" i="5"/>
  <c r="BS115" i="5"/>
  <c r="BQ115" i="5"/>
  <c r="BV115" i="5"/>
  <c r="BW115" i="5"/>
  <c r="BL92" i="5"/>
  <c r="BN92" i="5"/>
  <c r="BS92" i="5"/>
  <c r="BP92" i="5"/>
  <c r="BR92" i="5"/>
  <c r="BU92" i="5"/>
  <c r="BV92" i="5"/>
  <c r="BM92" i="5"/>
  <c r="BO92" i="5"/>
  <c r="BW92" i="5"/>
  <c r="BT92" i="5"/>
  <c r="BQ92" i="5"/>
  <c r="BF560" i="5"/>
  <c r="AV560" i="5"/>
  <c r="BB560" i="5"/>
  <c r="AX560" i="5"/>
  <c r="BA560" i="5"/>
  <c r="BC560" i="5"/>
  <c r="AZ560" i="5"/>
  <c r="AY560" i="5"/>
  <c r="AW560" i="5"/>
  <c r="BE560" i="5"/>
  <c r="BD560" i="5"/>
  <c r="AU560" i="5"/>
  <c r="AV366" i="5"/>
  <c r="AU366" i="5"/>
  <c r="AX366" i="5"/>
  <c r="BB366" i="5"/>
  <c r="BE366" i="5"/>
  <c r="BA366" i="5"/>
  <c r="BC366" i="5"/>
  <c r="AW366" i="5"/>
  <c r="AZ366" i="5"/>
  <c r="AY366" i="5"/>
  <c r="BD366" i="5"/>
  <c r="BF366" i="5"/>
  <c r="AY466" i="5"/>
  <c r="BA466" i="5"/>
  <c r="BD466" i="5"/>
  <c r="BE466" i="5"/>
  <c r="AV466" i="5"/>
  <c r="AZ466" i="5"/>
  <c r="BC466" i="5"/>
  <c r="BF466" i="5"/>
  <c r="BB466" i="5"/>
  <c r="AW466" i="5"/>
  <c r="AX466" i="5"/>
  <c r="AU466" i="5"/>
  <c r="AV204" i="5"/>
  <c r="AW204" i="5"/>
  <c r="AZ204" i="5"/>
  <c r="AY204" i="5"/>
  <c r="BF204" i="5"/>
  <c r="BB204" i="5"/>
  <c r="BC204" i="5"/>
  <c r="BD204" i="5"/>
  <c r="BE204" i="5"/>
  <c r="AX204" i="5"/>
  <c r="AU204" i="5"/>
  <c r="BA204" i="5"/>
  <c r="AZ227" i="5"/>
  <c r="BB227" i="5"/>
  <c r="AW227" i="5"/>
  <c r="BD227" i="5"/>
  <c r="AV227" i="5"/>
  <c r="AX227" i="5"/>
  <c r="AY227" i="5"/>
  <c r="BA227" i="5"/>
  <c r="AU227" i="5"/>
  <c r="BC227" i="5"/>
  <c r="BF227" i="5"/>
  <c r="BE227" i="5"/>
  <c r="BE888" i="5"/>
  <c r="BF888" i="5"/>
  <c r="AZ888" i="5"/>
  <c r="BB888" i="5"/>
  <c r="AW888" i="5"/>
  <c r="AY888" i="5"/>
  <c r="BD888" i="5"/>
  <c r="AV888" i="5"/>
  <c r="BA888" i="5"/>
  <c r="AU888" i="5"/>
  <c r="AX888" i="5"/>
  <c r="BC888" i="5"/>
  <c r="BM247" i="5"/>
  <c r="BV247" i="5"/>
  <c r="BR247" i="5"/>
  <c r="BQ247" i="5"/>
  <c r="BP247" i="5"/>
  <c r="BT247" i="5"/>
  <c r="BO247" i="5"/>
  <c r="BL247" i="5"/>
  <c r="BN247" i="5"/>
  <c r="BW247" i="5"/>
  <c r="BS247" i="5"/>
  <c r="BU247" i="5"/>
  <c r="BA22" i="5"/>
  <c r="AX22" i="5"/>
  <c r="BB22" i="5"/>
  <c r="AV22" i="5"/>
  <c r="BD22" i="5"/>
  <c r="BF22" i="5"/>
  <c r="BC22" i="5"/>
  <c r="AY22" i="5"/>
  <c r="AW22" i="5"/>
  <c r="AU22" i="5"/>
  <c r="BE22" i="5"/>
  <c r="AZ22" i="5"/>
  <c r="AW669" i="5"/>
  <c r="AU669" i="5"/>
  <c r="BB669" i="5"/>
  <c r="BF669" i="5"/>
  <c r="BD669" i="5"/>
  <c r="AX669" i="5"/>
  <c r="BA669" i="5"/>
  <c r="AZ669" i="5"/>
  <c r="BC669" i="5"/>
  <c r="BE669" i="5"/>
  <c r="AV669" i="5"/>
  <c r="AY669" i="5"/>
  <c r="BN668" i="5"/>
  <c r="BL668" i="5"/>
  <c r="BS668" i="5"/>
  <c r="BU668" i="5"/>
  <c r="BR668" i="5"/>
  <c r="BM668" i="5"/>
  <c r="BW668" i="5"/>
  <c r="BQ668" i="5"/>
  <c r="BO668" i="5"/>
  <c r="BT668" i="5"/>
  <c r="BP668" i="5"/>
  <c r="BV668" i="5"/>
  <c r="BQ993" i="5"/>
  <c r="BV993" i="5"/>
  <c r="BW993" i="5"/>
  <c r="BP993" i="5"/>
  <c r="BT993" i="5"/>
  <c r="BN993" i="5"/>
  <c r="BO993" i="5"/>
  <c r="BL993" i="5"/>
  <c r="BS993" i="5"/>
  <c r="BM993" i="5"/>
  <c r="BU993" i="5"/>
  <c r="BR993" i="5"/>
  <c r="BQ732" i="5"/>
  <c r="BN732" i="5"/>
  <c r="BS732" i="5"/>
  <c r="BU732" i="5"/>
  <c r="BP732" i="5"/>
  <c r="BT732" i="5"/>
  <c r="BW732" i="5"/>
  <c r="BL732" i="5"/>
  <c r="BM732" i="5"/>
  <c r="BV732" i="5"/>
  <c r="BR732" i="5"/>
  <c r="BO732" i="5"/>
  <c r="BD678" i="5"/>
  <c r="BA678" i="5"/>
  <c r="AV678" i="5"/>
  <c r="BE678" i="5"/>
  <c r="BC678" i="5"/>
  <c r="AZ678" i="5"/>
  <c r="AY678" i="5"/>
  <c r="AW678" i="5"/>
  <c r="BF678" i="5"/>
  <c r="BB678" i="5"/>
  <c r="AU678" i="5"/>
  <c r="AX678" i="5"/>
  <c r="BS961" i="5"/>
  <c r="BO961" i="5"/>
  <c r="BR961" i="5"/>
  <c r="BV961" i="5"/>
  <c r="BT961" i="5"/>
  <c r="BM961" i="5"/>
  <c r="BP961" i="5"/>
  <c r="BQ961" i="5"/>
  <c r="BN961" i="5"/>
  <c r="BL961" i="5"/>
  <c r="BW961" i="5"/>
  <c r="BU961" i="5"/>
  <c r="AY770" i="5"/>
  <c r="BA770" i="5"/>
  <c r="BD770" i="5"/>
  <c r="BE770" i="5"/>
  <c r="AV770" i="5"/>
  <c r="AZ770" i="5"/>
  <c r="BC770" i="5"/>
  <c r="BF770" i="5"/>
  <c r="BB770" i="5"/>
  <c r="AU770" i="5"/>
  <c r="AX770" i="5"/>
  <c r="AW770" i="5"/>
  <c r="BD687" i="5"/>
  <c r="BE687" i="5"/>
  <c r="BA687" i="5"/>
  <c r="AV687" i="5"/>
  <c r="AZ687" i="5"/>
  <c r="AY687" i="5"/>
  <c r="AU687" i="5"/>
  <c r="BF687" i="5"/>
  <c r="AW687" i="5"/>
  <c r="AX687" i="5"/>
  <c r="BC687" i="5"/>
  <c r="BB687" i="5"/>
  <c r="BW860" i="5"/>
  <c r="BM860" i="5"/>
  <c r="BO860" i="5"/>
  <c r="BV860" i="5"/>
  <c r="BT860" i="5"/>
  <c r="BN860" i="5"/>
  <c r="BS860" i="5"/>
  <c r="BP860" i="5"/>
  <c r="BR860" i="5"/>
  <c r="BL860" i="5"/>
  <c r="BQ860" i="5"/>
  <c r="BU860" i="5"/>
  <c r="BU419" i="5"/>
  <c r="BL419" i="5"/>
  <c r="BO419" i="5"/>
  <c r="BR419" i="5"/>
  <c r="BQ419" i="5"/>
  <c r="BM419" i="5"/>
  <c r="BN419" i="5"/>
  <c r="BT419" i="5"/>
  <c r="BP419" i="5"/>
  <c r="BS419" i="5"/>
  <c r="BV419" i="5"/>
  <c r="BW419" i="5"/>
  <c r="AZ94" i="5"/>
  <c r="BC94" i="5"/>
  <c r="AY94" i="5"/>
  <c r="AX94" i="5"/>
  <c r="AU94" i="5"/>
  <c r="AW94" i="5"/>
  <c r="BD94" i="5"/>
  <c r="BA94" i="5"/>
  <c r="BB94" i="5"/>
  <c r="BE94" i="5"/>
  <c r="BF94" i="5"/>
  <c r="AV94" i="5"/>
  <c r="AY57" i="5"/>
  <c r="BD57" i="5"/>
  <c r="BB57" i="5"/>
  <c r="BA57" i="5"/>
  <c r="BE57" i="5"/>
  <c r="AX57" i="5"/>
  <c r="BC57" i="5"/>
  <c r="AU57" i="5"/>
  <c r="AW57" i="5"/>
  <c r="BF57" i="5"/>
  <c r="AZ57" i="5"/>
  <c r="AV57" i="5"/>
  <c r="BL305" i="5"/>
  <c r="BM305" i="5"/>
  <c r="BP305" i="5"/>
  <c r="BW305" i="5"/>
  <c r="BV305" i="5"/>
  <c r="BS305" i="5"/>
  <c r="BT305" i="5"/>
  <c r="BO305" i="5"/>
  <c r="BQ305" i="5"/>
  <c r="BR305" i="5"/>
  <c r="BN305" i="5"/>
  <c r="BU305" i="5"/>
  <c r="AZ271" i="5"/>
  <c r="AW271" i="5"/>
  <c r="BD271" i="5"/>
  <c r="BF271" i="5"/>
  <c r="AV271" i="5"/>
  <c r="AX271" i="5"/>
  <c r="AY271" i="5"/>
  <c r="BA271" i="5"/>
  <c r="AU271" i="5"/>
  <c r="BB271" i="5"/>
  <c r="BC271" i="5"/>
  <c r="BE271" i="5"/>
  <c r="BQ619" i="5"/>
  <c r="BN619" i="5"/>
  <c r="BM619" i="5"/>
  <c r="BP619" i="5"/>
  <c r="BT619" i="5"/>
  <c r="BW619" i="5"/>
  <c r="BO619" i="5"/>
  <c r="BS619" i="5"/>
  <c r="BR619" i="5"/>
  <c r="BL619" i="5"/>
  <c r="BV619" i="5"/>
  <c r="BU619" i="5"/>
  <c r="AU913" i="5"/>
  <c r="AW913" i="5"/>
  <c r="BB913" i="5"/>
  <c r="AY913" i="5"/>
  <c r="BA913" i="5"/>
  <c r="BF913" i="5"/>
  <c r="AZ913" i="5"/>
  <c r="AV913" i="5"/>
  <c r="BE913" i="5"/>
  <c r="BD913" i="5"/>
  <c r="AX913" i="5"/>
  <c r="BC913" i="5"/>
  <c r="BF42" i="5"/>
  <c r="AV42" i="5"/>
  <c r="AZ42" i="5"/>
  <c r="AW42" i="5"/>
  <c r="AY42" i="5"/>
  <c r="AX42" i="5"/>
  <c r="BA42" i="5"/>
  <c r="BE42" i="5"/>
  <c r="BD42" i="5"/>
  <c r="AU42" i="5"/>
  <c r="BB42" i="5"/>
  <c r="BC42" i="5"/>
  <c r="BR379" i="5"/>
  <c r="BV379" i="5"/>
  <c r="BU379" i="5"/>
  <c r="BQ379" i="5"/>
  <c r="BM379" i="5"/>
  <c r="BN379" i="5"/>
  <c r="BW379" i="5"/>
  <c r="BP379" i="5"/>
  <c r="BS379" i="5"/>
  <c r="BO379" i="5"/>
  <c r="BL379" i="5"/>
  <c r="BT379" i="5"/>
  <c r="BP932" i="5"/>
  <c r="BQ932" i="5"/>
  <c r="BR932" i="5"/>
  <c r="BL932" i="5"/>
  <c r="BO932" i="5"/>
  <c r="BV932" i="5"/>
  <c r="BS932" i="5"/>
  <c r="BM932" i="5"/>
  <c r="BN932" i="5"/>
  <c r="BW932" i="5"/>
  <c r="BU932" i="5"/>
  <c r="BT932" i="5"/>
  <c r="BF119" i="5"/>
  <c r="AZ119" i="5"/>
  <c r="AV119" i="5"/>
  <c r="AX119" i="5"/>
  <c r="AU119" i="5"/>
  <c r="BB119" i="5"/>
  <c r="AW119" i="5"/>
  <c r="BA119" i="5"/>
  <c r="AY119" i="5"/>
  <c r="BE119" i="5"/>
  <c r="BD119" i="5"/>
  <c r="BC119" i="5"/>
  <c r="AY721" i="5"/>
  <c r="BF721" i="5"/>
  <c r="AX721" i="5"/>
  <c r="BB721" i="5"/>
  <c r="BC721" i="5"/>
  <c r="BA721" i="5"/>
  <c r="AU721" i="5"/>
  <c r="AV721" i="5"/>
  <c r="AW721" i="5"/>
  <c r="BD721" i="5"/>
  <c r="AZ721" i="5"/>
  <c r="BE721" i="5"/>
  <c r="BS363" i="5"/>
  <c r="BR363" i="5"/>
  <c r="BQ363" i="5"/>
  <c r="BU363" i="5"/>
  <c r="BN363" i="5"/>
  <c r="BT363" i="5"/>
  <c r="BW363" i="5"/>
  <c r="BO363" i="5"/>
  <c r="BM363" i="5"/>
  <c r="BL363" i="5"/>
  <c r="BP363" i="5"/>
  <c r="BV363" i="5"/>
  <c r="BU206" i="5"/>
  <c r="BP206" i="5"/>
  <c r="BR206" i="5"/>
  <c r="BN206" i="5"/>
  <c r="BM206" i="5"/>
  <c r="BL206" i="5"/>
  <c r="BQ206" i="5"/>
  <c r="BW206" i="5"/>
  <c r="BO206" i="5"/>
  <c r="BS206" i="5"/>
  <c r="BT206" i="5"/>
  <c r="BV206" i="5"/>
  <c r="AZ385" i="5"/>
  <c r="BC385" i="5"/>
  <c r="AY385" i="5"/>
  <c r="BE385" i="5"/>
  <c r="AU385" i="5"/>
  <c r="BD385" i="5"/>
  <c r="BB385" i="5"/>
  <c r="BA385" i="5"/>
  <c r="AX385" i="5"/>
  <c r="AV385" i="5"/>
  <c r="BF385" i="5"/>
  <c r="AW385" i="5"/>
  <c r="BB426" i="5"/>
  <c r="AX426" i="5"/>
  <c r="BA426" i="5"/>
  <c r="BE426" i="5"/>
  <c r="BC426" i="5"/>
  <c r="AW426" i="5"/>
  <c r="AU426" i="5"/>
  <c r="AY426" i="5"/>
  <c r="BD426" i="5"/>
  <c r="AV426" i="5"/>
  <c r="BF426" i="5"/>
  <c r="AZ426" i="5"/>
  <c r="BB145" i="5"/>
  <c r="AV145" i="5"/>
  <c r="BD145" i="5"/>
  <c r="BA145" i="5"/>
  <c r="AX145" i="5"/>
  <c r="BE145" i="5"/>
  <c r="BC145" i="5"/>
  <c r="AZ145" i="5"/>
  <c r="AU145" i="5"/>
  <c r="AW145" i="5"/>
  <c r="AY145" i="5"/>
  <c r="BF145" i="5"/>
  <c r="BL685" i="5"/>
  <c r="BP685" i="5"/>
  <c r="BW685" i="5"/>
  <c r="BU685" i="5"/>
  <c r="BS685" i="5"/>
  <c r="BM685" i="5"/>
  <c r="BO685" i="5"/>
  <c r="BV685" i="5"/>
  <c r="BQ685" i="5"/>
  <c r="BT685" i="5"/>
  <c r="BR685" i="5"/>
  <c r="BN685" i="5"/>
  <c r="BB859" i="5"/>
  <c r="BF859" i="5"/>
  <c r="BD859" i="5"/>
  <c r="AX859" i="5"/>
  <c r="BA859" i="5"/>
  <c r="BE859" i="5"/>
  <c r="AV859" i="5"/>
  <c r="BC859" i="5"/>
  <c r="AY859" i="5"/>
  <c r="AZ859" i="5"/>
  <c r="AU859" i="5"/>
  <c r="AW859" i="5"/>
  <c r="AV487" i="5"/>
  <c r="AZ487" i="5"/>
  <c r="BC487" i="5"/>
  <c r="AY487" i="5"/>
  <c r="BB487" i="5"/>
  <c r="BF487" i="5"/>
  <c r="BD487" i="5"/>
  <c r="AX487" i="5"/>
  <c r="AW487" i="5"/>
  <c r="AU487" i="5"/>
  <c r="BE487" i="5"/>
  <c r="BA487" i="5"/>
  <c r="BV303" i="5"/>
  <c r="BL303" i="5"/>
  <c r="BO303" i="5"/>
  <c r="BM303" i="5"/>
  <c r="BS303" i="5"/>
  <c r="BQ303" i="5"/>
  <c r="BP303" i="5"/>
  <c r="BU303" i="5"/>
  <c r="BR303" i="5"/>
  <c r="BT303" i="5"/>
  <c r="BN303" i="5"/>
  <c r="BW303" i="5"/>
  <c r="BN526" i="5"/>
  <c r="BP526" i="5"/>
  <c r="BU526" i="5"/>
  <c r="BW526" i="5"/>
  <c r="BT526" i="5"/>
  <c r="BS526" i="5"/>
  <c r="BM526" i="5"/>
  <c r="BR526" i="5"/>
  <c r="BO526" i="5"/>
  <c r="BQ526" i="5"/>
  <c r="BL526" i="5"/>
  <c r="BV526" i="5"/>
  <c r="BM935" i="5"/>
  <c r="BV935" i="5"/>
  <c r="BT935" i="5"/>
  <c r="BP935" i="5"/>
  <c r="BQ935" i="5"/>
  <c r="BN935" i="5"/>
  <c r="BL935" i="5"/>
  <c r="BU935" i="5"/>
  <c r="BS935" i="5"/>
  <c r="BO935" i="5"/>
  <c r="BW935" i="5"/>
  <c r="BR935" i="5"/>
  <c r="BQ116" i="5"/>
  <c r="BW116" i="5"/>
  <c r="BP116" i="5"/>
  <c r="BO116" i="5"/>
  <c r="BT116" i="5"/>
  <c r="BN116" i="5"/>
  <c r="BR116" i="5"/>
  <c r="BU116" i="5"/>
  <c r="BS116" i="5"/>
  <c r="BV116" i="5"/>
  <c r="BM116" i="5"/>
  <c r="BL116" i="5"/>
  <c r="BL689" i="5"/>
  <c r="BP689" i="5"/>
  <c r="BW689" i="5"/>
  <c r="BU689" i="5"/>
  <c r="BS689" i="5"/>
  <c r="BM689" i="5"/>
  <c r="BO689" i="5"/>
  <c r="BT689" i="5"/>
  <c r="BV689" i="5"/>
  <c r="BQ689" i="5"/>
  <c r="BR689" i="5"/>
  <c r="BN689" i="5"/>
  <c r="BP667" i="5"/>
  <c r="BU667" i="5"/>
  <c r="BM667" i="5"/>
  <c r="BO667" i="5"/>
  <c r="BT667" i="5"/>
  <c r="BV667" i="5"/>
  <c r="BW667" i="5"/>
  <c r="BQ667" i="5"/>
  <c r="BS667" i="5"/>
  <c r="BR667" i="5"/>
  <c r="BN667" i="5"/>
  <c r="BL667" i="5"/>
  <c r="BL442" i="5"/>
  <c r="BQ442" i="5"/>
  <c r="BR442" i="5"/>
  <c r="BW442" i="5"/>
  <c r="BO442" i="5"/>
  <c r="BS442" i="5"/>
  <c r="BM442" i="5"/>
  <c r="BV442" i="5"/>
  <c r="BU442" i="5"/>
  <c r="BT442" i="5"/>
  <c r="BP442" i="5"/>
  <c r="BN442" i="5"/>
  <c r="AV163" i="5"/>
  <c r="BE163" i="5"/>
  <c r="BC163" i="5"/>
  <c r="AZ163" i="5"/>
  <c r="AY163" i="5"/>
  <c r="AW163" i="5"/>
  <c r="AU163" i="5"/>
  <c r="BD163" i="5"/>
  <c r="BB163" i="5"/>
  <c r="AX163" i="5"/>
  <c r="BF163" i="5"/>
  <c r="BA163" i="5"/>
  <c r="BT639" i="5"/>
  <c r="BR639" i="5"/>
  <c r="BV639" i="5"/>
  <c r="BW639" i="5"/>
  <c r="BQ639" i="5"/>
  <c r="BO639" i="5"/>
  <c r="BN639" i="5"/>
  <c r="BM639" i="5"/>
  <c r="BU639" i="5"/>
  <c r="BL639" i="5"/>
  <c r="BP639" i="5"/>
  <c r="BS639" i="5"/>
  <c r="BO570" i="5"/>
  <c r="BU570" i="5"/>
  <c r="BV570" i="5"/>
  <c r="BN570" i="5"/>
  <c r="BS570" i="5"/>
  <c r="BT570" i="5"/>
  <c r="BP570" i="5"/>
  <c r="BR570" i="5"/>
  <c r="BM570" i="5"/>
  <c r="BL570" i="5"/>
  <c r="BW570" i="5"/>
  <c r="BQ570" i="5"/>
  <c r="AW252" i="5"/>
  <c r="AX252" i="5"/>
  <c r="BB252" i="5"/>
  <c r="BC252" i="5"/>
  <c r="BD252" i="5"/>
  <c r="BE252" i="5"/>
  <c r="BA252" i="5"/>
  <c r="AZ252" i="5"/>
  <c r="AY252" i="5"/>
  <c r="AU252" i="5"/>
  <c r="AV252" i="5"/>
  <c r="BF252" i="5"/>
  <c r="AU53" i="5"/>
  <c r="BB53" i="5"/>
  <c r="BA53" i="5"/>
  <c r="BD53" i="5"/>
  <c r="BE53" i="5"/>
  <c r="AV53" i="5"/>
  <c r="AW53" i="5"/>
  <c r="AZ53" i="5"/>
  <c r="AY53" i="5"/>
  <c r="BF53" i="5"/>
  <c r="AX53" i="5"/>
  <c r="BC53" i="5"/>
  <c r="BE992" i="5"/>
  <c r="AY992" i="5"/>
  <c r="AW992" i="5"/>
  <c r="AV992" i="5"/>
  <c r="BB992" i="5"/>
  <c r="BF992" i="5"/>
  <c r="BC992" i="5"/>
  <c r="AX992" i="5"/>
  <c r="AU992" i="5"/>
  <c r="AZ992" i="5"/>
  <c r="BD992" i="5"/>
  <c r="BA992" i="5"/>
  <c r="BO515" i="5"/>
  <c r="BP515" i="5"/>
  <c r="BV515" i="5"/>
  <c r="BL515" i="5"/>
  <c r="BN515" i="5"/>
  <c r="BU515" i="5"/>
  <c r="BR515" i="5"/>
  <c r="BM515" i="5"/>
  <c r="BS515" i="5"/>
  <c r="BT515" i="5"/>
  <c r="BW515" i="5"/>
  <c r="BQ515" i="5"/>
  <c r="BF994" i="5"/>
  <c r="AZ994" i="5"/>
  <c r="AX994" i="5"/>
  <c r="BD994" i="5"/>
  <c r="BE994" i="5"/>
  <c r="AY994" i="5"/>
  <c r="AW994" i="5"/>
  <c r="AV994" i="5"/>
  <c r="BC994" i="5"/>
  <c r="BB994" i="5"/>
  <c r="BA994" i="5"/>
  <c r="AU994" i="5"/>
  <c r="AW547" i="5"/>
  <c r="BB547" i="5"/>
  <c r="BD547" i="5"/>
  <c r="BF547" i="5"/>
  <c r="BA547" i="5"/>
  <c r="BC547" i="5"/>
  <c r="AZ547" i="5"/>
  <c r="BE547" i="5"/>
  <c r="AY547" i="5"/>
  <c r="AX547" i="5"/>
  <c r="AU547" i="5"/>
  <c r="AV547" i="5"/>
  <c r="BP259" i="5"/>
  <c r="BV259" i="5"/>
  <c r="BU259" i="5"/>
  <c r="BT259" i="5"/>
  <c r="BM259" i="5"/>
  <c r="BQ259" i="5"/>
  <c r="BL259" i="5"/>
  <c r="BS259" i="5"/>
  <c r="BO259" i="5"/>
  <c r="BN259" i="5"/>
  <c r="BW259" i="5"/>
  <c r="BR259" i="5"/>
  <c r="BP357" i="5"/>
  <c r="BR357" i="5"/>
  <c r="BU357" i="5"/>
  <c r="BM357" i="5"/>
  <c r="BT357" i="5"/>
  <c r="BV357" i="5"/>
  <c r="BW357" i="5"/>
  <c r="BQ357" i="5"/>
  <c r="BS357" i="5"/>
  <c r="BN357" i="5"/>
  <c r="BL357" i="5"/>
  <c r="BO357" i="5"/>
  <c r="BC13" i="5"/>
  <c r="BE13" i="5"/>
  <c r="AY13" i="5"/>
  <c r="AW13" i="5"/>
  <c r="AU13" i="5"/>
  <c r="BB13" i="5"/>
  <c r="BF13" i="5"/>
  <c r="BD13" i="5"/>
  <c r="AX13" i="5"/>
  <c r="BA13" i="5"/>
  <c r="AV13" i="5"/>
  <c r="AZ13" i="5"/>
  <c r="BO779" i="5"/>
  <c r="BS779" i="5"/>
  <c r="BM779" i="5"/>
  <c r="BR779" i="5"/>
  <c r="BP779" i="5"/>
  <c r="BV779" i="5"/>
  <c r="BT779" i="5"/>
  <c r="BQ779" i="5"/>
  <c r="BL779" i="5"/>
  <c r="BN779" i="5"/>
  <c r="BW779" i="5"/>
  <c r="BU779" i="5"/>
  <c r="AU683" i="5"/>
  <c r="AZ683" i="5"/>
  <c r="BE683" i="5"/>
  <c r="BA683" i="5"/>
  <c r="BC683" i="5"/>
  <c r="BF683" i="5"/>
  <c r="AV683" i="5"/>
  <c r="AY683" i="5"/>
  <c r="BB683" i="5"/>
  <c r="BD683" i="5"/>
  <c r="AX683" i="5"/>
  <c r="AW683" i="5"/>
  <c r="AY55" i="5"/>
  <c r="BD55" i="5"/>
  <c r="BA55" i="5"/>
  <c r="BF55" i="5"/>
  <c r="AZ55" i="5"/>
  <c r="AV55" i="5"/>
  <c r="AU55" i="5"/>
  <c r="AX55" i="5"/>
  <c r="BB55" i="5"/>
  <c r="BC55" i="5"/>
  <c r="AW55" i="5"/>
  <c r="BE55" i="5"/>
  <c r="BN299" i="5"/>
  <c r="BP299" i="5"/>
  <c r="BS299" i="5"/>
  <c r="BM299" i="5"/>
  <c r="BR299" i="5"/>
  <c r="BL299" i="5"/>
  <c r="BV299" i="5"/>
  <c r="BO299" i="5"/>
  <c r="BQ299" i="5"/>
  <c r="BU299" i="5"/>
  <c r="BT299" i="5"/>
  <c r="BW299" i="5"/>
  <c r="BE749" i="5"/>
  <c r="AW749" i="5"/>
  <c r="AZ749" i="5"/>
  <c r="BB749" i="5"/>
  <c r="BC749" i="5"/>
  <c r="BD749" i="5"/>
  <c r="AU749" i="5"/>
  <c r="AV749" i="5"/>
  <c r="BF749" i="5"/>
  <c r="AY749" i="5"/>
  <c r="BA749" i="5"/>
  <c r="AX749" i="5"/>
  <c r="AU459" i="5"/>
  <c r="AV459" i="5"/>
  <c r="BF459" i="5"/>
  <c r="AZ459" i="5"/>
  <c r="AX459" i="5"/>
  <c r="BC459" i="5"/>
  <c r="BE459" i="5"/>
  <c r="BB459" i="5"/>
  <c r="BD459" i="5"/>
  <c r="AW459" i="5"/>
  <c r="BA459" i="5"/>
  <c r="AY459" i="5"/>
  <c r="BR723" i="5"/>
  <c r="BU723" i="5"/>
  <c r="BV723" i="5"/>
  <c r="BM723" i="5"/>
  <c r="BQ723" i="5"/>
  <c r="BT723" i="5"/>
  <c r="BN723" i="5"/>
  <c r="BW723" i="5"/>
  <c r="BS723" i="5"/>
  <c r="BL723" i="5"/>
  <c r="BO723" i="5"/>
  <c r="BP723" i="5"/>
  <c r="BQ463" i="5"/>
  <c r="BW463" i="5"/>
  <c r="BT463" i="5"/>
  <c r="BS463" i="5"/>
  <c r="BN463" i="5"/>
  <c r="BO463" i="5"/>
  <c r="BL463" i="5"/>
  <c r="BV463" i="5"/>
  <c r="BP463" i="5"/>
  <c r="BR463" i="5"/>
  <c r="BU463" i="5"/>
  <c r="BM463" i="5"/>
  <c r="BB498" i="5"/>
  <c r="AV498" i="5"/>
  <c r="AX498" i="5"/>
  <c r="BA498" i="5"/>
  <c r="BE498" i="5"/>
  <c r="BC498" i="5"/>
  <c r="AW498" i="5"/>
  <c r="AU498" i="5"/>
  <c r="AY498" i="5"/>
  <c r="BF498" i="5"/>
  <c r="AZ498" i="5"/>
  <c r="BD498" i="5"/>
  <c r="AY117" i="5"/>
  <c r="BD117" i="5"/>
  <c r="BF117" i="5"/>
  <c r="BB117" i="5"/>
  <c r="AV117" i="5"/>
  <c r="BE117" i="5"/>
  <c r="BC117" i="5"/>
  <c r="AZ117" i="5"/>
  <c r="AU117" i="5"/>
  <c r="BA117" i="5"/>
  <c r="AW117" i="5"/>
  <c r="AX117" i="5"/>
  <c r="BE147" i="5"/>
  <c r="BC147" i="5"/>
  <c r="AW147" i="5"/>
  <c r="AY147" i="5"/>
  <c r="BD147" i="5"/>
  <c r="BF147" i="5"/>
  <c r="BB147" i="5"/>
  <c r="AX147" i="5"/>
  <c r="BA147" i="5"/>
  <c r="AV147" i="5"/>
  <c r="AU147" i="5"/>
  <c r="AZ147" i="5"/>
  <c r="BM132" i="5"/>
  <c r="BL132" i="5"/>
  <c r="BS132" i="5"/>
  <c r="BP132" i="5"/>
  <c r="BU132" i="5"/>
  <c r="BN132" i="5"/>
  <c r="BR132" i="5"/>
  <c r="BQ132" i="5"/>
  <c r="BW132" i="5"/>
  <c r="BO132" i="5"/>
  <c r="BT132" i="5"/>
  <c r="BV132" i="5"/>
  <c r="BE751" i="5"/>
  <c r="AY751" i="5"/>
  <c r="AW751" i="5"/>
  <c r="AU751" i="5"/>
  <c r="BB751" i="5"/>
  <c r="BF751" i="5"/>
  <c r="BD751" i="5"/>
  <c r="AX751" i="5"/>
  <c r="AV751" i="5"/>
  <c r="AZ751" i="5"/>
  <c r="BA751" i="5"/>
  <c r="BC751" i="5"/>
  <c r="BB702" i="5"/>
  <c r="AV702" i="5"/>
  <c r="AZ702" i="5"/>
  <c r="BF702" i="5"/>
  <c r="AX702" i="5"/>
  <c r="BA702" i="5"/>
  <c r="BE702" i="5"/>
  <c r="AW702" i="5"/>
  <c r="BC702" i="5"/>
  <c r="AY702" i="5"/>
  <c r="BD702" i="5"/>
  <c r="AU702" i="5"/>
  <c r="AV248" i="5"/>
  <c r="AZ248" i="5"/>
  <c r="AY248" i="5"/>
  <c r="AU248" i="5"/>
  <c r="BF248" i="5"/>
  <c r="BB248" i="5"/>
  <c r="BC248" i="5"/>
  <c r="BD248" i="5"/>
  <c r="BE248" i="5"/>
  <c r="AW248" i="5"/>
  <c r="AX248" i="5"/>
  <c r="BA248" i="5"/>
  <c r="BS916" i="5"/>
  <c r="BU916" i="5"/>
  <c r="BN916" i="5"/>
  <c r="BV916" i="5"/>
  <c r="BR916" i="5"/>
  <c r="BM916" i="5"/>
  <c r="BL916" i="5"/>
  <c r="BT916" i="5"/>
  <c r="BP916" i="5"/>
  <c r="BW916" i="5"/>
  <c r="BQ916" i="5"/>
  <c r="BO916" i="5"/>
  <c r="AW439" i="5"/>
  <c r="AU439" i="5"/>
  <c r="BB439" i="5"/>
  <c r="BF439" i="5"/>
  <c r="BD439" i="5"/>
  <c r="AX439" i="5"/>
  <c r="BA439" i="5"/>
  <c r="BE439" i="5"/>
  <c r="AZ439" i="5"/>
  <c r="BC439" i="5"/>
  <c r="AV439" i="5"/>
  <c r="AY439" i="5"/>
  <c r="BM215" i="5"/>
  <c r="BP215" i="5"/>
  <c r="BT215" i="5"/>
  <c r="BN215" i="5"/>
  <c r="BW215" i="5"/>
  <c r="BL215" i="5"/>
  <c r="BS215" i="5"/>
  <c r="BR215" i="5"/>
  <c r="BV215" i="5"/>
  <c r="BU215" i="5"/>
  <c r="BO215" i="5"/>
  <c r="BQ215" i="5"/>
  <c r="BC332" i="5"/>
  <c r="AU332" i="5"/>
  <c r="BB332" i="5"/>
  <c r="BA332" i="5"/>
  <c r="BF332" i="5"/>
  <c r="AZ332" i="5"/>
  <c r="AV332" i="5"/>
  <c r="AW332" i="5"/>
  <c r="AY332" i="5"/>
  <c r="BD332" i="5"/>
  <c r="AX332" i="5"/>
  <c r="BE332" i="5"/>
  <c r="AZ481" i="5"/>
  <c r="AX481" i="5"/>
  <c r="BC481" i="5"/>
  <c r="BE481" i="5"/>
  <c r="AY481" i="5"/>
  <c r="AW481" i="5"/>
  <c r="AU481" i="5"/>
  <c r="BD481" i="5"/>
  <c r="BA481" i="5"/>
  <c r="BB481" i="5"/>
  <c r="BF481" i="5"/>
  <c r="AV481" i="5"/>
  <c r="AZ499" i="5"/>
  <c r="AV499" i="5"/>
  <c r="AW499" i="5"/>
  <c r="BF499" i="5"/>
  <c r="BB499" i="5"/>
  <c r="BE499" i="5"/>
  <c r="BD499" i="5"/>
  <c r="BA499" i="5"/>
  <c r="BC499" i="5"/>
  <c r="AU499" i="5"/>
  <c r="AX499" i="5"/>
  <c r="AY499" i="5"/>
  <c r="BU731" i="5"/>
  <c r="BL731" i="5"/>
  <c r="BO731" i="5"/>
  <c r="BS731" i="5"/>
  <c r="BM731" i="5"/>
  <c r="BR731" i="5"/>
  <c r="BP731" i="5"/>
  <c r="BV731" i="5"/>
  <c r="BT731" i="5"/>
  <c r="BQ731" i="5"/>
  <c r="BN731" i="5"/>
  <c r="BW731" i="5"/>
  <c r="BW807" i="5"/>
  <c r="BO807" i="5"/>
  <c r="BV807" i="5"/>
  <c r="BN807" i="5"/>
  <c r="BU807" i="5"/>
  <c r="BT807" i="5"/>
  <c r="BP807" i="5"/>
  <c r="BR807" i="5"/>
  <c r="BQ807" i="5"/>
  <c r="BM807" i="5"/>
  <c r="BS807" i="5"/>
  <c r="BL807" i="5"/>
  <c r="AU953" i="5"/>
  <c r="BF953" i="5"/>
  <c r="BB953" i="5"/>
  <c r="AW953" i="5"/>
  <c r="AX953" i="5"/>
  <c r="BD953" i="5"/>
  <c r="BE953" i="5"/>
  <c r="AV953" i="5"/>
  <c r="AY953" i="5"/>
  <c r="BC953" i="5"/>
  <c r="BA953" i="5"/>
  <c r="AZ953" i="5"/>
  <c r="BF598" i="5"/>
  <c r="BB598" i="5"/>
  <c r="AY598" i="5"/>
  <c r="AX598" i="5"/>
  <c r="BA598" i="5"/>
  <c r="AV598" i="5"/>
  <c r="BE598" i="5"/>
  <c r="BC598" i="5"/>
  <c r="AZ598" i="5"/>
  <c r="AW598" i="5"/>
  <c r="AU598" i="5"/>
  <c r="BD598" i="5"/>
  <c r="BM744" i="5"/>
  <c r="BV744" i="5"/>
  <c r="BQ744" i="5"/>
  <c r="BN744" i="5"/>
  <c r="BS744" i="5"/>
  <c r="BP744" i="5"/>
  <c r="BW744" i="5"/>
  <c r="BU744" i="5"/>
  <c r="BT744" i="5"/>
  <c r="BR744" i="5"/>
  <c r="BL744" i="5"/>
  <c r="BO744" i="5"/>
  <c r="BF455" i="5"/>
  <c r="AZ455" i="5"/>
  <c r="BA455" i="5"/>
  <c r="AX455" i="5"/>
  <c r="BC455" i="5"/>
  <c r="BE455" i="5"/>
  <c r="AY455" i="5"/>
  <c r="AW455" i="5"/>
  <c r="AU455" i="5"/>
  <c r="BB455" i="5"/>
  <c r="BD455" i="5"/>
  <c r="AV455" i="5"/>
  <c r="BT613" i="5"/>
  <c r="BL613" i="5"/>
  <c r="BV613" i="5"/>
  <c r="BW613" i="5"/>
  <c r="BQ613" i="5"/>
  <c r="BS613" i="5"/>
  <c r="BP613" i="5"/>
  <c r="BR613" i="5"/>
  <c r="BU613" i="5"/>
  <c r="BN613" i="5"/>
  <c r="BM613" i="5"/>
  <c r="BO613" i="5"/>
  <c r="BT706" i="5"/>
  <c r="BV706" i="5"/>
  <c r="BP706" i="5"/>
  <c r="BN706" i="5"/>
  <c r="BL706" i="5"/>
  <c r="BS706" i="5"/>
  <c r="BW706" i="5"/>
  <c r="BU706" i="5"/>
  <c r="BR706" i="5"/>
  <c r="BM706" i="5"/>
  <c r="BQ706" i="5"/>
  <c r="BO706" i="5"/>
  <c r="BS332" i="5"/>
  <c r="BU332" i="5"/>
  <c r="BR332" i="5"/>
  <c r="BP332" i="5"/>
  <c r="BM332" i="5"/>
  <c r="BW332" i="5"/>
  <c r="BV332" i="5"/>
  <c r="BO332" i="5"/>
  <c r="BT332" i="5"/>
  <c r="BL332" i="5"/>
  <c r="BN332" i="5"/>
  <c r="BQ332" i="5"/>
  <c r="BV70" i="5"/>
  <c r="BT70" i="5"/>
  <c r="BQ70" i="5"/>
  <c r="BL70" i="5"/>
  <c r="BN70" i="5"/>
  <c r="BP70" i="5"/>
  <c r="BU70" i="5"/>
  <c r="BW70" i="5"/>
  <c r="BM70" i="5"/>
  <c r="BO70" i="5"/>
  <c r="BR70" i="5"/>
  <c r="BS70" i="5"/>
  <c r="BU436" i="5"/>
  <c r="BR436" i="5"/>
  <c r="BM436" i="5"/>
  <c r="BW436" i="5"/>
  <c r="BQ436" i="5"/>
  <c r="BV436" i="5"/>
  <c r="BP436" i="5"/>
  <c r="BN436" i="5"/>
  <c r="BL436" i="5"/>
  <c r="BO436" i="5"/>
  <c r="BT436" i="5"/>
  <c r="BS436" i="5"/>
  <c r="AW72" i="5"/>
  <c r="BF72" i="5"/>
  <c r="BD72" i="5"/>
  <c r="BB72" i="5"/>
  <c r="BA72" i="5"/>
  <c r="AX72" i="5"/>
  <c r="AV72" i="5"/>
  <c r="BE72" i="5"/>
  <c r="BC72" i="5"/>
  <c r="AZ72" i="5"/>
  <c r="AY72" i="5"/>
  <c r="AU72" i="5"/>
  <c r="BS959" i="5"/>
  <c r="BL959" i="5"/>
  <c r="BU959" i="5"/>
  <c r="BM959" i="5"/>
  <c r="BQ959" i="5"/>
  <c r="BR959" i="5"/>
  <c r="BV959" i="5"/>
  <c r="BW959" i="5"/>
  <c r="BT959" i="5"/>
  <c r="BP959" i="5"/>
  <c r="BN959" i="5"/>
  <c r="BO959" i="5"/>
  <c r="BA386" i="5"/>
  <c r="BE386" i="5"/>
  <c r="AZ386" i="5"/>
  <c r="AV386" i="5"/>
  <c r="AW386" i="5"/>
  <c r="BC386" i="5"/>
  <c r="BD386" i="5"/>
  <c r="AU386" i="5"/>
  <c r="BF386" i="5"/>
  <c r="AX386" i="5"/>
  <c r="BB386" i="5"/>
  <c r="AY386" i="5"/>
  <c r="AW473" i="5"/>
  <c r="AU473" i="5"/>
  <c r="BB473" i="5"/>
  <c r="BD473" i="5"/>
  <c r="BA473" i="5"/>
  <c r="AV473" i="5"/>
  <c r="AY473" i="5"/>
  <c r="BF473" i="5"/>
  <c r="AX473" i="5"/>
  <c r="BE473" i="5"/>
  <c r="BC473" i="5"/>
  <c r="AZ473" i="5"/>
  <c r="AV15" i="5"/>
  <c r="BA15" i="5"/>
  <c r="BD15" i="5"/>
  <c r="BF15" i="5"/>
  <c r="AW15" i="5"/>
  <c r="BB15" i="5"/>
  <c r="AX15" i="5"/>
  <c r="AU15" i="5"/>
  <c r="AZ15" i="5"/>
  <c r="BE15" i="5"/>
  <c r="AY15" i="5"/>
  <c r="BC15" i="5"/>
  <c r="BA768" i="5"/>
  <c r="BE768" i="5"/>
  <c r="AZ768" i="5"/>
  <c r="AW768" i="5"/>
  <c r="BF768" i="5"/>
  <c r="BD768" i="5"/>
  <c r="BB768" i="5"/>
  <c r="AV768" i="5"/>
  <c r="AU768" i="5"/>
  <c r="AX768" i="5"/>
  <c r="AY768" i="5"/>
  <c r="BC768" i="5"/>
  <c r="BL195" i="5"/>
  <c r="BM195" i="5"/>
  <c r="BW195" i="5"/>
  <c r="BV195" i="5"/>
  <c r="BS195" i="5"/>
  <c r="BT195" i="5"/>
  <c r="BO195" i="5"/>
  <c r="BQ195" i="5"/>
  <c r="BN195" i="5"/>
  <c r="BP195" i="5"/>
  <c r="BR195" i="5"/>
  <c r="BU195" i="5"/>
  <c r="BS864" i="5"/>
  <c r="BR864" i="5"/>
  <c r="BU864" i="5"/>
  <c r="BV864" i="5"/>
  <c r="BO864" i="5"/>
  <c r="BQ864" i="5"/>
  <c r="BM864" i="5"/>
  <c r="BN864" i="5"/>
  <c r="BW864" i="5"/>
  <c r="BP864" i="5"/>
  <c r="BL864" i="5"/>
  <c r="BT864" i="5"/>
  <c r="BW488" i="5"/>
  <c r="BM488" i="5"/>
  <c r="BR488" i="5"/>
  <c r="BO488" i="5"/>
  <c r="BV488" i="5"/>
  <c r="BT488" i="5"/>
  <c r="BQ488" i="5"/>
  <c r="BL488" i="5"/>
  <c r="BN488" i="5"/>
  <c r="BS488" i="5"/>
  <c r="BU488" i="5"/>
  <c r="BP488" i="5"/>
  <c r="BD54" i="5"/>
  <c r="BB54" i="5"/>
  <c r="BA54" i="5"/>
  <c r="AX54" i="5"/>
  <c r="AV54" i="5"/>
  <c r="BE54" i="5"/>
  <c r="AZ54" i="5"/>
  <c r="AY54" i="5"/>
  <c r="AU54" i="5"/>
  <c r="AW54" i="5"/>
  <c r="BC54" i="5"/>
  <c r="BF54" i="5"/>
  <c r="AX696" i="5"/>
  <c r="BD696" i="5"/>
  <c r="BA696" i="5"/>
  <c r="AV696" i="5"/>
  <c r="BE696" i="5"/>
  <c r="BC696" i="5"/>
  <c r="AZ696" i="5"/>
  <c r="AY696" i="5"/>
  <c r="AW696" i="5"/>
  <c r="AU696" i="5"/>
  <c r="BF696" i="5"/>
  <c r="BB696" i="5"/>
  <c r="BQ690" i="5"/>
  <c r="BT690" i="5"/>
  <c r="BV690" i="5"/>
  <c r="BP690" i="5"/>
  <c r="BN690" i="5"/>
  <c r="BL690" i="5"/>
  <c r="BU690" i="5"/>
  <c r="BO690" i="5"/>
  <c r="BR690" i="5"/>
  <c r="BS690" i="5"/>
  <c r="BM690" i="5"/>
  <c r="BW690" i="5"/>
  <c r="BS740" i="5"/>
  <c r="BU740" i="5"/>
  <c r="BP740" i="5"/>
  <c r="BR740" i="5"/>
  <c r="BT740" i="5"/>
  <c r="BM740" i="5"/>
  <c r="BW740" i="5"/>
  <c r="BO740" i="5"/>
  <c r="BV740" i="5"/>
  <c r="BL740" i="5"/>
  <c r="BN740" i="5"/>
  <c r="BQ740" i="5"/>
  <c r="BO804" i="5"/>
  <c r="BR804" i="5"/>
  <c r="BV804" i="5"/>
  <c r="BM804" i="5"/>
  <c r="BP804" i="5"/>
  <c r="BL804" i="5"/>
  <c r="BQ804" i="5"/>
  <c r="BW804" i="5"/>
  <c r="BU804" i="5"/>
  <c r="BT804" i="5"/>
  <c r="BS804" i="5"/>
  <c r="BN804" i="5"/>
  <c r="BD519" i="5"/>
  <c r="BA519" i="5"/>
  <c r="AV519" i="5"/>
  <c r="BC519" i="5"/>
  <c r="AZ519" i="5"/>
  <c r="AU519" i="5"/>
  <c r="BF519" i="5"/>
  <c r="AW519" i="5"/>
  <c r="AX519" i="5"/>
  <c r="AY519" i="5"/>
  <c r="BE519" i="5"/>
  <c r="BB519" i="5"/>
  <c r="AU485" i="5"/>
  <c r="AV485" i="5"/>
  <c r="BF485" i="5"/>
  <c r="AX485" i="5"/>
  <c r="BE485" i="5"/>
  <c r="AZ485" i="5"/>
  <c r="BB485" i="5"/>
  <c r="BC485" i="5"/>
  <c r="BD485" i="5"/>
  <c r="AW485" i="5"/>
  <c r="BA485" i="5"/>
  <c r="AY485" i="5"/>
  <c r="BL900" i="5"/>
  <c r="BM900" i="5"/>
  <c r="BN900" i="5"/>
  <c r="BR900" i="5"/>
  <c r="BS900" i="5"/>
  <c r="BQ900" i="5"/>
  <c r="BP900" i="5"/>
  <c r="BW900" i="5"/>
  <c r="BO900" i="5"/>
  <c r="BV900" i="5"/>
  <c r="BT900" i="5"/>
  <c r="BU900" i="5"/>
  <c r="AU695" i="5"/>
  <c r="BF695" i="5"/>
  <c r="AW695" i="5"/>
  <c r="BB695" i="5"/>
  <c r="BD695" i="5"/>
  <c r="AX695" i="5"/>
  <c r="AV695" i="5"/>
  <c r="BC695" i="5"/>
  <c r="AZ695" i="5"/>
  <c r="BE695" i="5"/>
  <c r="AY695" i="5"/>
  <c r="BA695" i="5"/>
  <c r="BW567" i="5"/>
  <c r="BU567" i="5"/>
  <c r="BS567" i="5"/>
  <c r="BO567" i="5"/>
  <c r="BR567" i="5"/>
  <c r="BV567" i="5"/>
  <c r="BM567" i="5"/>
  <c r="BP567" i="5"/>
  <c r="BT567" i="5"/>
  <c r="BN567" i="5"/>
  <c r="BL567" i="5"/>
  <c r="BQ567" i="5"/>
  <c r="BA652" i="5"/>
  <c r="BE652" i="5"/>
  <c r="AZ652" i="5"/>
  <c r="BC652" i="5"/>
  <c r="AW652" i="5"/>
  <c r="BF652" i="5"/>
  <c r="BD652" i="5"/>
  <c r="BB652" i="5"/>
  <c r="AV652" i="5"/>
  <c r="AU652" i="5"/>
  <c r="AX652" i="5"/>
  <c r="AY652" i="5"/>
  <c r="BQ823" i="5"/>
  <c r="BO823" i="5"/>
  <c r="BU823" i="5"/>
  <c r="BV823" i="5"/>
  <c r="BP823" i="5"/>
  <c r="BN823" i="5"/>
  <c r="BM823" i="5"/>
  <c r="BS823" i="5"/>
  <c r="BW823" i="5"/>
  <c r="BT823" i="5"/>
  <c r="BR823" i="5"/>
  <c r="BL823" i="5"/>
  <c r="BT31" i="5"/>
  <c r="BP31" i="5"/>
  <c r="BL31" i="5"/>
  <c r="BN31" i="5"/>
  <c r="BW31" i="5"/>
  <c r="BR31" i="5"/>
  <c r="BO31" i="5"/>
  <c r="BM31" i="5"/>
  <c r="BV31" i="5"/>
  <c r="BU31" i="5"/>
  <c r="BQ31" i="5"/>
  <c r="BS31" i="5"/>
  <c r="BU142" i="5"/>
  <c r="BR142" i="5"/>
  <c r="BM142" i="5"/>
  <c r="BQ142" i="5"/>
  <c r="BW142" i="5"/>
  <c r="BT142" i="5"/>
  <c r="BO142" i="5"/>
  <c r="BL142" i="5"/>
  <c r="BP142" i="5"/>
  <c r="BS142" i="5"/>
  <c r="BN142" i="5"/>
  <c r="BV142" i="5"/>
  <c r="BE904" i="5"/>
  <c r="BF904" i="5"/>
  <c r="AW904" i="5"/>
  <c r="BD904" i="5"/>
  <c r="BC904" i="5"/>
  <c r="AY904" i="5"/>
  <c r="AX904" i="5"/>
  <c r="BA904" i="5"/>
  <c r="AV904" i="5"/>
  <c r="AZ904" i="5"/>
  <c r="BB904" i="5"/>
  <c r="AU904" i="5"/>
  <c r="BF226" i="5"/>
  <c r="BC226" i="5"/>
  <c r="AX226" i="5"/>
  <c r="AZ226" i="5"/>
  <c r="AU226" i="5"/>
  <c r="BE226" i="5"/>
  <c r="AW226" i="5"/>
  <c r="BD226" i="5"/>
  <c r="BA226" i="5"/>
  <c r="AY226" i="5"/>
  <c r="BB226" i="5"/>
  <c r="AV226" i="5"/>
  <c r="BN211" i="5"/>
  <c r="BL211" i="5"/>
  <c r="BP211" i="5"/>
  <c r="BU211" i="5"/>
  <c r="BS211" i="5"/>
  <c r="BT211" i="5"/>
  <c r="BW211" i="5"/>
  <c r="BV211" i="5"/>
  <c r="BO211" i="5"/>
  <c r="BQ211" i="5"/>
  <c r="BR211" i="5"/>
  <c r="BM211" i="5"/>
  <c r="BC197" i="5"/>
  <c r="AY197" i="5"/>
  <c r="AU197" i="5"/>
  <c r="BE197" i="5"/>
  <c r="BF197" i="5"/>
  <c r="AW197" i="5"/>
  <c r="AX197" i="5"/>
  <c r="BD197" i="5"/>
  <c r="BA197" i="5"/>
  <c r="AV197" i="5"/>
  <c r="BB197" i="5"/>
  <c r="AZ197" i="5"/>
  <c r="BU861" i="5"/>
  <c r="BP861" i="5"/>
  <c r="BR861" i="5"/>
  <c r="BL861" i="5"/>
  <c r="BM861" i="5"/>
  <c r="BW861" i="5"/>
  <c r="BQ861" i="5"/>
  <c r="BO861" i="5"/>
  <c r="BV861" i="5"/>
  <c r="BS861" i="5"/>
  <c r="BN861" i="5"/>
  <c r="BT861" i="5"/>
  <c r="AW238" i="5"/>
  <c r="BB238" i="5"/>
  <c r="BD238" i="5"/>
  <c r="BA238" i="5"/>
  <c r="BF238" i="5"/>
  <c r="BC238" i="5"/>
  <c r="AX238" i="5"/>
  <c r="AZ238" i="5"/>
  <c r="BE238" i="5"/>
  <c r="AY238" i="5"/>
  <c r="AU238" i="5"/>
  <c r="AV238" i="5"/>
  <c r="BD823" i="5"/>
  <c r="BB823" i="5"/>
  <c r="BA823" i="5"/>
  <c r="AX823" i="5"/>
  <c r="AV823" i="5"/>
  <c r="BE823" i="5"/>
  <c r="AU823" i="5"/>
  <c r="AZ823" i="5"/>
  <c r="AW823" i="5"/>
  <c r="BC823" i="5"/>
  <c r="AY823" i="5"/>
  <c r="BF823" i="5"/>
  <c r="BV77" i="5"/>
  <c r="BN77" i="5"/>
  <c r="BU77" i="5"/>
  <c r="BP77" i="5"/>
  <c r="BR77" i="5"/>
  <c r="BW77" i="5"/>
  <c r="BQ77" i="5"/>
  <c r="BS77" i="5"/>
  <c r="BT77" i="5"/>
  <c r="BO77" i="5"/>
  <c r="BM77" i="5"/>
  <c r="BL77" i="5"/>
  <c r="BA545" i="5"/>
  <c r="AV545" i="5"/>
  <c r="AZ545" i="5"/>
  <c r="BC545" i="5"/>
  <c r="AY545" i="5"/>
  <c r="AU545" i="5"/>
  <c r="BF545" i="5"/>
  <c r="AW545" i="5"/>
  <c r="AX545" i="5"/>
  <c r="BD545" i="5"/>
  <c r="BE545" i="5"/>
  <c r="BB545" i="5"/>
  <c r="BL243" i="5"/>
  <c r="BW243" i="5"/>
  <c r="BS243" i="5"/>
  <c r="BO243" i="5"/>
  <c r="BP243" i="5"/>
  <c r="BT243" i="5"/>
  <c r="BU243" i="5"/>
  <c r="BQ243" i="5"/>
  <c r="BV243" i="5"/>
  <c r="BN243" i="5"/>
  <c r="BM243" i="5"/>
  <c r="BR243" i="5"/>
  <c r="BC793" i="5"/>
  <c r="AX793" i="5"/>
  <c r="AY793" i="5"/>
  <c r="BE793" i="5"/>
  <c r="AU793" i="5"/>
  <c r="AW793" i="5"/>
  <c r="BF793" i="5"/>
  <c r="BD793" i="5"/>
  <c r="BB793" i="5"/>
  <c r="BA793" i="5"/>
  <c r="AV793" i="5"/>
  <c r="AZ793" i="5"/>
  <c r="AV217" i="5"/>
  <c r="BF217" i="5"/>
  <c r="BC217" i="5"/>
  <c r="BB217" i="5"/>
  <c r="AY217" i="5"/>
  <c r="AX217" i="5"/>
  <c r="AW217" i="5"/>
  <c r="BE217" i="5"/>
  <c r="AZ217" i="5"/>
  <c r="BA217" i="5"/>
  <c r="BD217" i="5"/>
  <c r="AU217" i="5"/>
  <c r="BO661" i="5"/>
  <c r="BR661" i="5"/>
  <c r="BV661" i="5"/>
  <c r="BQ661" i="5"/>
  <c r="BL661" i="5"/>
  <c r="BP661" i="5"/>
  <c r="BW661" i="5"/>
  <c r="BU661" i="5"/>
  <c r="BT661" i="5"/>
  <c r="BS661" i="5"/>
  <c r="BN661" i="5"/>
  <c r="BM661" i="5"/>
  <c r="BR395" i="5"/>
  <c r="BW395" i="5"/>
  <c r="BV395" i="5"/>
  <c r="BU395" i="5"/>
  <c r="BQ395" i="5"/>
  <c r="BS395" i="5"/>
  <c r="BN395" i="5"/>
  <c r="BM395" i="5"/>
  <c r="BT395" i="5"/>
  <c r="BO395" i="5"/>
  <c r="BP395" i="5"/>
  <c r="BL395" i="5"/>
  <c r="BV811" i="5"/>
  <c r="BR811" i="5"/>
  <c r="BN811" i="5"/>
  <c r="BL811" i="5"/>
  <c r="BS811" i="5"/>
  <c r="BQ811" i="5"/>
  <c r="BW811" i="5"/>
  <c r="BP811" i="5"/>
  <c r="BM811" i="5"/>
  <c r="BU811" i="5"/>
  <c r="BO811" i="5"/>
  <c r="BT811" i="5"/>
  <c r="AU981" i="5"/>
  <c r="BE981" i="5"/>
  <c r="BF981" i="5"/>
  <c r="AY981" i="5"/>
  <c r="BB981" i="5"/>
  <c r="AW981" i="5"/>
  <c r="AX981" i="5"/>
  <c r="BD981" i="5"/>
  <c r="AV981" i="5"/>
  <c r="AZ981" i="5"/>
  <c r="BC981" i="5"/>
  <c r="BA981" i="5"/>
  <c r="AX261" i="5"/>
  <c r="BA261" i="5"/>
  <c r="AY261" i="5"/>
  <c r="AW261" i="5"/>
  <c r="AU261" i="5"/>
  <c r="BD261" i="5"/>
  <c r="BC261" i="5"/>
  <c r="BF261" i="5"/>
  <c r="BB261" i="5"/>
  <c r="BE261" i="5"/>
  <c r="AV261" i="5"/>
  <c r="AZ261" i="5"/>
  <c r="BV364" i="5"/>
  <c r="BP364" i="5"/>
  <c r="BN364" i="5"/>
  <c r="BL364" i="5"/>
  <c r="BS364" i="5"/>
  <c r="BW364" i="5"/>
  <c r="BU364" i="5"/>
  <c r="BO364" i="5"/>
  <c r="BM364" i="5"/>
  <c r="BQ364" i="5"/>
  <c r="BR364" i="5"/>
  <c r="BT364" i="5"/>
  <c r="BE728" i="5"/>
  <c r="AX728" i="5"/>
  <c r="AZ728" i="5"/>
  <c r="AW728" i="5"/>
  <c r="BF728" i="5"/>
  <c r="BD728" i="5"/>
  <c r="AY728" i="5"/>
  <c r="AV728" i="5"/>
  <c r="BB728" i="5"/>
  <c r="BC728" i="5"/>
  <c r="BA728" i="5"/>
  <c r="AU728" i="5"/>
  <c r="BR522" i="5"/>
  <c r="BO522" i="5"/>
  <c r="BV522" i="5"/>
  <c r="BQ522" i="5"/>
  <c r="BN522" i="5"/>
  <c r="BP522" i="5"/>
  <c r="BT522" i="5"/>
  <c r="BU522" i="5"/>
  <c r="BL522" i="5"/>
  <c r="BW522" i="5"/>
  <c r="BM522" i="5"/>
  <c r="BS522" i="5"/>
  <c r="BL625" i="5"/>
  <c r="BW625" i="5"/>
  <c r="BS625" i="5"/>
  <c r="BN625" i="5"/>
  <c r="BO625" i="5"/>
  <c r="BU625" i="5"/>
  <c r="BV625" i="5"/>
  <c r="BM625" i="5"/>
  <c r="BQ625" i="5"/>
  <c r="BT625" i="5"/>
  <c r="BR625" i="5"/>
  <c r="BP625" i="5"/>
  <c r="BE183" i="5"/>
  <c r="BC183" i="5"/>
  <c r="AW183" i="5"/>
  <c r="BF183" i="5"/>
  <c r="AU183" i="5"/>
  <c r="AY183" i="5"/>
  <c r="BD183" i="5"/>
  <c r="AV183" i="5"/>
  <c r="BB183" i="5"/>
  <c r="AX183" i="5"/>
  <c r="BA183" i="5"/>
  <c r="AZ183" i="5"/>
  <c r="BM250" i="5"/>
  <c r="BP250" i="5"/>
  <c r="BL250" i="5"/>
  <c r="BW250" i="5"/>
  <c r="BS250" i="5"/>
  <c r="BT250" i="5"/>
  <c r="BU250" i="5"/>
  <c r="BQ250" i="5"/>
  <c r="BN250" i="5"/>
  <c r="BR250" i="5"/>
  <c r="BO250" i="5"/>
  <c r="BV250" i="5"/>
  <c r="AX263" i="5"/>
  <c r="BA263" i="5"/>
  <c r="BE263" i="5"/>
  <c r="BD263" i="5"/>
  <c r="AZ263" i="5"/>
  <c r="BC263" i="5"/>
  <c r="AW263" i="5"/>
  <c r="BF263" i="5"/>
  <c r="AU263" i="5"/>
  <c r="AV263" i="5"/>
  <c r="BB263" i="5"/>
  <c r="AY263" i="5"/>
  <c r="AW346" i="5"/>
  <c r="AY346" i="5"/>
  <c r="BD346" i="5"/>
  <c r="BC346" i="5"/>
  <c r="BF346" i="5"/>
  <c r="BB346" i="5"/>
  <c r="AV346" i="5"/>
  <c r="BE346" i="5"/>
  <c r="BA346" i="5"/>
  <c r="AX346" i="5"/>
  <c r="AZ346" i="5"/>
  <c r="AU346" i="5"/>
  <c r="BA878" i="5"/>
  <c r="BB878" i="5"/>
  <c r="BE878" i="5"/>
  <c r="AZ878" i="5"/>
  <c r="AV878" i="5"/>
  <c r="AW878" i="5"/>
  <c r="AU878" i="5"/>
  <c r="AY878" i="5"/>
  <c r="BF878" i="5"/>
  <c r="BD878" i="5"/>
  <c r="AX878" i="5"/>
  <c r="BC878" i="5"/>
  <c r="AZ474" i="5"/>
  <c r="BF474" i="5"/>
  <c r="BD474" i="5"/>
  <c r="BB474" i="5"/>
  <c r="AV474" i="5"/>
  <c r="BC474" i="5"/>
  <c r="AU474" i="5"/>
  <c r="AX474" i="5"/>
  <c r="BA474" i="5"/>
  <c r="BE474" i="5"/>
  <c r="AW474" i="5"/>
  <c r="AY474" i="5"/>
  <c r="AX253" i="5"/>
  <c r="BA253" i="5"/>
  <c r="AY253" i="5"/>
  <c r="AW253" i="5"/>
  <c r="AU253" i="5"/>
  <c r="BD253" i="5"/>
  <c r="AZ253" i="5"/>
  <c r="AV253" i="5"/>
  <c r="BF253" i="5"/>
  <c r="BB253" i="5"/>
  <c r="BC253" i="5"/>
  <c r="BE253" i="5"/>
  <c r="AW961" i="5"/>
  <c r="BE961" i="5"/>
  <c r="AZ961" i="5"/>
  <c r="BD961" i="5"/>
  <c r="AV961" i="5"/>
  <c r="AX961" i="5"/>
  <c r="BC961" i="5"/>
  <c r="BF961" i="5"/>
  <c r="BA961" i="5"/>
  <c r="AU961" i="5"/>
  <c r="AY961" i="5"/>
  <c r="BB961" i="5"/>
  <c r="BP237" i="5"/>
  <c r="BR237" i="5"/>
  <c r="BU237" i="5"/>
  <c r="BM237" i="5"/>
  <c r="BT237" i="5"/>
  <c r="BL237" i="5"/>
  <c r="BV237" i="5"/>
  <c r="BW237" i="5"/>
  <c r="BQ237" i="5"/>
  <c r="BS237" i="5"/>
  <c r="BN237" i="5"/>
  <c r="BO237" i="5"/>
  <c r="BT336" i="5"/>
  <c r="BP336" i="5"/>
  <c r="BL336" i="5"/>
  <c r="BS336" i="5"/>
  <c r="BW336" i="5"/>
  <c r="BR336" i="5"/>
  <c r="BV336" i="5"/>
  <c r="BM336" i="5"/>
  <c r="BN336" i="5"/>
  <c r="BU336" i="5"/>
  <c r="BQ336" i="5"/>
  <c r="BO336" i="5"/>
  <c r="AW983" i="5"/>
  <c r="AX983" i="5"/>
  <c r="AZ983" i="5"/>
  <c r="BA983" i="5"/>
  <c r="BD983" i="5"/>
  <c r="AV983" i="5"/>
  <c r="BC983" i="5"/>
  <c r="AU983" i="5"/>
  <c r="AY983" i="5"/>
  <c r="BB983" i="5"/>
  <c r="BF983" i="5"/>
  <c r="BE983" i="5"/>
  <c r="AY231" i="5"/>
  <c r="AV231" i="5"/>
  <c r="AU231" i="5"/>
  <c r="BE231" i="5"/>
  <c r="BF231" i="5"/>
  <c r="BC231" i="5"/>
  <c r="BB231" i="5"/>
  <c r="AZ231" i="5"/>
  <c r="BA231" i="5"/>
  <c r="AW231" i="5"/>
  <c r="AX231" i="5"/>
  <c r="BD231" i="5"/>
  <c r="BE819" i="5"/>
  <c r="AZ819" i="5"/>
  <c r="AW819" i="5"/>
  <c r="BC819" i="5"/>
  <c r="BD819" i="5"/>
  <c r="AY819" i="5"/>
  <c r="BA819" i="5"/>
  <c r="AU819" i="5"/>
  <c r="AV819" i="5"/>
  <c r="BF819" i="5"/>
  <c r="BB819" i="5"/>
  <c r="AX819" i="5"/>
  <c r="BC830" i="5"/>
  <c r="BD830" i="5"/>
  <c r="AU830" i="5"/>
  <c r="BF830" i="5"/>
  <c r="BB830" i="5"/>
  <c r="AV830" i="5"/>
  <c r="BA830" i="5"/>
  <c r="AX830" i="5"/>
  <c r="AZ830" i="5"/>
  <c r="AW830" i="5"/>
  <c r="AY830" i="5"/>
  <c r="BE830" i="5"/>
  <c r="AY198" i="5"/>
  <c r="AU198" i="5"/>
  <c r="BF198" i="5"/>
  <c r="AW198" i="5"/>
  <c r="AX198" i="5"/>
  <c r="BB198" i="5"/>
  <c r="BC198" i="5"/>
  <c r="BA198" i="5"/>
  <c r="AV198" i="5"/>
  <c r="BD198" i="5"/>
  <c r="AZ198" i="5"/>
  <c r="BE198" i="5"/>
  <c r="BD522" i="5"/>
  <c r="BF522" i="5"/>
  <c r="AV522" i="5"/>
  <c r="BB522" i="5"/>
  <c r="BC522" i="5"/>
  <c r="AX522" i="5"/>
  <c r="AY522" i="5"/>
  <c r="BE522" i="5"/>
  <c r="AZ522" i="5"/>
  <c r="AU522" i="5"/>
  <c r="BA522" i="5"/>
  <c r="AW522" i="5"/>
  <c r="BV404" i="5"/>
  <c r="BS404" i="5"/>
  <c r="BN404" i="5"/>
  <c r="BU404" i="5"/>
  <c r="BO404" i="5"/>
  <c r="BR404" i="5"/>
  <c r="BQ404" i="5"/>
  <c r="BP404" i="5"/>
  <c r="BL404" i="5"/>
  <c r="BT404" i="5"/>
  <c r="BW404" i="5"/>
  <c r="BM404" i="5"/>
  <c r="BC901" i="5"/>
  <c r="BE901" i="5"/>
  <c r="AZ901" i="5"/>
  <c r="AU901" i="5"/>
  <c r="AY901" i="5"/>
  <c r="AW901" i="5"/>
  <c r="BF901" i="5"/>
  <c r="BA901" i="5"/>
  <c r="AV901" i="5"/>
  <c r="BD901" i="5"/>
  <c r="AX901" i="5"/>
  <c r="BB901" i="5"/>
  <c r="BS925" i="5"/>
  <c r="BO925" i="5"/>
  <c r="BR925" i="5"/>
  <c r="BM925" i="5"/>
  <c r="BV925" i="5"/>
  <c r="BQ925" i="5"/>
  <c r="BN925" i="5"/>
  <c r="BL925" i="5"/>
  <c r="BU925" i="5"/>
  <c r="BT925" i="5"/>
  <c r="BW925" i="5"/>
  <c r="BP925" i="5"/>
  <c r="BA797" i="5"/>
  <c r="AX797" i="5"/>
  <c r="AV797" i="5"/>
  <c r="BE797" i="5"/>
  <c r="AZ797" i="5"/>
  <c r="BC797" i="5"/>
  <c r="AU797" i="5"/>
  <c r="AW797" i="5"/>
  <c r="BF797" i="5"/>
  <c r="BD797" i="5"/>
  <c r="BB797" i="5"/>
  <c r="AY797" i="5"/>
  <c r="BE508" i="5"/>
  <c r="AZ508" i="5"/>
  <c r="AW508" i="5"/>
  <c r="BD508" i="5"/>
  <c r="BB508" i="5"/>
  <c r="BC508" i="5"/>
  <c r="AX508" i="5"/>
  <c r="AY508" i="5"/>
  <c r="BF508" i="5"/>
  <c r="AV508" i="5"/>
  <c r="AU508" i="5"/>
  <c r="BA508" i="5"/>
  <c r="BS551" i="5"/>
  <c r="BT551" i="5"/>
  <c r="BO551" i="5"/>
  <c r="BV551" i="5"/>
  <c r="BN551" i="5"/>
  <c r="BP551" i="5"/>
  <c r="BR551" i="5"/>
  <c r="BL551" i="5"/>
  <c r="BM551" i="5"/>
  <c r="BW551" i="5"/>
  <c r="BU551" i="5"/>
  <c r="BQ551" i="5"/>
  <c r="BF143" i="5"/>
  <c r="AZ143" i="5"/>
  <c r="AV143" i="5"/>
  <c r="AX143" i="5"/>
  <c r="BC143" i="5"/>
  <c r="AW143" i="5"/>
  <c r="BB143" i="5"/>
  <c r="AY143" i="5"/>
  <c r="BA143" i="5"/>
  <c r="BD143" i="5"/>
  <c r="AU143" i="5"/>
  <c r="BE143" i="5"/>
  <c r="BL869" i="5"/>
  <c r="BW869" i="5"/>
  <c r="BQ869" i="5"/>
  <c r="BR869" i="5"/>
  <c r="BV869" i="5"/>
  <c r="BO869" i="5"/>
  <c r="BP869" i="5"/>
  <c r="BU869" i="5"/>
  <c r="BM869" i="5"/>
  <c r="BS869" i="5"/>
  <c r="BN869" i="5"/>
  <c r="BT869" i="5"/>
  <c r="BO177" i="5"/>
  <c r="BT177" i="5"/>
  <c r="BR177" i="5"/>
  <c r="BN177" i="5"/>
  <c r="BP177" i="5"/>
  <c r="BU177" i="5"/>
  <c r="BL177" i="5"/>
  <c r="BM177" i="5"/>
  <c r="BW177" i="5"/>
  <c r="BQ177" i="5"/>
  <c r="BV177" i="5"/>
  <c r="BS177" i="5"/>
  <c r="BN118" i="5"/>
  <c r="BR118" i="5"/>
  <c r="BU118" i="5"/>
  <c r="BL118" i="5"/>
  <c r="BM118" i="5"/>
  <c r="BQ118" i="5"/>
  <c r="BS118" i="5"/>
  <c r="BW118" i="5"/>
  <c r="BT118" i="5"/>
  <c r="BP118" i="5"/>
  <c r="BO118" i="5"/>
  <c r="BV118" i="5"/>
  <c r="BP304" i="5"/>
  <c r="BL304" i="5"/>
  <c r="BO304" i="5"/>
  <c r="BV304" i="5"/>
  <c r="BM304" i="5"/>
  <c r="BS304" i="5"/>
  <c r="BQ304" i="5"/>
  <c r="BW304" i="5"/>
  <c r="BR304" i="5"/>
  <c r="BT304" i="5"/>
  <c r="BN304" i="5"/>
  <c r="BU304" i="5"/>
  <c r="BV125" i="5"/>
  <c r="BW125" i="5"/>
  <c r="BQ125" i="5"/>
  <c r="BS125" i="5"/>
  <c r="BN125" i="5"/>
  <c r="BO125" i="5"/>
  <c r="BP125" i="5"/>
  <c r="BR125" i="5"/>
  <c r="BM125" i="5"/>
  <c r="BT125" i="5"/>
  <c r="BU125" i="5"/>
  <c r="BL125" i="5"/>
  <c r="BU498" i="5"/>
  <c r="BV498" i="5"/>
  <c r="BW498" i="5"/>
  <c r="BQ498" i="5"/>
  <c r="BM498" i="5"/>
  <c r="BN498" i="5"/>
  <c r="BO498" i="5"/>
  <c r="BP498" i="5"/>
  <c r="BL498" i="5"/>
  <c r="BS498" i="5"/>
  <c r="BT498" i="5"/>
  <c r="BR498" i="5"/>
  <c r="BE299" i="5"/>
  <c r="BB299" i="5"/>
  <c r="AW299" i="5"/>
  <c r="BA299" i="5"/>
  <c r="BD299" i="5"/>
  <c r="AX299" i="5"/>
  <c r="AZ299" i="5"/>
  <c r="AV299" i="5"/>
  <c r="AY299" i="5"/>
  <c r="AU299" i="5"/>
  <c r="BF299" i="5"/>
  <c r="BC299" i="5"/>
  <c r="BQ20" i="5"/>
  <c r="BN20" i="5"/>
  <c r="BP20" i="5"/>
  <c r="BT20" i="5"/>
  <c r="BU20" i="5"/>
  <c r="BS20" i="5"/>
  <c r="BM20" i="5"/>
  <c r="BR20" i="5"/>
  <c r="BO20" i="5"/>
  <c r="BL20" i="5"/>
  <c r="BV20" i="5"/>
  <c r="BW20" i="5"/>
  <c r="AW472" i="5"/>
  <c r="AY472" i="5"/>
  <c r="BD472" i="5"/>
  <c r="AV472" i="5"/>
  <c r="BA472" i="5"/>
  <c r="AU472" i="5"/>
  <c r="BE472" i="5"/>
  <c r="BF472" i="5"/>
  <c r="AX472" i="5"/>
  <c r="AZ472" i="5"/>
  <c r="BC472" i="5"/>
  <c r="BB472" i="5"/>
  <c r="BE612" i="5"/>
  <c r="BF612" i="5"/>
  <c r="AZ612" i="5"/>
  <c r="BB612" i="5"/>
  <c r="AW612" i="5"/>
  <c r="AX612" i="5"/>
  <c r="BD612" i="5"/>
  <c r="BA612" i="5"/>
  <c r="BC612" i="5"/>
  <c r="AY612" i="5"/>
  <c r="AU612" i="5"/>
  <c r="AV612" i="5"/>
  <c r="BA729" i="5"/>
  <c r="BE729" i="5"/>
  <c r="BC729" i="5"/>
  <c r="AW729" i="5"/>
  <c r="BD729" i="5"/>
  <c r="AZ729" i="5"/>
  <c r="AV729" i="5"/>
  <c r="AY729" i="5"/>
  <c r="AU729" i="5"/>
  <c r="BF729" i="5"/>
  <c r="AX729" i="5"/>
  <c r="BB729" i="5"/>
  <c r="BR313" i="5"/>
  <c r="BV313" i="5"/>
  <c r="BQ313" i="5"/>
  <c r="BN313" i="5"/>
  <c r="BT313" i="5"/>
  <c r="BS313" i="5"/>
  <c r="BL313" i="5"/>
  <c r="BW313" i="5"/>
  <c r="BO313" i="5"/>
  <c r="BP313" i="5"/>
  <c r="BU313" i="5"/>
  <c r="BM313" i="5"/>
  <c r="BF848" i="5"/>
  <c r="BB848" i="5"/>
  <c r="AX848" i="5"/>
  <c r="BA848" i="5"/>
  <c r="AV848" i="5"/>
  <c r="AZ848" i="5"/>
  <c r="BC848" i="5"/>
  <c r="AW848" i="5"/>
  <c r="AU848" i="5"/>
  <c r="BE848" i="5"/>
  <c r="AY848" i="5"/>
  <c r="BD848" i="5"/>
  <c r="AW353" i="5"/>
  <c r="BF353" i="5"/>
  <c r="BD353" i="5"/>
  <c r="BB353" i="5"/>
  <c r="BA353" i="5"/>
  <c r="AX353" i="5"/>
  <c r="AV353" i="5"/>
  <c r="BC353" i="5"/>
  <c r="AY353" i="5"/>
  <c r="BE353" i="5"/>
  <c r="AZ353" i="5"/>
  <c r="AU353" i="5"/>
  <c r="BP878" i="5"/>
  <c r="BL878" i="5"/>
  <c r="BW878" i="5"/>
  <c r="BN878" i="5"/>
  <c r="BU878" i="5"/>
  <c r="BS878" i="5"/>
  <c r="BV878" i="5"/>
  <c r="BR878" i="5"/>
  <c r="BT878" i="5"/>
  <c r="BQ878" i="5"/>
  <c r="BM878" i="5"/>
  <c r="BO878" i="5"/>
  <c r="BN830" i="5"/>
  <c r="BQ830" i="5"/>
  <c r="BS830" i="5"/>
  <c r="BV830" i="5"/>
  <c r="BU830" i="5"/>
  <c r="BT830" i="5"/>
  <c r="BP830" i="5"/>
  <c r="BW830" i="5"/>
  <c r="BO830" i="5"/>
  <c r="BL830" i="5"/>
  <c r="BM830" i="5"/>
  <c r="BR830" i="5"/>
  <c r="BS150" i="5"/>
  <c r="BU150" i="5"/>
  <c r="BR150" i="5"/>
  <c r="BP150" i="5"/>
  <c r="BM150" i="5"/>
  <c r="BW150" i="5"/>
  <c r="BV150" i="5"/>
  <c r="BO150" i="5"/>
  <c r="BT150" i="5"/>
  <c r="BQ150" i="5"/>
  <c r="BL150" i="5"/>
  <c r="BN150" i="5"/>
  <c r="BS342" i="5"/>
  <c r="BQ342" i="5"/>
  <c r="BU342" i="5"/>
  <c r="BV342" i="5"/>
  <c r="BR342" i="5"/>
  <c r="BT342" i="5"/>
  <c r="BM342" i="5"/>
  <c r="BL342" i="5"/>
  <c r="BW342" i="5"/>
  <c r="BO342" i="5"/>
  <c r="BN342" i="5"/>
  <c r="BP342" i="5"/>
  <c r="BD296" i="5"/>
  <c r="BE296" i="5"/>
  <c r="BF296" i="5"/>
  <c r="AZ296" i="5"/>
  <c r="AV296" i="5"/>
  <c r="AW296" i="5"/>
  <c r="AX296" i="5"/>
  <c r="AY296" i="5"/>
  <c r="AU296" i="5"/>
  <c r="BB296" i="5"/>
  <c r="BC296" i="5"/>
  <c r="BA296" i="5"/>
  <c r="BQ694" i="5"/>
  <c r="BN694" i="5"/>
  <c r="BT694" i="5"/>
  <c r="BU694" i="5"/>
  <c r="BP694" i="5"/>
  <c r="BM694" i="5"/>
  <c r="BL694" i="5"/>
  <c r="BS694" i="5"/>
  <c r="BR694" i="5"/>
  <c r="BV694" i="5"/>
  <c r="BW694" i="5"/>
  <c r="BO694" i="5"/>
  <c r="BO134" i="5"/>
  <c r="BV134" i="5"/>
  <c r="BN134" i="5"/>
  <c r="BQ134" i="5"/>
  <c r="BS134" i="5"/>
  <c r="BP134" i="5"/>
  <c r="BR134" i="5"/>
  <c r="BL134" i="5"/>
  <c r="BM134" i="5"/>
  <c r="BT134" i="5"/>
  <c r="BU134" i="5"/>
  <c r="BW134" i="5"/>
  <c r="AZ398" i="5"/>
  <c r="BB398" i="5"/>
  <c r="AW398" i="5"/>
  <c r="AX398" i="5"/>
  <c r="AY398" i="5"/>
  <c r="BA398" i="5"/>
  <c r="BD398" i="5"/>
  <c r="BC398" i="5"/>
  <c r="AU398" i="5"/>
  <c r="BE398" i="5"/>
  <c r="AV398" i="5"/>
  <c r="BF398" i="5"/>
  <c r="BO516" i="5"/>
  <c r="BP516" i="5"/>
  <c r="BT516" i="5"/>
  <c r="BL516" i="5"/>
  <c r="BS516" i="5"/>
  <c r="BW516" i="5"/>
  <c r="BM516" i="5"/>
  <c r="BR516" i="5"/>
  <c r="BV516" i="5"/>
  <c r="BQ516" i="5"/>
  <c r="BN516" i="5"/>
  <c r="BU516" i="5"/>
  <c r="BD133" i="5"/>
  <c r="BF133" i="5"/>
  <c r="AV133" i="5"/>
  <c r="BA133" i="5"/>
  <c r="AX133" i="5"/>
  <c r="AZ133" i="5"/>
  <c r="AU133" i="5"/>
  <c r="AW133" i="5"/>
  <c r="BB133" i="5"/>
  <c r="AY133" i="5"/>
  <c r="BC133" i="5"/>
  <c r="BE133" i="5"/>
  <c r="BT967" i="5"/>
  <c r="BQ967" i="5"/>
  <c r="BN967" i="5"/>
  <c r="BR967" i="5"/>
  <c r="BS967" i="5"/>
  <c r="BW967" i="5"/>
  <c r="BU967" i="5"/>
  <c r="BO967" i="5"/>
  <c r="BL967" i="5"/>
  <c r="BP967" i="5"/>
  <c r="BM967" i="5"/>
  <c r="BV967" i="5"/>
  <c r="BD39" i="5"/>
  <c r="AZ39" i="5"/>
  <c r="BB39" i="5"/>
  <c r="AY39" i="5"/>
  <c r="AV39" i="5"/>
  <c r="BF39" i="5"/>
  <c r="BA39" i="5"/>
  <c r="BC39" i="5"/>
  <c r="AW39" i="5"/>
  <c r="BE39" i="5"/>
  <c r="AX39" i="5"/>
  <c r="AU39" i="5"/>
  <c r="BM742" i="5"/>
  <c r="BQ742" i="5"/>
  <c r="BS742" i="5"/>
  <c r="BO742" i="5"/>
  <c r="BP742" i="5"/>
  <c r="BN742" i="5"/>
  <c r="BW742" i="5"/>
  <c r="BU742" i="5"/>
  <c r="BL742" i="5"/>
  <c r="BV742" i="5"/>
  <c r="BT742" i="5"/>
  <c r="BR742" i="5"/>
  <c r="BF210" i="5"/>
  <c r="AU210" i="5"/>
  <c r="AX210" i="5"/>
  <c r="AW210" i="5"/>
  <c r="BC210" i="5"/>
  <c r="BB210" i="5"/>
  <c r="AZ210" i="5"/>
  <c r="BA210" i="5"/>
  <c r="AV210" i="5"/>
  <c r="BD210" i="5"/>
  <c r="AY210" i="5"/>
  <c r="BE210" i="5"/>
  <c r="BM977" i="5"/>
  <c r="BR977" i="5"/>
  <c r="BQ977" i="5"/>
  <c r="BV977" i="5"/>
  <c r="BW977" i="5"/>
  <c r="BN977" i="5"/>
  <c r="BO977" i="5"/>
  <c r="BL977" i="5"/>
  <c r="BS977" i="5"/>
  <c r="BU977" i="5"/>
  <c r="BT977" i="5"/>
  <c r="BP977" i="5"/>
  <c r="AU297" i="5"/>
  <c r="AW297" i="5"/>
  <c r="BF297" i="5"/>
  <c r="BD297" i="5"/>
  <c r="BB297" i="5"/>
  <c r="BA297" i="5"/>
  <c r="AX297" i="5"/>
  <c r="AZ297" i="5"/>
  <c r="BC297" i="5"/>
  <c r="AV297" i="5"/>
  <c r="AY297" i="5"/>
  <c r="BE297" i="5"/>
  <c r="AX314" i="5"/>
  <c r="AY314" i="5"/>
  <c r="BC314" i="5"/>
  <c r="AU314" i="5"/>
  <c r="BB314" i="5"/>
  <c r="BD314" i="5"/>
  <c r="BE314" i="5"/>
  <c r="BF314" i="5"/>
  <c r="AZ314" i="5"/>
  <c r="AV314" i="5"/>
  <c r="BA314" i="5"/>
  <c r="AW314" i="5"/>
  <c r="BU758" i="5"/>
  <c r="BS758" i="5"/>
  <c r="BR758" i="5"/>
  <c r="BM758" i="5"/>
  <c r="BL758" i="5"/>
  <c r="BP758" i="5"/>
  <c r="BW758" i="5"/>
  <c r="BT758" i="5"/>
  <c r="BO758" i="5"/>
  <c r="BN758" i="5"/>
  <c r="BQ758" i="5"/>
  <c r="BV758" i="5"/>
  <c r="BW66" i="5"/>
  <c r="BV66" i="5"/>
  <c r="BL66" i="5"/>
  <c r="BT66" i="5"/>
  <c r="BP66" i="5"/>
  <c r="BU66" i="5"/>
  <c r="BM66" i="5"/>
  <c r="BO66" i="5"/>
  <c r="BS66" i="5"/>
  <c r="BR66" i="5"/>
  <c r="BQ66" i="5"/>
  <c r="BN66" i="5"/>
  <c r="BU130" i="5"/>
  <c r="BR130" i="5"/>
  <c r="BM130" i="5"/>
  <c r="BW130" i="5"/>
  <c r="BQ130" i="5"/>
  <c r="BV130" i="5"/>
  <c r="BP130" i="5"/>
  <c r="BN130" i="5"/>
  <c r="BL130" i="5"/>
  <c r="BO130" i="5"/>
  <c r="BS130" i="5"/>
  <c r="BT130" i="5"/>
  <c r="BA520" i="5"/>
  <c r="AU520" i="5"/>
  <c r="BE520" i="5"/>
  <c r="BF520" i="5"/>
  <c r="AZ520" i="5"/>
  <c r="BB520" i="5"/>
  <c r="AW520" i="5"/>
  <c r="AV520" i="5"/>
  <c r="BC520" i="5"/>
  <c r="BD520" i="5"/>
  <c r="AY520" i="5"/>
  <c r="AX520" i="5"/>
  <c r="BU580" i="5"/>
  <c r="BO580" i="5"/>
  <c r="BR580" i="5"/>
  <c r="BM580" i="5"/>
  <c r="BQ580" i="5"/>
  <c r="BV580" i="5"/>
  <c r="BP580" i="5"/>
  <c r="BN580" i="5"/>
  <c r="BL580" i="5"/>
  <c r="BT580" i="5"/>
  <c r="BW580" i="5"/>
  <c r="BS580" i="5"/>
  <c r="BA946" i="5"/>
  <c r="AU946" i="5"/>
  <c r="BE946" i="5"/>
  <c r="AW946" i="5"/>
  <c r="BD946" i="5"/>
  <c r="BF946" i="5"/>
  <c r="AZ946" i="5"/>
  <c r="BB946" i="5"/>
  <c r="BC946" i="5"/>
  <c r="AX946" i="5"/>
  <c r="AV946" i="5"/>
  <c r="AY946" i="5"/>
  <c r="BO334" i="5"/>
  <c r="BS334" i="5"/>
  <c r="BV334" i="5"/>
  <c r="BU334" i="5"/>
  <c r="BP334" i="5"/>
  <c r="BR334" i="5"/>
  <c r="BN334" i="5"/>
  <c r="BQ334" i="5"/>
  <c r="BT334" i="5"/>
  <c r="BW334" i="5"/>
  <c r="BL334" i="5"/>
  <c r="BM334" i="5"/>
  <c r="BD475" i="5"/>
  <c r="AX475" i="5"/>
  <c r="BA475" i="5"/>
  <c r="BE475" i="5"/>
  <c r="AV475" i="5"/>
  <c r="AZ475" i="5"/>
  <c r="BC475" i="5"/>
  <c r="AY475" i="5"/>
  <c r="BB475" i="5"/>
  <c r="BF475" i="5"/>
  <c r="AW475" i="5"/>
  <c r="AU475" i="5"/>
  <c r="AY599" i="5"/>
  <c r="BF599" i="5"/>
  <c r="AX599" i="5"/>
  <c r="BB599" i="5"/>
  <c r="BC599" i="5"/>
  <c r="BA599" i="5"/>
  <c r="AU599" i="5"/>
  <c r="AV599" i="5"/>
  <c r="AW599" i="5"/>
  <c r="BD599" i="5"/>
  <c r="AZ599" i="5"/>
  <c r="BE599" i="5"/>
  <c r="BW985" i="5"/>
  <c r="BU985" i="5"/>
  <c r="BT985" i="5"/>
  <c r="BM985" i="5"/>
  <c r="BO985" i="5"/>
  <c r="BS985" i="5"/>
  <c r="BP985" i="5"/>
  <c r="BR985" i="5"/>
  <c r="BN985" i="5"/>
  <c r="BQ985" i="5"/>
  <c r="BV985" i="5"/>
  <c r="BL985" i="5"/>
  <c r="BD802" i="5"/>
  <c r="AW802" i="5"/>
  <c r="BF802" i="5"/>
  <c r="AV802" i="5"/>
  <c r="BB802" i="5"/>
  <c r="AX802" i="5"/>
  <c r="BE802" i="5"/>
  <c r="BC802" i="5"/>
  <c r="AZ802" i="5"/>
  <c r="AU802" i="5"/>
  <c r="AY802" i="5"/>
  <c r="BA802" i="5"/>
  <c r="BP608" i="5"/>
  <c r="BR608" i="5"/>
  <c r="BL608" i="5"/>
  <c r="BM608" i="5"/>
  <c r="BO608" i="5"/>
  <c r="BN608" i="5"/>
  <c r="BQ608" i="5"/>
  <c r="BS608" i="5"/>
  <c r="BU608" i="5"/>
  <c r="BT608" i="5"/>
  <c r="BW608" i="5"/>
  <c r="BV608" i="5"/>
  <c r="BU813" i="5"/>
  <c r="BV813" i="5"/>
  <c r="BP813" i="5"/>
  <c r="BN813" i="5"/>
  <c r="BM813" i="5"/>
  <c r="BS813" i="5"/>
  <c r="BW813" i="5"/>
  <c r="BT813" i="5"/>
  <c r="BO813" i="5"/>
  <c r="BQ813" i="5"/>
  <c r="BL813" i="5"/>
  <c r="BR813" i="5"/>
  <c r="AU989" i="5"/>
  <c r="BE989" i="5"/>
  <c r="BF989" i="5"/>
  <c r="AY989" i="5"/>
  <c r="BB989" i="5"/>
  <c r="AW989" i="5"/>
  <c r="AX989" i="5"/>
  <c r="BD989" i="5"/>
  <c r="AV989" i="5"/>
  <c r="AZ989" i="5"/>
  <c r="BC989" i="5"/>
  <c r="BA989" i="5"/>
  <c r="BO145" i="5"/>
  <c r="BR145" i="5"/>
  <c r="BV145" i="5"/>
  <c r="BM145" i="5"/>
  <c r="BQ145" i="5"/>
  <c r="BL145" i="5"/>
  <c r="BP145" i="5"/>
  <c r="BW145" i="5"/>
  <c r="BU145" i="5"/>
  <c r="BT145" i="5"/>
  <c r="BS145" i="5"/>
  <c r="BN145" i="5"/>
  <c r="AV875" i="5"/>
  <c r="AW875" i="5"/>
  <c r="AZ875" i="5"/>
  <c r="BC875" i="5"/>
  <c r="AY875" i="5"/>
  <c r="BB875" i="5"/>
  <c r="BF875" i="5"/>
  <c r="BD875" i="5"/>
  <c r="AX875" i="5"/>
  <c r="AU875" i="5"/>
  <c r="BE875" i="5"/>
  <c r="BA875" i="5"/>
  <c r="BA657" i="5"/>
  <c r="AV657" i="5"/>
  <c r="AZ657" i="5"/>
  <c r="BC657" i="5"/>
  <c r="AW657" i="5"/>
  <c r="AU657" i="5"/>
  <c r="BB657" i="5"/>
  <c r="BF657" i="5"/>
  <c r="BD657" i="5"/>
  <c r="AY657" i="5"/>
  <c r="AX657" i="5"/>
  <c r="BE657" i="5"/>
  <c r="BD717" i="5"/>
  <c r="BE717" i="5"/>
  <c r="BA717" i="5"/>
  <c r="AU717" i="5"/>
  <c r="AV717" i="5"/>
  <c r="AW717" i="5"/>
  <c r="AZ717" i="5"/>
  <c r="BF717" i="5"/>
  <c r="AX717" i="5"/>
  <c r="AY717" i="5"/>
  <c r="BC717" i="5"/>
  <c r="BB717" i="5"/>
  <c r="BP64" i="5"/>
  <c r="BR64" i="5"/>
  <c r="BU64" i="5"/>
  <c r="BV64" i="5"/>
  <c r="BW64" i="5"/>
  <c r="BQ64" i="5"/>
  <c r="BM64" i="5"/>
  <c r="BT64" i="5"/>
  <c r="BL64" i="5"/>
  <c r="BN64" i="5"/>
  <c r="BO64" i="5"/>
  <c r="BS64" i="5"/>
  <c r="AW629" i="5"/>
  <c r="AU629" i="5"/>
  <c r="BB629" i="5"/>
  <c r="BF629" i="5"/>
  <c r="BD629" i="5"/>
  <c r="AX629" i="5"/>
  <c r="BA629" i="5"/>
  <c r="AZ629" i="5"/>
  <c r="BC629" i="5"/>
  <c r="BE629" i="5"/>
  <c r="AV629" i="5"/>
  <c r="AY629" i="5"/>
  <c r="BA77" i="5"/>
  <c r="BD77" i="5"/>
  <c r="BE77" i="5"/>
  <c r="BF77" i="5"/>
  <c r="AZ77" i="5"/>
  <c r="AV77" i="5"/>
  <c r="AW77" i="5"/>
  <c r="AX77" i="5"/>
  <c r="AY77" i="5"/>
  <c r="BC77" i="5"/>
  <c r="BB77" i="5"/>
  <c r="AU77" i="5"/>
  <c r="BD301" i="5"/>
  <c r="BB301" i="5"/>
  <c r="BA301" i="5"/>
  <c r="AX301" i="5"/>
  <c r="AV301" i="5"/>
  <c r="BE301" i="5"/>
  <c r="AZ301" i="5"/>
  <c r="AY301" i="5"/>
  <c r="AU301" i="5"/>
  <c r="AW301" i="5"/>
  <c r="BC301" i="5"/>
  <c r="BF301" i="5"/>
  <c r="BW307" i="5"/>
  <c r="BV307" i="5"/>
  <c r="BS307" i="5"/>
  <c r="BT307" i="5"/>
  <c r="BO307" i="5"/>
  <c r="BQ307" i="5"/>
  <c r="BR307" i="5"/>
  <c r="BP307" i="5"/>
  <c r="BU307" i="5"/>
  <c r="BN307" i="5"/>
  <c r="BM307" i="5"/>
  <c r="BL307" i="5"/>
  <c r="AW821" i="5"/>
  <c r="BD821" i="5"/>
  <c r="AY821" i="5"/>
  <c r="BA821" i="5"/>
  <c r="AU821" i="5"/>
  <c r="AV821" i="5"/>
  <c r="BB821" i="5"/>
  <c r="BC821" i="5"/>
  <c r="AX821" i="5"/>
  <c r="BF821" i="5"/>
  <c r="BE821" i="5"/>
  <c r="AZ821" i="5"/>
  <c r="AU232" i="5"/>
  <c r="AW232" i="5"/>
  <c r="BB232" i="5"/>
  <c r="BD232" i="5"/>
  <c r="AX232" i="5"/>
  <c r="AV232" i="5"/>
  <c r="BC232" i="5"/>
  <c r="AZ232" i="5"/>
  <c r="BE232" i="5"/>
  <c r="BA232" i="5"/>
  <c r="AY232" i="5"/>
  <c r="BF232" i="5"/>
  <c r="AY697" i="5"/>
  <c r="BD697" i="5"/>
  <c r="BF697" i="5"/>
  <c r="AX697" i="5"/>
  <c r="BC697" i="5"/>
  <c r="BE697" i="5"/>
  <c r="BA697" i="5"/>
  <c r="AU697" i="5"/>
  <c r="AV697" i="5"/>
  <c r="AW697" i="5"/>
  <c r="AZ697" i="5"/>
  <c r="BB697" i="5"/>
  <c r="AV996" i="5"/>
  <c r="AU996" i="5"/>
  <c r="AY996" i="5"/>
  <c r="AZ996" i="5"/>
  <c r="BE996" i="5"/>
  <c r="AW996" i="5"/>
  <c r="BC996" i="5"/>
  <c r="BD996" i="5"/>
  <c r="BF996" i="5"/>
  <c r="AX996" i="5"/>
  <c r="BB996" i="5"/>
  <c r="BA996" i="5"/>
  <c r="BD413" i="5"/>
  <c r="AX413" i="5"/>
  <c r="BA413" i="5"/>
  <c r="AV413" i="5"/>
  <c r="AZ413" i="5"/>
  <c r="BC413" i="5"/>
  <c r="BF413" i="5"/>
  <c r="BE413" i="5"/>
  <c r="BB413" i="5"/>
  <c r="AW413" i="5"/>
  <c r="AY413" i="5"/>
  <c r="AU413" i="5"/>
  <c r="BD648" i="5"/>
  <c r="AV648" i="5"/>
  <c r="BC648" i="5"/>
  <c r="AU648" i="5"/>
  <c r="AZ648" i="5"/>
  <c r="BB648" i="5"/>
  <c r="AW648" i="5"/>
  <c r="AX648" i="5"/>
  <c r="AY648" i="5"/>
  <c r="BF648" i="5"/>
  <c r="BA648" i="5"/>
  <c r="BE648" i="5"/>
  <c r="BV394" i="5"/>
  <c r="BS394" i="5"/>
  <c r="BQ394" i="5"/>
  <c r="BR394" i="5"/>
  <c r="BT394" i="5"/>
  <c r="BO394" i="5"/>
  <c r="BP394" i="5"/>
  <c r="BN394" i="5"/>
  <c r="BW394" i="5"/>
  <c r="BU394" i="5"/>
  <c r="BL394" i="5"/>
  <c r="BM394" i="5"/>
  <c r="BQ822" i="5"/>
  <c r="BT822" i="5"/>
  <c r="BO822" i="5"/>
  <c r="BV822" i="5"/>
  <c r="BN822" i="5"/>
  <c r="BP822" i="5"/>
  <c r="BU822" i="5"/>
  <c r="BL822" i="5"/>
  <c r="BM822" i="5"/>
  <c r="BR822" i="5"/>
  <c r="BS822" i="5"/>
  <c r="BW822" i="5"/>
  <c r="BC617" i="5"/>
  <c r="BD617" i="5"/>
  <c r="AY617" i="5"/>
  <c r="BA617" i="5"/>
  <c r="AU617" i="5"/>
  <c r="AV617" i="5"/>
  <c r="BF617" i="5"/>
  <c r="BE617" i="5"/>
  <c r="AW617" i="5"/>
  <c r="AZ617" i="5"/>
  <c r="AX617" i="5"/>
  <c r="BB617" i="5"/>
  <c r="AU609" i="5"/>
  <c r="AW609" i="5"/>
  <c r="BB609" i="5"/>
  <c r="AY609" i="5"/>
  <c r="BD609" i="5"/>
  <c r="AX609" i="5"/>
  <c r="AV609" i="5"/>
  <c r="BC609" i="5"/>
  <c r="AZ609" i="5"/>
  <c r="BF609" i="5"/>
  <c r="BE609" i="5"/>
  <c r="BA609" i="5"/>
  <c r="AY312" i="5"/>
  <c r="BD312" i="5"/>
  <c r="AU312" i="5"/>
  <c r="BF312" i="5"/>
  <c r="BB312" i="5"/>
  <c r="AV312" i="5"/>
  <c r="BE312" i="5"/>
  <c r="BC312" i="5"/>
  <c r="AZ312" i="5"/>
  <c r="BA312" i="5"/>
  <c r="AW312" i="5"/>
  <c r="AX312" i="5"/>
  <c r="BR149" i="5"/>
  <c r="BV149" i="5"/>
  <c r="BQ149" i="5"/>
  <c r="BT149" i="5"/>
  <c r="BN149" i="5"/>
  <c r="BW149" i="5"/>
  <c r="BU149" i="5"/>
  <c r="BS149" i="5"/>
  <c r="BM149" i="5"/>
  <c r="BL149" i="5"/>
  <c r="BP149" i="5"/>
  <c r="BO149" i="5"/>
  <c r="BM176" i="5"/>
  <c r="BS176" i="5"/>
  <c r="BO176" i="5"/>
  <c r="BV176" i="5"/>
  <c r="BQ176" i="5"/>
  <c r="BT176" i="5"/>
  <c r="BW176" i="5"/>
  <c r="BU176" i="5"/>
  <c r="BP176" i="5"/>
  <c r="BL176" i="5"/>
  <c r="BR176" i="5"/>
  <c r="BN176" i="5"/>
  <c r="BQ117" i="5"/>
  <c r="BV117" i="5"/>
  <c r="BP117" i="5"/>
  <c r="BT117" i="5"/>
  <c r="BN117" i="5"/>
  <c r="BW117" i="5"/>
  <c r="BU117" i="5"/>
  <c r="BR117" i="5"/>
  <c r="BM117" i="5"/>
  <c r="BL117" i="5"/>
  <c r="BO117" i="5"/>
  <c r="BS117" i="5"/>
  <c r="AU952" i="5"/>
  <c r="AZ952" i="5"/>
  <c r="AX952" i="5"/>
  <c r="BD952" i="5"/>
  <c r="BE952" i="5"/>
  <c r="AY952" i="5"/>
  <c r="AW952" i="5"/>
  <c r="AV952" i="5"/>
  <c r="BB952" i="5"/>
  <c r="BF952" i="5"/>
  <c r="BA952" i="5"/>
  <c r="BC952" i="5"/>
  <c r="BE171" i="5"/>
  <c r="BD171" i="5"/>
  <c r="AZ171" i="5"/>
  <c r="AV171" i="5"/>
  <c r="AY171" i="5"/>
  <c r="BC171" i="5"/>
  <c r="AW171" i="5"/>
  <c r="BB171" i="5"/>
  <c r="AX171" i="5"/>
  <c r="BF171" i="5"/>
  <c r="BA171" i="5"/>
  <c r="AU171" i="5"/>
  <c r="BN944" i="5"/>
  <c r="BO944" i="5"/>
  <c r="BS944" i="5"/>
  <c r="BR944" i="5"/>
  <c r="BQ944" i="5"/>
  <c r="BP944" i="5"/>
  <c r="BT944" i="5"/>
  <c r="BU944" i="5"/>
  <c r="BV944" i="5"/>
  <c r="BW944" i="5"/>
  <c r="BL944" i="5"/>
  <c r="BM944" i="5"/>
  <c r="BU988" i="5"/>
  <c r="BR988" i="5"/>
  <c r="BM988" i="5"/>
  <c r="BP988" i="5"/>
  <c r="BW988" i="5"/>
  <c r="BQ988" i="5"/>
  <c r="BS988" i="5"/>
  <c r="BO988" i="5"/>
  <c r="BT988" i="5"/>
  <c r="BV988" i="5"/>
  <c r="BL988" i="5"/>
  <c r="BN988" i="5"/>
  <c r="BB769" i="5"/>
  <c r="BF769" i="5"/>
  <c r="BD769" i="5"/>
  <c r="BA769" i="5"/>
  <c r="AV769" i="5"/>
  <c r="AX769" i="5"/>
  <c r="BC769" i="5"/>
  <c r="BE769" i="5"/>
  <c r="AY769" i="5"/>
  <c r="AU769" i="5"/>
  <c r="AW769" i="5"/>
  <c r="AZ769" i="5"/>
  <c r="BC537" i="5"/>
  <c r="AZ537" i="5"/>
  <c r="BE537" i="5"/>
  <c r="AY537" i="5"/>
  <c r="AU537" i="5"/>
  <c r="BF537" i="5"/>
  <c r="AW537" i="5"/>
  <c r="AX537" i="5"/>
  <c r="BB537" i="5"/>
  <c r="BA537" i="5"/>
  <c r="BD537" i="5"/>
  <c r="AV537" i="5"/>
  <c r="AZ600" i="5"/>
  <c r="AW600" i="5"/>
  <c r="BD600" i="5"/>
  <c r="BF600" i="5"/>
  <c r="AV600" i="5"/>
  <c r="AX600" i="5"/>
  <c r="AY600" i="5"/>
  <c r="BA600" i="5"/>
  <c r="AU600" i="5"/>
  <c r="BC600" i="5"/>
  <c r="BB600" i="5"/>
  <c r="BE600" i="5"/>
  <c r="BM583" i="5"/>
  <c r="BP583" i="5"/>
  <c r="BT583" i="5"/>
  <c r="BW583" i="5"/>
  <c r="BL583" i="5"/>
  <c r="BU583" i="5"/>
  <c r="BO583" i="5"/>
  <c r="BS583" i="5"/>
  <c r="BV583" i="5"/>
  <c r="BQ583" i="5"/>
  <c r="BR583" i="5"/>
  <c r="BN583" i="5"/>
  <c r="BP339" i="5"/>
  <c r="BU339" i="5"/>
  <c r="BW339" i="5"/>
  <c r="BO339" i="5"/>
  <c r="BV339" i="5"/>
  <c r="BL339" i="5"/>
  <c r="BQ339" i="5"/>
  <c r="BS339" i="5"/>
  <c r="BR339" i="5"/>
  <c r="BT339" i="5"/>
  <c r="BN339" i="5"/>
  <c r="BM339" i="5"/>
  <c r="BS396" i="5"/>
  <c r="BT396" i="5"/>
  <c r="BU396" i="5"/>
  <c r="BQ396" i="5"/>
  <c r="BR396" i="5"/>
  <c r="BV396" i="5"/>
  <c r="BM396" i="5"/>
  <c r="BL396" i="5"/>
  <c r="BW396" i="5"/>
  <c r="BP396" i="5"/>
  <c r="BO396" i="5"/>
  <c r="BN396" i="5"/>
  <c r="BL345" i="5"/>
  <c r="BP345" i="5"/>
  <c r="BW345" i="5"/>
  <c r="BS345" i="5"/>
  <c r="BO345" i="5"/>
  <c r="BR345" i="5"/>
  <c r="BQ345" i="5"/>
  <c r="BU345" i="5"/>
  <c r="BM345" i="5"/>
  <c r="BV345" i="5"/>
  <c r="BT345" i="5"/>
  <c r="BN345" i="5"/>
  <c r="BV75" i="5"/>
  <c r="BL75" i="5"/>
  <c r="BN75" i="5"/>
  <c r="BW75" i="5"/>
  <c r="BU75" i="5"/>
  <c r="BS75" i="5"/>
  <c r="BR75" i="5"/>
  <c r="BQ75" i="5"/>
  <c r="BT75" i="5"/>
  <c r="BM75" i="5"/>
  <c r="BP75" i="5"/>
  <c r="BO75" i="5"/>
  <c r="BN494" i="5"/>
  <c r="BO494" i="5"/>
  <c r="BM494" i="5"/>
  <c r="BT494" i="5"/>
  <c r="BL494" i="5"/>
  <c r="BR494" i="5"/>
  <c r="BS494" i="5"/>
  <c r="BQ494" i="5"/>
  <c r="BU494" i="5"/>
  <c r="BP494" i="5"/>
  <c r="BV494" i="5"/>
  <c r="BW494" i="5"/>
  <c r="BF571" i="5"/>
  <c r="BA571" i="5"/>
  <c r="AX571" i="5"/>
  <c r="AV571" i="5"/>
  <c r="BC571" i="5"/>
  <c r="AZ571" i="5"/>
  <c r="BE571" i="5"/>
  <c r="AY571" i="5"/>
  <c r="AW571" i="5"/>
  <c r="BB571" i="5"/>
  <c r="AU571" i="5"/>
  <c r="BD571" i="5"/>
  <c r="BW910" i="5"/>
  <c r="BR910" i="5"/>
  <c r="BM910" i="5"/>
  <c r="BV910" i="5"/>
  <c r="BT910" i="5"/>
  <c r="BO910" i="5"/>
  <c r="BQ910" i="5"/>
  <c r="BL910" i="5"/>
  <c r="BP910" i="5"/>
  <c r="BN910" i="5"/>
  <c r="BU910" i="5"/>
  <c r="BS910" i="5"/>
  <c r="AW164" i="5"/>
  <c r="BB164" i="5"/>
  <c r="BD164" i="5"/>
  <c r="BA164" i="5"/>
  <c r="BF164" i="5"/>
  <c r="BC164" i="5"/>
  <c r="AX164" i="5"/>
  <c r="AZ164" i="5"/>
  <c r="BE164" i="5"/>
  <c r="AY164" i="5"/>
  <c r="AU164" i="5"/>
  <c r="AV164" i="5"/>
  <c r="BU566" i="5"/>
  <c r="BT566" i="5"/>
  <c r="BO566" i="5"/>
  <c r="BM566" i="5"/>
  <c r="BS566" i="5"/>
  <c r="BL566" i="5"/>
  <c r="BQ566" i="5"/>
  <c r="BN566" i="5"/>
  <c r="BW566" i="5"/>
  <c r="BP566" i="5"/>
  <c r="BR566" i="5"/>
  <c r="BV566" i="5"/>
  <c r="BL738" i="5"/>
  <c r="BV738" i="5"/>
  <c r="BN738" i="5"/>
  <c r="BQ738" i="5"/>
  <c r="BU738" i="5"/>
  <c r="BP738" i="5"/>
  <c r="BO738" i="5"/>
  <c r="BT738" i="5"/>
  <c r="BM738" i="5"/>
  <c r="BW738" i="5"/>
  <c r="BR738" i="5"/>
  <c r="BS738" i="5"/>
  <c r="BA216" i="5"/>
  <c r="AV216" i="5"/>
  <c r="AZ216" i="5"/>
  <c r="AY216" i="5"/>
  <c r="AU216" i="5"/>
  <c r="BF216" i="5"/>
  <c r="BC216" i="5"/>
  <c r="AW216" i="5"/>
  <c r="AX216" i="5"/>
  <c r="BD216" i="5"/>
  <c r="BE216" i="5"/>
  <c r="BB216" i="5"/>
  <c r="BW476" i="5"/>
  <c r="BM476" i="5"/>
  <c r="BO476" i="5"/>
  <c r="BV476" i="5"/>
  <c r="BT476" i="5"/>
  <c r="BL476" i="5"/>
  <c r="BS476" i="5"/>
  <c r="BR476" i="5"/>
  <c r="BN476" i="5"/>
  <c r="BP476" i="5"/>
  <c r="BU476" i="5"/>
  <c r="BQ476" i="5"/>
  <c r="BN126" i="5"/>
  <c r="BL126" i="5"/>
  <c r="BS126" i="5"/>
  <c r="BU126" i="5"/>
  <c r="BR126" i="5"/>
  <c r="BW126" i="5"/>
  <c r="BQ126" i="5"/>
  <c r="BO126" i="5"/>
  <c r="BT126" i="5"/>
  <c r="BM126" i="5"/>
  <c r="BP126" i="5"/>
  <c r="BV126" i="5"/>
  <c r="BL701" i="5"/>
  <c r="BP701" i="5"/>
  <c r="BW701" i="5"/>
  <c r="BU701" i="5"/>
  <c r="BS701" i="5"/>
  <c r="BM701" i="5"/>
  <c r="BO701" i="5"/>
  <c r="BV701" i="5"/>
  <c r="BQ701" i="5"/>
  <c r="BT701" i="5"/>
  <c r="BR701" i="5"/>
  <c r="BN701" i="5"/>
  <c r="BS757" i="5"/>
  <c r="BM757" i="5"/>
  <c r="BR757" i="5"/>
  <c r="BP757" i="5"/>
  <c r="BV757" i="5"/>
  <c r="BT757" i="5"/>
  <c r="BQ757" i="5"/>
  <c r="BL757" i="5"/>
  <c r="BW757" i="5"/>
  <c r="BU757" i="5"/>
  <c r="BO757" i="5"/>
  <c r="BN757" i="5"/>
  <c r="BB779" i="5"/>
  <c r="BF779" i="5"/>
  <c r="BD779" i="5"/>
  <c r="AX779" i="5"/>
  <c r="BA779" i="5"/>
  <c r="BE779" i="5"/>
  <c r="AV779" i="5"/>
  <c r="BC779" i="5"/>
  <c r="AY779" i="5"/>
  <c r="AW779" i="5"/>
  <c r="AZ779" i="5"/>
  <c r="AU779" i="5"/>
  <c r="AZ792" i="5"/>
  <c r="AW792" i="5"/>
  <c r="AY792" i="5"/>
  <c r="BD792" i="5"/>
  <c r="BB792" i="5"/>
  <c r="AV792" i="5"/>
  <c r="BA792" i="5"/>
  <c r="BE792" i="5"/>
  <c r="BF792" i="5"/>
  <c r="AX792" i="5"/>
  <c r="BC792" i="5"/>
  <c r="AU792" i="5"/>
  <c r="BE654" i="5"/>
  <c r="BF654" i="5"/>
  <c r="AZ654" i="5"/>
  <c r="BB654" i="5"/>
  <c r="AW654" i="5"/>
  <c r="AX654" i="5"/>
  <c r="AY654" i="5"/>
  <c r="BA654" i="5"/>
  <c r="AV654" i="5"/>
  <c r="BC654" i="5"/>
  <c r="BD654" i="5"/>
  <c r="AU654" i="5"/>
  <c r="BL314" i="5"/>
  <c r="BQ314" i="5"/>
  <c r="BW314" i="5"/>
  <c r="BV314" i="5"/>
  <c r="BO314" i="5"/>
  <c r="BT314" i="5"/>
  <c r="BU314" i="5"/>
  <c r="BR314" i="5"/>
  <c r="BP314" i="5"/>
  <c r="BN314" i="5"/>
  <c r="BM314" i="5"/>
  <c r="BS314" i="5"/>
  <c r="BO958" i="5"/>
  <c r="BT958" i="5"/>
  <c r="BM958" i="5"/>
  <c r="BN958" i="5"/>
  <c r="BL958" i="5"/>
  <c r="BW958" i="5"/>
  <c r="BQ958" i="5"/>
  <c r="BS958" i="5"/>
  <c r="BP958" i="5"/>
  <c r="BV958" i="5"/>
  <c r="BU958" i="5"/>
  <c r="BR958" i="5"/>
  <c r="AU509" i="5"/>
  <c r="BF509" i="5"/>
  <c r="AW509" i="5"/>
  <c r="BB509" i="5"/>
  <c r="BD509" i="5"/>
  <c r="BA509" i="5"/>
  <c r="AX509" i="5"/>
  <c r="AV509" i="5"/>
  <c r="BC509" i="5"/>
  <c r="AZ509" i="5"/>
  <c r="AY509" i="5"/>
  <c r="BE509" i="5"/>
  <c r="BB173" i="5"/>
  <c r="AX173" i="5"/>
  <c r="BA173" i="5"/>
  <c r="AV173" i="5"/>
  <c r="BE173" i="5"/>
  <c r="AY173" i="5"/>
  <c r="AW173" i="5"/>
  <c r="AU173" i="5"/>
  <c r="BD173" i="5"/>
  <c r="BC173" i="5"/>
  <c r="BF173" i="5"/>
  <c r="AZ173" i="5"/>
  <c r="BR54" i="5"/>
  <c r="BO54" i="5"/>
  <c r="BV54" i="5"/>
  <c r="BT54" i="5"/>
  <c r="BW54" i="5"/>
  <c r="BM54" i="5"/>
  <c r="BL54" i="5"/>
  <c r="BS54" i="5"/>
  <c r="BQ54" i="5"/>
  <c r="BN54" i="5"/>
  <c r="BU54" i="5"/>
  <c r="BP54" i="5"/>
  <c r="BR416" i="5"/>
  <c r="BM416" i="5"/>
  <c r="BQ416" i="5"/>
  <c r="BW416" i="5"/>
  <c r="BT416" i="5"/>
  <c r="BV416" i="5"/>
  <c r="BN416" i="5"/>
  <c r="BS416" i="5"/>
  <c r="BL416" i="5"/>
  <c r="BO416" i="5"/>
  <c r="BU416" i="5"/>
  <c r="BP416" i="5"/>
  <c r="BP809" i="5"/>
  <c r="BR809" i="5"/>
  <c r="BM809" i="5"/>
  <c r="BL809" i="5"/>
  <c r="BV809" i="5"/>
  <c r="BN809" i="5"/>
  <c r="BS809" i="5"/>
  <c r="BT809" i="5"/>
  <c r="BQ809" i="5"/>
  <c r="BU809" i="5"/>
  <c r="BW809" i="5"/>
  <c r="BO809" i="5"/>
  <c r="BT295" i="5"/>
  <c r="BW295" i="5"/>
  <c r="BL295" i="5"/>
  <c r="BU295" i="5"/>
  <c r="BO295" i="5"/>
  <c r="BS295" i="5"/>
  <c r="BR295" i="5"/>
  <c r="BQ295" i="5"/>
  <c r="BN295" i="5"/>
  <c r="BM295" i="5"/>
  <c r="BV295" i="5"/>
  <c r="BP295" i="5"/>
  <c r="BR242" i="5"/>
  <c r="BL242" i="5"/>
  <c r="BM242" i="5"/>
  <c r="BP242" i="5"/>
  <c r="BQ242" i="5"/>
  <c r="BT242" i="5"/>
  <c r="BW242" i="5"/>
  <c r="BO242" i="5"/>
  <c r="BU242" i="5"/>
  <c r="BN242" i="5"/>
  <c r="BS242" i="5"/>
  <c r="BV242" i="5"/>
  <c r="AW681" i="5"/>
  <c r="BB681" i="5"/>
  <c r="BD681" i="5"/>
  <c r="BF681" i="5"/>
  <c r="BA681" i="5"/>
  <c r="BC681" i="5"/>
  <c r="AZ681" i="5"/>
  <c r="BE681" i="5"/>
  <c r="AY681" i="5"/>
  <c r="AX681" i="5"/>
  <c r="AV681" i="5"/>
  <c r="AU681" i="5"/>
  <c r="AZ782" i="5"/>
  <c r="BB782" i="5"/>
  <c r="AW782" i="5"/>
  <c r="AX782" i="5"/>
  <c r="AY782" i="5"/>
  <c r="BA782" i="5"/>
  <c r="BD782" i="5"/>
  <c r="BC782" i="5"/>
  <c r="AU782" i="5"/>
  <c r="AV782" i="5"/>
  <c r="BF782" i="5"/>
  <c r="BE782" i="5"/>
  <c r="BL239" i="5"/>
  <c r="BN239" i="5"/>
  <c r="BW239" i="5"/>
  <c r="BS239" i="5"/>
  <c r="BU239" i="5"/>
  <c r="BV239" i="5"/>
  <c r="BR239" i="5"/>
  <c r="BQ239" i="5"/>
  <c r="BP239" i="5"/>
  <c r="BT239" i="5"/>
  <c r="BM239" i="5"/>
  <c r="BO239" i="5"/>
  <c r="BV585" i="5"/>
  <c r="BM585" i="5"/>
  <c r="BQ585" i="5"/>
  <c r="BT585" i="5"/>
  <c r="BN585" i="5"/>
  <c r="BL585" i="5"/>
  <c r="BP585" i="5"/>
  <c r="BW585" i="5"/>
  <c r="BU585" i="5"/>
  <c r="BS585" i="5"/>
  <c r="BO585" i="5"/>
  <c r="BR585" i="5"/>
  <c r="BP241" i="5"/>
  <c r="BV241" i="5"/>
  <c r="BU241" i="5"/>
  <c r="BT241" i="5"/>
  <c r="BM241" i="5"/>
  <c r="BQ241" i="5"/>
  <c r="BL241" i="5"/>
  <c r="BS241" i="5"/>
  <c r="BO241" i="5"/>
  <c r="BW241" i="5"/>
  <c r="BR241" i="5"/>
  <c r="BN241" i="5"/>
  <c r="BF36" i="5"/>
  <c r="AV36" i="5"/>
  <c r="AZ36" i="5"/>
  <c r="AX36" i="5"/>
  <c r="AY36" i="5"/>
  <c r="AW36" i="5"/>
  <c r="BA36" i="5"/>
  <c r="BE36" i="5"/>
  <c r="BD36" i="5"/>
  <c r="AU36" i="5"/>
  <c r="BB36" i="5"/>
  <c r="BC36" i="5"/>
  <c r="AW863" i="5"/>
  <c r="AZ863" i="5"/>
  <c r="BB863" i="5"/>
  <c r="BC863" i="5"/>
  <c r="BD863" i="5"/>
  <c r="AY863" i="5"/>
  <c r="BA863" i="5"/>
  <c r="BF863" i="5"/>
  <c r="AX863" i="5"/>
  <c r="AV863" i="5"/>
  <c r="AU863" i="5"/>
  <c r="BE863" i="5"/>
  <c r="BT246" i="5"/>
  <c r="BU246" i="5"/>
  <c r="BP246" i="5"/>
  <c r="BL246" i="5"/>
  <c r="BW246" i="5"/>
  <c r="BO246" i="5"/>
  <c r="BM246" i="5"/>
  <c r="BQ246" i="5"/>
  <c r="BV246" i="5"/>
  <c r="BN246" i="5"/>
  <c r="BR246" i="5"/>
  <c r="BS246" i="5"/>
  <c r="AZ616" i="5"/>
  <c r="BC616" i="5"/>
  <c r="AW616" i="5"/>
  <c r="AU616" i="5"/>
  <c r="AY616" i="5"/>
  <c r="BF616" i="5"/>
  <c r="BD616" i="5"/>
  <c r="AX616" i="5"/>
  <c r="BA616" i="5"/>
  <c r="AV616" i="5"/>
  <c r="BE616" i="5"/>
  <c r="BB616" i="5"/>
  <c r="BE733" i="5"/>
  <c r="AW733" i="5"/>
  <c r="AZ733" i="5"/>
  <c r="BB733" i="5"/>
  <c r="BC733" i="5"/>
  <c r="BD733" i="5"/>
  <c r="AU733" i="5"/>
  <c r="AV733" i="5"/>
  <c r="BF733" i="5"/>
  <c r="AX733" i="5"/>
  <c r="BA733" i="5"/>
  <c r="AY733" i="5"/>
  <c r="BA673" i="5"/>
  <c r="AV673" i="5"/>
  <c r="AZ673" i="5"/>
  <c r="AY673" i="5"/>
  <c r="AW673" i="5"/>
  <c r="AX673" i="5"/>
  <c r="BB673" i="5"/>
  <c r="BC673" i="5"/>
  <c r="BE673" i="5"/>
  <c r="AU673" i="5"/>
  <c r="BD673" i="5"/>
  <c r="BF673" i="5"/>
  <c r="BP507" i="5"/>
  <c r="BL507" i="5"/>
  <c r="BN507" i="5"/>
  <c r="BW507" i="5"/>
  <c r="BU507" i="5"/>
  <c r="BS507" i="5"/>
  <c r="BM507" i="5"/>
  <c r="BV507" i="5"/>
  <c r="BQ507" i="5"/>
  <c r="BR507" i="5"/>
  <c r="BT507" i="5"/>
  <c r="BO507" i="5"/>
  <c r="BL960" i="5"/>
  <c r="BT960" i="5"/>
  <c r="BU960" i="5"/>
  <c r="BP960" i="5"/>
  <c r="BW960" i="5"/>
  <c r="BS960" i="5"/>
  <c r="BM960" i="5"/>
  <c r="BR960" i="5"/>
  <c r="BN960" i="5"/>
  <c r="BV960" i="5"/>
  <c r="BQ960" i="5"/>
  <c r="BO960" i="5"/>
  <c r="BW614" i="5"/>
  <c r="BQ614" i="5"/>
  <c r="BO614" i="5"/>
  <c r="BT614" i="5"/>
  <c r="BV614" i="5"/>
  <c r="BP614" i="5"/>
  <c r="BN614" i="5"/>
  <c r="BL614" i="5"/>
  <c r="BS614" i="5"/>
  <c r="BU614" i="5"/>
  <c r="BR614" i="5"/>
  <c r="BM614" i="5"/>
  <c r="BB255" i="5"/>
  <c r="BF255" i="5"/>
  <c r="AZ255" i="5"/>
  <c r="AV255" i="5"/>
  <c r="AW255" i="5"/>
  <c r="AY255" i="5"/>
  <c r="AX255" i="5"/>
  <c r="BA255" i="5"/>
  <c r="AU255" i="5"/>
  <c r="BE255" i="5"/>
  <c r="BD255" i="5"/>
  <c r="BC255" i="5"/>
  <c r="AU873" i="5"/>
  <c r="AV873" i="5"/>
  <c r="BF873" i="5"/>
  <c r="AX873" i="5"/>
  <c r="BE873" i="5"/>
  <c r="AW873" i="5"/>
  <c r="AZ873" i="5"/>
  <c r="BB873" i="5"/>
  <c r="BC873" i="5"/>
  <c r="BD873" i="5"/>
  <c r="AY873" i="5"/>
  <c r="BA873" i="5"/>
  <c r="BS945" i="5"/>
  <c r="BT945" i="5"/>
  <c r="BO945" i="5"/>
  <c r="BP945" i="5"/>
  <c r="BR945" i="5"/>
  <c r="BL945" i="5"/>
  <c r="BV945" i="5"/>
  <c r="BU945" i="5"/>
  <c r="BM945" i="5"/>
  <c r="BN945" i="5"/>
  <c r="BQ945" i="5"/>
  <c r="BW945" i="5"/>
  <c r="BD666" i="5"/>
  <c r="AV666" i="5"/>
  <c r="BC666" i="5"/>
  <c r="AU666" i="5"/>
  <c r="AZ666" i="5"/>
  <c r="BB666" i="5"/>
  <c r="AX666" i="5"/>
  <c r="BA666" i="5"/>
  <c r="BE666" i="5"/>
  <c r="AW666" i="5"/>
  <c r="AY666" i="5"/>
  <c r="BF666" i="5"/>
  <c r="AV791" i="5"/>
  <c r="BE791" i="5"/>
  <c r="AZ791" i="5"/>
  <c r="BC791" i="5"/>
  <c r="AY791" i="5"/>
  <c r="AU791" i="5"/>
  <c r="AW791" i="5"/>
  <c r="BF791" i="5"/>
  <c r="BD791" i="5"/>
  <c r="BB791" i="5"/>
  <c r="BA791" i="5"/>
  <c r="AX791" i="5"/>
  <c r="BD931" i="5"/>
  <c r="AZ931" i="5"/>
  <c r="AU931" i="5"/>
  <c r="BA931" i="5"/>
  <c r="BE931" i="5"/>
  <c r="BF931" i="5"/>
  <c r="AX931" i="5"/>
  <c r="AW931" i="5"/>
  <c r="AY931" i="5"/>
  <c r="AV931" i="5"/>
  <c r="BC931" i="5"/>
  <c r="BB931" i="5"/>
  <c r="AY633" i="5"/>
  <c r="AW633" i="5"/>
  <c r="AU633" i="5"/>
  <c r="BB633" i="5"/>
  <c r="BF633" i="5"/>
  <c r="BD633" i="5"/>
  <c r="AX633" i="5"/>
  <c r="BA633" i="5"/>
  <c r="BE633" i="5"/>
  <c r="AV633" i="5"/>
  <c r="AZ633" i="5"/>
  <c r="BC633" i="5"/>
  <c r="BO280" i="5"/>
  <c r="BT280" i="5"/>
  <c r="BN280" i="5"/>
  <c r="BS280" i="5"/>
  <c r="BU280" i="5"/>
  <c r="BR280" i="5"/>
  <c r="BP280" i="5"/>
  <c r="BM280" i="5"/>
  <c r="BL280" i="5"/>
  <c r="BQ280" i="5"/>
  <c r="BW280" i="5"/>
  <c r="BV280" i="5"/>
  <c r="AV44" i="5"/>
  <c r="BC44" i="5"/>
  <c r="BA44" i="5"/>
  <c r="AW44" i="5"/>
  <c r="BF44" i="5"/>
  <c r="BE44" i="5"/>
  <c r="AZ44" i="5"/>
  <c r="BB44" i="5"/>
  <c r="BD44" i="5"/>
  <c r="AU44" i="5"/>
  <c r="AY44" i="5"/>
  <c r="AX44" i="5"/>
  <c r="BB194" i="5"/>
  <c r="BD194" i="5"/>
  <c r="AZ194" i="5"/>
  <c r="AY194" i="5"/>
  <c r="BC194" i="5"/>
  <c r="BF194" i="5"/>
  <c r="AU194" i="5"/>
  <c r="BE194" i="5"/>
  <c r="AV194" i="5"/>
  <c r="AW194" i="5"/>
  <c r="AX194" i="5"/>
  <c r="BA194" i="5"/>
  <c r="BE525" i="5"/>
  <c r="AY525" i="5"/>
  <c r="AU525" i="5"/>
  <c r="AW525" i="5"/>
  <c r="BB525" i="5"/>
  <c r="BD525" i="5"/>
  <c r="BF525" i="5"/>
  <c r="BA525" i="5"/>
  <c r="AX525" i="5"/>
  <c r="AV525" i="5"/>
  <c r="BC525" i="5"/>
  <c r="AZ525" i="5"/>
  <c r="BC674" i="5"/>
  <c r="AZ674" i="5"/>
  <c r="AY674" i="5"/>
  <c r="AU674" i="5"/>
  <c r="BF674" i="5"/>
  <c r="AW674" i="5"/>
  <c r="AX674" i="5"/>
  <c r="BD674" i="5"/>
  <c r="BA674" i="5"/>
  <c r="BB674" i="5"/>
  <c r="AV674" i="5"/>
  <c r="BE674" i="5"/>
  <c r="BO469" i="5"/>
  <c r="BV469" i="5"/>
  <c r="BN469" i="5"/>
  <c r="BU469" i="5"/>
  <c r="BL469" i="5"/>
  <c r="BM469" i="5"/>
  <c r="BW469" i="5"/>
  <c r="BQ469" i="5"/>
  <c r="BP469" i="5"/>
  <c r="BR469" i="5"/>
  <c r="BT469" i="5"/>
  <c r="BS469" i="5"/>
  <c r="BR473" i="5"/>
  <c r="BM473" i="5"/>
  <c r="BQ473" i="5"/>
  <c r="BT473" i="5"/>
  <c r="BV473" i="5"/>
  <c r="BL473" i="5"/>
  <c r="BN473" i="5"/>
  <c r="BW473" i="5"/>
  <c r="BU473" i="5"/>
  <c r="BP473" i="5"/>
  <c r="BS473" i="5"/>
  <c r="BO473" i="5"/>
  <c r="BV279" i="5"/>
  <c r="BQ279" i="5"/>
  <c r="BU279" i="5"/>
  <c r="BM279" i="5"/>
  <c r="BS279" i="5"/>
  <c r="BN279" i="5"/>
  <c r="BO279" i="5"/>
  <c r="BL279" i="5"/>
  <c r="BW279" i="5"/>
  <c r="BT279" i="5"/>
  <c r="BP279" i="5"/>
  <c r="BR279" i="5"/>
  <c r="BN296" i="5"/>
  <c r="BS296" i="5"/>
  <c r="BU296" i="5"/>
  <c r="BR296" i="5"/>
  <c r="BL296" i="5"/>
  <c r="BQ296" i="5"/>
  <c r="BW296" i="5"/>
  <c r="BV296" i="5"/>
  <c r="BO296" i="5"/>
  <c r="BM296" i="5"/>
  <c r="BT296" i="5"/>
  <c r="BP296" i="5"/>
  <c r="BS603" i="5"/>
  <c r="BO603" i="5"/>
  <c r="BR603" i="5"/>
  <c r="BV603" i="5"/>
  <c r="BT603" i="5"/>
  <c r="BN603" i="5"/>
  <c r="BL603" i="5"/>
  <c r="BP603" i="5"/>
  <c r="BM603" i="5"/>
  <c r="BQ603" i="5"/>
  <c r="BU603" i="5"/>
  <c r="BW603" i="5"/>
  <c r="BM618" i="5"/>
  <c r="BW618" i="5"/>
  <c r="BQ618" i="5"/>
  <c r="BO618" i="5"/>
  <c r="BT618" i="5"/>
  <c r="BV618" i="5"/>
  <c r="BP618" i="5"/>
  <c r="BN618" i="5"/>
  <c r="BL618" i="5"/>
  <c r="BS618" i="5"/>
  <c r="BU618" i="5"/>
  <c r="BR618" i="5"/>
  <c r="BF790" i="5"/>
  <c r="AZ790" i="5"/>
  <c r="AV790" i="5"/>
  <c r="AW790" i="5"/>
  <c r="AX790" i="5"/>
  <c r="AY790" i="5"/>
  <c r="BC790" i="5"/>
  <c r="BB790" i="5"/>
  <c r="BA790" i="5"/>
  <c r="BD790" i="5"/>
  <c r="BE790" i="5"/>
  <c r="AU790" i="5"/>
  <c r="AY984" i="5"/>
  <c r="AV984" i="5"/>
  <c r="BF984" i="5"/>
  <c r="AX984" i="5"/>
  <c r="AU984" i="5"/>
  <c r="AW984" i="5"/>
  <c r="AZ984" i="5"/>
  <c r="BB984" i="5"/>
  <c r="BC984" i="5"/>
  <c r="BA984" i="5"/>
  <c r="BD984" i="5"/>
  <c r="BE984" i="5"/>
  <c r="BO346" i="5"/>
  <c r="BT346" i="5"/>
  <c r="BV346" i="5"/>
  <c r="BP346" i="5"/>
  <c r="BN346" i="5"/>
  <c r="BL346" i="5"/>
  <c r="BS346" i="5"/>
  <c r="BW346" i="5"/>
  <c r="BR346" i="5"/>
  <c r="BM346" i="5"/>
  <c r="BU346" i="5"/>
  <c r="BQ346" i="5"/>
  <c r="BA30" i="5"/>
  <c r="BE30" i="5"/>
  <c r="BB30" i="5"/>
  <c r="AU30" i="5"/>
  <c r="BC30" i="5"/>
  <c r="AV30" i="5"/>
  <c r="BF30" i="5"/>
  <c r="BD30" i="5"/>
  <c r="AZ30" i="5"/>
  <c r="AX30" i="5"/>
  <c r="AY30" i="5"/>
  <c r="AW30" i="5"/>
  <c r="BV730" i="5"/>
  <c r="BR730" i="5"/>
  <c r="BQ730" i="5"/>
  <c r="BU730" i="5"/>
  <c r="BN730" i="5"/>
  <c r="BM730" i="5"/>
  <c r="BT730" i="5"/>
  <c r="BO730" i="5"/>
  <c r="BP730" i="5"/>
  <c r="BW730" i="5"/>
  <c r="BL730" i="5"/>
  <c r="BS730" i="5"/>
  <c r="BU388" i="5"/>
  <c r="BN388" i="5"/>
  <c r="BR388" i="5"/>
  <c r="BL388" i="5"/>
  <c r="BM388" i="5"/>
  <c r="BP388" i="5"/>
  <c r="BQ388" i="5"/>
  <c r="BW388" i="5"/>
  <c r="BO388" i="5"/>
  <c r="BT388" i="5"/>
  <c r="BV388" i="5"/>
  <c r="BS388" i="5"/>
  <c r="AW294" i="5"/>
  <c r="AY294" i="5"/>
  <c r="BD294" i="5"/>
  <c r="AU294" i="5"/>
  <c r="BF294" i="5"/>
  <c r="BA294" i="5"/>
  <c r="AX294" i="5"/>
  <c r="BE294" i="5"/>
  <c r="BC294" i="5"/>
  <c r="AZ294" i="5"/>
  <c r="AV294" i="5"/>
  <c r="BB294" i="5"/>
  <c r="AW523" i="5"/>
  <c r="BB523" i="5"/>
  <c r="BD523" i="5"/>
  <c r="BA523" i="5"/>
  <c r="BC523" i="5"/>
  <c r="AZ523" i="5"/>
  <c r="BE523" i="5"/>
  <c r="AY523" i="5"/>
  <c r="AX523" i="5"/>
  <c r="AU523" i="5"/>
  <c r="AV523" i="5"/>
  <c r="BF523" i="5"/>
  <c r="BB590" i="5"/>
  <c r="AX590" i="5"/>
  <c r="BA590" i="5"/>
  <c r="AV590" i="5"/>
  <c r="BE590" i="5"/>
  <c r="AY590" i="5"/>
  <c r="AW590" i="5"/>
  <c r="AU590" i="5"/>
  <c r="BD590" i="5"/>
  <c r="BC590" i="5"/>
  <c r="BF590" i="5"/>
  <c r="AZ590" i="5"/>
  <c r="BT950" i="5"/>
  <c r="BQ950" i="5"/>
  <c r="BP950" i="5"/>
  <c r="BL950" i="5"/>
  <c r="BU950" i="5"/>
  <c r="BS950" i="5"/>
  <c r="BM950" i="5"/>
  <c r="BV950" i="5"/>
  <c r="BN950" i="5"/>
  <c r="BW950" i="5"/>
  <c r="BR950" i="5"/>
  <c r="BO950" i="5"/>
  <c r="BM753" i="5"/>
  <c r="BN753" i="5"/>
  <c r="BP753" i="5"/>
  <c r="BW753" i="5"/>
  <c r="BT753" i="5"/>
  <c r="BU753" i="5"/>
  <c r="BV753" i="5"/>
  <c r="BL753" i="5"/>
  <c r="BO753" i="5"/>
  <c r="BS753" i="5"/>
  <c r="BR753" i="5"/>
  <c r="BQ753" i="5"/>
  <c r="BE781" i="5"/>
  <c r="AY781" i="5"/>
  <c r="AW781" i="5"/>
  <c r="AU781" i="5"/>
  <c r="BB781" i="5"/>
  <c r="BF781" i="5"/>
  <c r="BD781" i="5"/>
  <c r="AX781" i="5"/>
  <c r="AV781" i="5"/>
  <c r="AZ781" i="5"/>
  <c r="BA781" i="5"/>
  <c r="BC781" i="5"/>
  <c r="AZ336" i="5"/>
  <c r="AY336" i="5"/>
  <c r="BE336" i="5"/>
  <c r="AW336" i="5"/>
  <c r="BF336" i="5"/>
  <c r="AU336" i="5"/>
  <c r="AV336" i="5"/>
  <c r="BB336" i="5"/>
  <c r="BA336" i="5"/>
  <c r="BD336" i="5"/>
  <c r="AX336" i="5"/>
  <c r="BC336" i="5"/>
  <c r="BP453" i="5"/>
  <c r="BR453" i="5"/>
  <c r="BU453" i="5"/>
  <c r="BM453" i="5"/>
  <c r="BT453" i="5"/>
  <c r="BL453" i="5"/>
  <c r="BN453" i="5"/>
  <c r="BW453" i="5"/>
  <c r="BS453" i="5"/>
  <c r="BO453" i="5"/>
  <c r="BQ453" i="5"/>
  <c r="BV453" i="5"/>
  <c r="BO196" i="5"/>
  <c r="BP196" i="5"/>
  <c r="BV196" i="5"/>
  <c r="BN196" i="5"/>
  <c r="BS196" i="5"/>
  <c r="BL196" i="5"/>
  <c r="BU196" i="5"/>
  <c r="BM196" i="5"/>
  <c r="BQ196" i="5"/>
  <c r="BR196" i="5"/>
  <c r="BT196" i="5"/>
  <c r="BW196" i="5"/>
  <c r="AY60" i="5"/>
  <c r="AZ60" i="5"/>
  <c r="BC60" i="5"/>
  <c r="AW60" i="5"/>
  <c r="BD60" i="5"/>
  <c r="BA60" i="5"/>
  <c r="AV60" i="5"/>
  <c r="BF60" i="5"/>
  <c r="BB60" i="5"/>
  <c r="AU60" i="5"/>
  <c r="AX60" i="5"/>
  <c r="BE60" i="5"/>
  <c r="BM495" i="5"/>
  <c r="BV495" i="5"/>
  <c r="BQ495" i="5"/>
  <c r="BN495" i="5"/>
  <c r="BT495" i="5"/>
  <c r="BU495" i="5"/>
  <c r="BP495" i="5"/>
  <c r="BW495" i="5"/>
  <c r="BS495" i="5"/>
  <c r="BO495" i="5"/>
  <c r="BR495" i="5"/>
  <c r="BL495" i="5"/>
  <c r="BC818" i="5"/>
  <c r="AU818" i="5"/>
  <c r="BB818" i="5"/>
  <c r="BA818" i="5"/>
  <c r="BF818" i="5"/>
  <c r="AZ818" i="5"/>
  <c r="AV818" i="5"/>
  <c r="AW818" i="5"/>
  <c r="AX818" i="5"/>
  <c r="BE818" i="5"/>
  <c r="AY818" i="5"/>
  <c r="BD818" i="5"/>
  <c r="BO644" i="5"/>
  <c r="BV644" i="5"/>
  <c r="BN644" i="5"/>
  <c r="BQ644" i="5"/>
  <c r="BS644" i="5"/>
  <c r="BP644" i="5"/>
  <c r="BR644" i="5"/>
  <c r="BL644" i="5"/>
  <c r="BM644" i="5"/>
  <c r="BT644" i="5"/>
  <c r="BW644" i="5"/>
  <c r="BU644" i="5"/>
  <c r="BR875" i="5"/>
  <c r="BT875" i="5"/>
  <c r="BO875" i="5"/>
  <c r="BL875" i="5"/>
  <c r="BN875" i="5"/>
  <c r="BQ875" i="5"/>
  <c r="BU875" i="5"/>
  <c r="BP875" i="5"/>
  <c r="BV875" i="5"/>
  <c r="BS875" i="5"/>
  <c r="BW875" i="5"/>
  <c r="BM875" i="5"/>
  <c r="BC736" i="5"/>
  <c r="AW736" i="5"/>
  <c r="AU736" i="5"/>
  <c r="AY736" i="5"/>
  <c r="BF736" i="5"/>
  <c r="BD736" i="5"/>
  <c r="BB736" i="5"/>
  <c r="AV736" i="5"/>
  <c r="BA736" i="5"/>
  <c r="BE736" i="5"/>
  <c r="AX736" i="5"/>
  <c r="AZ736" i="5"/>
  <c r="BS153" i="5"/>
  <c r="BM153" i="5"/>
  <c r="BO153" i="5"/>
  <c r="BT153" i="5"/>
  <c r="BR153" i="5"/>
  <c r="BL153" i="5"/>
  <c r="BV153" i="5"/>
  <c r="BN153" i="5"/>
  <c r="BP153" i="5"/>
  <c r="BW153" i="5"/>
  <c r="BU153" i="5"/>
  <c r="BQ153" i="5"/>
  <c r="AZ127" i="5"/>
  <c r="AU127" i="5"/>
  <c r="AW127" i="5"/>
  <c r="AY127" i="5"/>
  <c r="BD127" i="5"/>
  <c r="BF127" i="5"/>
  <c r="BB127" i="5"/>
  <c r="AV127" i="5"/>
  <c r="BA127" i="5"/>
  <c r="AX127" i="5"/>
  <c r="BC127" i="5"/>
  <c r="BE127" i="5"/>
  <c r="BO434" i="5"/>
  <c r="BL434" i="5"/>
  <c r="BV434" i="5"/>
  <c r="BP434" i="5"/>
  <c r="BS434" i="5"/>
  <c r="BN434" i="5"/>
  <c r="BU434" i="5"/>
  <c r="BM434" i="5"/>
  <c r="BQ434" i="5"/>
  <c r="BW434" i="5"/>
  <c r="BR434" i="5"/>
  <c r="BT434" i="5"/>
  <c r="BA84" i="5"/>
  <c r="AW84" i="5"/>
  <c r="AV84" i="5"/>
  <c r="BF84" i="5"/>
  <c r="AZ84" i="5"/>
  <c r="BD84" i="5"/>
  <c r="BC84" i="5"/>
  <c r="BB84" i="5"/>
  <c r="AY84" i="5"/>
  <c r="AX84" i="5"/>
  <c r="AU84" i="5"/>
  <c r="BE84" i="5"/>
  <c r="BQ504" i="5"/>
  <c r="BN504" i="5"/>
  <c r="BP504" i="5"/>
  <c r="BT504" i="5"/>
  <c r="BU504" i="5"/>
  <c r="BS504" i="5"/>
  <c r="BM504" i="5"/>
  <c r="BR504" i="5"/>
  <c r="BO504" i="5"/>
  <c r="BL504" i="5"/>
  <c r="BW504" i="5"/>
  <c r="BV504" i="5"/>
  <c r="BW464" i="5"/>
  <c r="BN464" i="5"/>
  <c r="BR464" i="5"/>
  <c r="BV464" i="5"/>
  <c r="BS464" i="5"/>
  <c r="BQ464" i="5"/>
  <c r="BU464" i="5"/>
  <c r="BO464" i="5"/>
  <c r="BT464" i="5"/>
  <c r="BM464" i="5"/>
  <c r="BL464" i="5"/>
  <c r="BP464" i="5"/>
  <c r="AU129" i="5"/>
  <c r="BF129" i="5"/>
  <c r="BB129" i="5"/>
  <c r="AV129" i="5"/>
  <c r="BA129" i="5"/>
  <c r="AX129" i="5"/>
  <c r="BE129" i="5"/>
  <c r="BC129" i="5"/>
  <c r="AZ129" i="5"/>
  <c r="AY129" i="5"/>
  <c r="AW129" i="5"/>
  <c r="BD129" i="5"/>
  <c r="BB448" i="5"/>
  <c r="AW448" i="5"/>
  <c r="AX448" i="5"/>
  <c r="AY448" i="5"/>
  <c r="BA448" i="5"/>
  <c r="BD448" i="5"/>
  <c r="BE448" i="5"/>
  <c r="BC448" i="5"/>
  <c r="AU448" i="5"/>
  <c r="AZ448" i="5"/>
  <c r="AV448" i="5"/>
  <c r="BF448" i="5"/>
  <c r="AU414" i="5"/>
  <c r="AY414" i="5"/>
  <c r="BF414" i="5"/>
  <c r="BD414" i="5"/>
  <c r="BB414" i="5"/>
  <c r="AV414" i="5"/>
  <c r="AX414" i="5"/>
  <c r="BC414" i="5"/>
  <c r="BE414" i="5"/>
  <c r="AZ414" i="5"/>
  <c r="BA414" i="5"/>
  <c r="AW414" i="5"/>
  <c r="BA988" i="5"/>
  <c r="AU988" i="5"/>
  <c r="AZ988" i="5"/>
  <c r="AX988" i="5"/>
  <c r="BD988" i="5"/>
  <c r="AW988" i="5"/>
  <c r="AV988" i="5"/>
  <c r="BB988" i="5"/>
  <c r="BF988" i="5"/>
  <c r="BC988" i="5"/>
  <c r="AY988" i="5"/>
  <c r="BE988" i="5"/>
  <c r="BA1000" i="5"/>
  <c r="AU1000" i="5"/>
  <c r="AZ1000" i="5"/>
  <c r="BD1000" i="5"/>
  <c r="AW1000" i="5"/>
  <c r="AV1000" i="5"/>
  <c r="BB1000" i="5"/>
  <c r="BF1000" i="5"/>
  <c r="AX1000" i="5"/>
  <c r="BE1000" i="5"/>
  <c r="BC1000" i="5"/>
  <c r="AY1000" i="5"/>
  <c r="BB738" i="5"/>
  <c r="AX738" i="5"/>
  <c r="BA738" i="5"/>
  <c r="BD738" i="5"/>
  <c r="BE738" i="5"/>
  <c r="BC738" i="5"/>
  <c r="AW738" i="5"/>
  <c r="AU738" i="5"/>
  <c r="AY738" i="5"/>
  <c r="AV738" i="5"/>
  <c r="BF738" i="5"/>
  <c r="AZ738" i="5"/>
  <c r="BB948" i="5"/>
  <c r="AW948" i="5"/>
  <c r="AY948" i="5"/>
  <c r="BE948" i="5"/>
  <c r="BC948" i="5"/>
  <c r="AX948" i="5"/>
  <c r="AV948" i="5"/>
  <c r="AZ948" i="5"/>
  <c r="AU948" i="5"/>
  <c r="BA948" i="5"/>
  <c r="BF948" i="5"/>
  <c r="BD948" i="5"/>
  <c r="BO918" i="5"/>
  <c r="BU918" i="5"/>
  <c r="BV918" i="5"/>
  <c r="BR918" i="5"/>
  <c r="BM918" i="5"/>
  <c r="BQ918" i="5"/>
  <c r="BS918" i="5"/>
  <c r="BP918" i="5"/>
  <c r="BN918" i="5"/>
  <c r="BW918" i="5"/>
  <c r="BT918" i="5"/>
  <c r="BL918" i="5"/>
  <c r="BT45" i="5"/>
  <c r="BP45" i="5"/>
  <c r="BL45" i="5"/>
  <c r="BN45" i="5"/>
  <c r="BW45" i="5"/>
  <c r="BR45" i="5"/>
  <c r="BO45" i="5"/>
  <c r="BM45" i="5"/>
  <c r="BV45" i="5"/>
  <c r="BU45" i="5"/>
  <c r="BQ45" i="5"/>
  <c r="BS45" i="5"/>
  <c r="BR921" i="5"/>
  <c r="BL921" i="5"/>
  <c r="BV921" i="5"/>
  <c r="BW921" i="5"/>
  <c r="BP921" i="5"/>
  <c r="BS921" i="5"/>
  <c r="BN921" i="5"/>
  <c r="BM921" i="5"/>
  <c r="BT921" i="5"/>
  <c r="BU921" i="5"/>
  <c r="BQ921" i="5"/>
  <c r="BO921" i="5"/>
  <c r="BL574" i="5"/>
  <c r="BT574" i="5"/>
  <c r="BQ574" i="5"/>
  <c r="BS574" i="5"/>
  <c r="BU574" i="5"/>
  <c r="BW574" i="5"/>
  <c r="BP574" i="5"/>
  <c r="BO574" i="5"/>
  <c r="BV574" i="5"/>
  <c r="BR574" i="5"/>
  <c r="BM574" i="5"/>
  <c r="BN574" i="5"/>
  <c r="BL52" i="5"/>
  <c r="BW52" i="5"/>
  <c r="BS52" i="5"/>
  <c r="BM52" i="5"/>
  <c r="BR52" i="5"/>
  <c r="BO52" i="5"/>
  <c r="BV52" i="5"/>
  <c r="BN52" i="5"/>
  <c r="BP52" i="5"/>
  <c r="BT52" i="5"/>
  <c r="BQ52" i="5"/>
  <c r="BU52" i="5"/>
  <c r="BB731" i="5"/>
  <c r="BF731" i="5"/>
  <c r="AZ731" i="5"/>
  <c r="BC731" i="5"/>
  <c r="AY731" i="5"/>
  <c r="AX731" i="5"/>
  <c r="BD731" i="5"/>
  <c r="BA731" i="5"/>
  <c r="AV731" i="5"/>
  <c r="AU731" i="5"/>
  <c r="AW731" i="5"/>
  <c r="BE731" i="5"/>
  <c r="AY920" i="5"/>
  <c r="AU920" i="5"/>
  <c r="BF920" i="5"/>
  <c r="AW920" i="5"/>
  <c r="BB920" i="5"/>
  <c r="AV920" i="5"/>
  <c r="BA920" i="5"/>
  <c r="AZ920" i="5"/>
  <c r="BE920" i="5"/>
  <c r="BD920" i="5"/>
  <c r="AX920" i="5"/>
  <c r="BC920" i="5"/>
  <c r="BT787" i="5"/>
  <c r="BO787" i="5"/>
  <c r="BR787" i="5"/>
  <c r="BV787" i="5"/>
  <c r="BL787" i="5"/>
  <c r="BN787" i="5"/>
  <c r="BQ787" i="5"/>
  <c r="BP787" i="5"/>
  <c r="BM787" i="5"/>
  <c r="BS787" i="5"/>
  <c r="BW787" i="5"/>
  <c r="BU787" i="5"/>
  <c r="AU800" i="5"/>
  <c r="BB800" i="5"/>
  <c r="BA800" i="5"/>
  <c r="BD800" i="5"/>
  <c r="BE800" i="5"/>
  <c r="AV800" i="5"/>
  <c r="AW800" i="5"/>
  <c r="AX800" i="5"/>
  <c r="AY800" i="5"/>
  <c r="BC800" i="5"/>
  <c r="AZ800" i="5"/>
  <c r="BF800" i="5"/>
  <c r="AV978" i="5"/>
  <c r="AU978" i="5"/>
  <c r="AY978" i="5"/>
  <c r="AZ978" i="5"/>
  <c r="BB978" i="5"/>
  <c r="BC978" i="5"/>
  <c r="BD978" i="5"/>
  <c r="AX978" i="5"/>
  <c r="BE978" i="5"/>
  <c r="BA978" i="5"/>
  <c r="BF978" i="5"/>
  <c r="AW978" i="5"/>
  <c r="AX483" i="5"/>
  <c r="BE483" i="5"/>
  <c r="AW483" i="5"/>
  <c r="AZ483" i="5"/>
  <c r="BB483" i="5"/>
  <c r="AY483" i="5"/>
  <c r="BA483" i="5"/>
  <c r="AU483" i="5"/>
  <c r="AV483" i="5"/>
  <c r="BC483" i="5"/>
  <c r="BF483" i="5"/>
  <c r="BD483" i="5"/>
  <c r="BL69" i="5"/>
  <c r="BM69" i="5"/>
  <c r="BW69" i="5"/>
  <c r="BQ69" i="5"/>
  <c r="BS69" i="5"/>
  <c r="BT69" i="5"/>
  <c r="BO69" i="5"/>
  <c r="BN69" i="5"/>
  <c r="BU69" i="5"/>
  <c r="BP69" i="5"/>
  <c r="BV69" i="5"/>
  <c r="BR69" i="5"/>
  <c r="AU177" i="5"/>
  <c r="BD177" i="5"/>
  <c r="BF177" i="5"/>
  <c r="BB177" i="5"/>
  <c r="AX177" i="5"/>
  <c r="AV177" i="5"/>
  <c r="BE177" i="5"/>
  <c r="BC177" i="5"/>
  <c r="AZ177" i="5"/>
  <c r="BA177" i="5"/>
  <c r="AW177" i="5"/>
  <c r="AY177" i="5"/>
  <c r="BU338" i="5"/>
  <c r="BR338" i="5"/>
  <c r="BP338" i="5"/>
  <c r="BQ338" i="5"/>
  <c r="BW338" i="5"/>
  <c r="BV338" i="5"/>
  <c r="BM338" i="5"/>
  <c r="BN338" i="5"/>
  <c r="BL338" i="5"/>
  <c r="BT338" i="5"/>
  <c r="BO338" i="5"/>
  <c r="BS338" i="5"/>
  <c r="AU591" i="5"/>
  <c r="AW591" i="5"/>
  <c r="BB591" i="5"/>
  <c r="AY591" i="5"/>
  <c r="BD591" i="5"/>
  <c r="AX591" i="5"/>
  <c r="AV591" i="5"/>
  <c r="BC591" i="5"/>
  <c r="AZ591" i="5"/>
  <c r="BF591" i="5"/>
  <c r="BE591" i="5"/>
  <c r="BA591" i="5"/>
  <c r="BR203" i="5"/>
  <c r="BV203" i="5"/>
  <c r="BQ203" i="5"/>
  <c r="BN203" i="5"/>
  <c r="BT203" i="5"/>
  <c r="BW203" i="5"/>
  <c r="BL203" i="5"/>
  <c r="BU203" i="5"/>
  <c r="BM203" i="5"/>
  <c r="BO203" i="5"/>
  <c r="BP203" i="5"/>
  <c r="BS203" i="5"/>
  <c r="BP957" i="5"/>
  <c r="BQ957" i="5"/>
  <c r="BN957" i="5"/>
  <c r="BT957" i="5"/>
  <c r="BL957" i="5"/>
  <c r="BW957" i="5"/>
  <c r="BU957" i="5"/>
  <c r="BS957" i="5"/>
  <c r="BM957" i="5"/>
  <c r="BR957" i="5"/>
  <c r="BO957" i="5"/>
  <c r="BV957" i="5"/>
  <c r="BB886" i="5"/>
  <c r="AX886" i="5"/>
  <c r="AW886" i="5"/>
  <c r="BA886" i="5"/>
  <c r="AY886" i="5"/>
  <c r="BE886" i="5"/>
  <c r="BD886" i="5"/>
  <c r="BC886" i="5"/>
  <c r="AV886" i="5"/>
  <c r="AZ886" i="5"/>
  <c r="BF886" i="5"/>
  <c r="AU886" i="5"/>
  <c r="BR691" i="5"/>
  <c r="BU691" i="5"/>
  <c r="BV691" i="5"/>
  <c r="BM691" i="5"/>
  <c r="BQ691" i="5"/>
  <c r="BT691" i="5"/>
  <c r="BN691" i="5"/>
  <c r="BL691" i="5"/>
  <c r="BP691" i="5"/>
  <c r="BW691" i="5"/>
  <c r="BS691" i="5"/>
  <c r="BO691" i="5"/>
  <c r="BS461" i="5"/>
  <c r="BT461" i="5"/>
  <c r="BO461" i="5"/>
  <c r="BV461" i="5"/>
  <c r="BN461" i="5"/>
  <c r="BU461" i="5"/>
  <c r="BR461" i="5"/>
  <c r="BM461" i="5"/>
  <c r="BQ461" i="5"/>
  <c r="BP461" i="5"/>
  <c r="BL461" i="5"/>
  <c r="BW461" i="5"/>
  <c r="AX468" i="5"/>
  <c r="BC468" i="5"/>
  <c r="BA468" i="5"/>
  <c r="BE468" i="5"/>
  <c r="AZ468" i="5"/>
  <c r="AU468" i="5"/>
  <c r="AY468" i="5"/>
  <c r="BF468" i="5"/>
  <c r="BD468" i="5"/>
  <c r="AW468" i="5"/>
  <c r="AV468" i="5"/>
  <c r="BB468" i="5"/>
  <c r="BP365" i="5"/>
  <c r="BR365" i="5"/>
  <c r="BU365" i="5"/>
  <c r="BM365" i="5"/>
  <c r="BT365" i="5"/>
  <c r="BV365" i="5"/>
  <c r="BW365" i="5"/>
  <c r="BQ365" i="5"/>
  <c r="BS365" i="5"/>
  <c r="BN365" i="5"/>
  <c r="BL365" i="5"/>
  <c r="BO365" i="5"/>
  <c r="AX907" i="5"/>
  <c r="BF907" i="5"/>
  <c r="BC907" i="5"/>
  <c r="BE907" i="5"/>
  <c r="AU907" i="5"/>
  <c r="BA907" i="5"/>
  <c r="AY907" i="5"/>
  <c r="AW907" i="5"/>
  <c r="BD907" i="5"/>
  <c r="BB907" i="5"/>
  <c r="AV907" i="5"/>
  <c r="AZ907" i="5"/>
  <c r="BM672" i="5"/>
  <c r="BQ672" i="5"/>
  <c r="BT672" i="5"/>
  <c r="BV672" i="5"/>
  <c r="BP672" i="5"/>
  <c r="BS672" i="5"/>
  <c r="BW672" i="5"/>
  <c r="BU672" i="5"/>
  <c r="BO672" i="5"/>
  <c r="BR672" i="5"/>
  <c r="BL672" i="5"/>
  <c r="BN672" i="5"/>
  <c r="BB379" i="5"/>
  <c r="BC379" i="5"/>
  <c r="AX379" i="5"/>
  <c r="BE379" i="5"/>
  <c r="AW379" i="5"/>
  <c r="AY379" i="5"/>
  <c r="BA379" i="5"/>
  <c r="AU379" i="5"/>
  <c r="AV379" i="5"/>
  <c r="BF379" i="5"/>
  <c r="BD379" i="5"/>
  <c r="AZ379" i="5"/>
  <c r="BW316" i="5"/>
  <c r="BT316" i="5"/>
  <c r="BO316" i="5"/>
  <c r="BQ316" i="5"/>
  <c r="BN316" i="5"/>
  <c r="BS316" i="5"/>
  <c r="BU316" i="5"/>
  <c r="BR316" i="5"/>
  <c r="BL316" i="5"/>
  <c r="BV316" i="5"/>
  <c r="BP316" i="5"/>
  <c r="BM316" i="5"/>
  <c r="AZ970" i="5"/>
  <c r="AX970" i="5"/>
  <c r="BD970" i="5"/>
  <c r="BE970" i="5"/>
  <c r="AY970" i="5"/>
  <c r="AW970" i="5"/>
  <c r="AV970" i="5"/>
  <c r="BB970" i="5"/>
  <c r="BF970" i="5"/>
  <c r="BC970" i="5"/>
  <c r="BA970" i="5"/>
  <c r="AU970" i="5"/>
  <c r="AU846" i="5"/>
  <c r="AY846" i="5"/>
  <c r="BF846" i="5"/>
  <c r="BD846" i="5"/>
  <c r="BB846" i="5"/>
  <c r="AV846" i="5"/>
  <c r="AX846" i="5"/>
  <c r="BE846" i="5"/>
  <c r="AZ846" i="5"/>
  <c r="BC846" i="5"/>
  <c r="AW846" i="5"/>
  <c r="BA846" i="5"/>
  <c r="AW304" i="5"/>
  <c r="BA304" i="5"/>
  <c r="AY304" i="5"/>
  <c r="AX304" i="5"/>
  <c r="BD304" i="5"/>
  <c r="BF304" i="5"/>
  <c r="BC304" i="5"/>
  <c r="AU304" i="5"/>
  <c r="AZ304" i="5"/>
  <c r="AV304" i="5"/>
  <c r="BE304" i="5"/>
  <c r="BB304" i="5"/>
  <c r="BO653" i="5"/>
  <c r="BR653" i="5"/>
  <c r="BV653" i="5"/>
  <c r="BQ653" i="5"/>
  <c r="BL653" i="5"/>
  <c r="BP653" i="5"/>
  <c r="BW653" i="5"/>
  <c r="BU653" i="5"/>
  <c r="BT653" i="5"/>
  <c r="BS653" i="5"/>
  <c r="BN653" i="5"/>
  <c r="BM653" i="5"/>
  <c r="AU434" i="5"/>
  <c r="BE434" i="5"/>
  <c r="BF434" i="5"/>
  <c r="AZ434" i="5"/>
  <c r="BB434" i="5"/>
  <c r="AW434" i="5"/>
  <c r="AX434" i="5"/>
  <c r="BD434" i="5"/>
  <c r="AV434" i="5"/>
  <c r="BA434" i="5"/>
  <c r="AY434" i="5"/>
  <c r="BC434" i="5"/>
  <c r="BR852" i="5"/>
  <c r="BO852" i="5"/>
  <c r="BV852" i="5"/>
  <c r="BT852" i="5"/>
  <c r="BQ852" i="5"/>
  <c r="BL852" i="5"/>
  <c r="BN852" i="5"/>
  <c r="BU852" i="5"/>
  <c r="BW852" i="5"/>
  <c r="BP852" i="5"/>
  <c r="BM852" i="5"/>
  <c r="BS852" i="5"/>
  <c r="BN911" i="5"/>
  <c r="BS911" i="5"/>
  <c r="BU911" i="5"/>
  <c r="BO911" i="5"/>
  <c r="BM911" i="5"/>
  <c r="BR911" i="5"/>
  <c r="BQ911" i="5"/>
  <c r="BP911" i="5"/>
  <c r="BL911" i="5"/>
  <c r="BW911" i="5"/>
  <c r="BV911" i="5"/>
  <c r="BT911" i="5"/>
  <c r="BO297" i="5"/>
  <c r="BL297" i="5"/>
  <c r="BR297" i="5"/>
  <c r="BP297" i="5"/>
  <c r="BQ297" i="5"/>
  <c r="BU297" i="5"/>
  <c r="BM297" i="5"/>
  <c r="BT297" i="5"/>
  <c r="BN297" i="5"/>
  <c r="BW297" i="5"/>
  <c r="BS297" i="5"/>
  <c r="BV297" i="5"/>
  <c r="AU340" i="5"/>
  <c r="AZ340" i="5"/>
  <c r="BB340" i="5"/>
  <c r="AY340" i="5"/>
  <c r="AW340" i="5"/>
  <c r="BE340" i="5"/>
  <c r="AX340" i="5"/>
  <c r="BF340" i="5"/>
  <c r="AV340" i="5"/>
  <c r="BD340" i="5"/>
  <c r="BC340" i="5"/>
  <c r="BA340" i="5"/>
  <c r="AV308" i="5"/>
  <c r="AX308" i="5"/>
  <c r="AU308" i="5"/>
  <c r="BB308" i="5"/>
  <c r="AW308" i="5"/>
  <c r="BA308" i="5"/>
  <c r="BD308" i="5"/>
  <c r="AY308" i="5"/>
  <c r="BC308" i="5"/>
  <c r="BF308" i="5"/>
  <c r="BE308" i="5"/>
  <c r="AZ308" i="5"/>
  <c r="AZ435" i="5"/>
  <c r="BB435" i="5"/>
  <c r="BC435" i="5"/>
  <c r="BD435" i="5"/>
  <c r="BF435" i="5"/>
  <c r="AX435" i="5"/>
  <c r="BE435" i="5"/>
  <c r="AW435" i="5"/>
  <c r="AV435" i="5"/>
  <c r="AY435" i="5"/>
  <c r="BA435" i="5"/>
  <c r="AU435" i="5"/>
  <c r="BF939" i="5"/>
  <c r="AV939" i="5"/>
  <c r="AX939" i="5"/>
  <c r="BB939" i="5"/>
  <c r="BC939" i="5"/>
  <c r="AZ939" i="5"/>
  <c r="AU939" i="5"/>
  <c r="AY939" i="5"/>
  <c r="AW939" i="5"/>
  <c r="BA939" i="5"/>
  <c r="BD939" i="5"/>
  <c r="BE939" i="5"/>
  <c r="BR990" i="5"/>
  <c r="BP990" i="5"/>
  <c r="BQ990" i="5"/>
  <c r="BO990" i="5"/>
  <c r="BM990" i="5"/>
  <c r="BV990" i="5"/>
  <c r="BN990" i="5"/>
  <c r="BW990" i="5"/>
  <c r="BL990" i="5"/>
  <c r="BT990" i="5"/>
  <c r="BU990" i="5"/>
  <c r="BS990" i="5"/>
  <c r="BT320" i="5"/>
  <c r="BL320" i="5"/>
  <c r="BV320" i="5"/>
  <c r="BR320" i="5"/>
  <c r="BN320" i="5"/>
  <c r="BP320" i="5"/>
  <c r="BS320" i="5"/>
  <c r="BW320" i="5"/>
  <c r="BO320" i="5"/>
  <c r="BQ320" i="5"/>
  <c r="BU320" i="5"/>
  <c r="BM320" i="5"/>
  <c r="BT249" i="5"/>
  <c r="BO249" i="5"/>
  <c r="BL249" i="5"/>
  <c r="BR249" i="5"/>
  <c r="BW249" i="5"/>
  <c r="BV249" i="5"/>
  <c r="BU249" i="5"/>
  <c r="BQ249" i="5"/>
  <c r="BS249" i="5"/>
  <c r="BN249" i="5"/>
  <c r="BP249" i="5"/>
  <c r="BM249" i="5"/>
  <c r="BM711" i="5"/>
  <c r="BP711" i="5"/>
  <c r="BT711" i="5"/>
  <c r="BW711" i="5"/>
  <c r="BL711" i="5"/>
  <c r="BU711" i="5"/>
  <c r="BO711" i="5"/>
  <c r="BS711" i="5"/>
  <c r="BV711" i="5"/>
  <c r="BQ711" i="5"/>
  <c r="BR711" i="5"/>
  <c r="BN711" i="5"/>
  <c r="BF852" i="5"/>
  <c r="BD852" i="5"/>
  <c r="BB852" i="5"/>
  <c r="AV852" i="5"/>
  <c r="AX852" i="5"/>
  <c r="BC852" i="5"/>
  <c r="BA852" i="5"/>
  <c r="AZ852" i="5"/>
  <c r="AW852" i="5"/>
  <c r="AU852" i="5"/>
  <c r="AY852" i="5"/>
  <c r="BE852" i="5"/>
  <c r="BM98" i="5"/>
  <c r="BO98" i="5"/>
  <c r="BV98" i="5"/>
  <c r="BT98" i="5"/>
  <c r="BQ98" i="5"/>
  <c r="BL98" i="5"/>
  <c r="BN98" i="5"/>
  <c r="BS98" i="5"/>
  <c r="BP98" i="5"/>
  <c r="BR98" i="5"/>
  <c r="BW98" i="5"/>
  <c r="BU98" i="5"/>
  <c r="BA462" i="5"/>
  <c r="BE462" i="5"/>
  <c r="AZ462" i="5"/>
  <c r="BC462" i="5"/>
  <c r="AW462" i="5"/>
  <c r="BF462" i="5"/>
  <c r="BD462" i="5"/>
  <c r="BB462" i="5"/>
  <c r="AV462" i="5"/>
  <c r="AX462" i="5"/>
  <c r="AY462" i="5"/>
  <c r="AU462" i="5"/>
  <c r="AY660" i="5"/>
  <c r="BA660" i="5"/>
  <c r="BD660" i="5"/>
  <c r="BE660" i="5"/>
  <c r="AV660" i="5"/>
  <c r="AZ660" i="5"/>
  <c r="BC660" i="5"/>
  <c r="BF660" i="5"/>
  <c r="BB660" i="5"/>
  <c r="AW660" i="5"/>
  <c r="AU660" i="5"/>
  <c r="AX660" i="5"/>
  <c r="BT141" i="5"/>
  <c r="BN141" i="5"/>
  <c r="BL141" i="5"/>
  <c r="BP141" i="5"/>
  <c r="BW141" i="5"/>
  <c r="BU141" i="5"/>
  <c r="BS141" i="5"/>
  <c r="BM141" i="5"/>
  <c r="BR141" i="5"/>
  <c r="BV141" i="5"/>
  <c r="BO141" i="5"/>
  <c r="BQ141" i="5"/>
  <c r="AW251" i="5"/>
  <c r="BE251" i="5"/>
  <c r="BD251" i="5"/>
  <c r="AV251" i="5"/>
  <c r="BC251" i="5"/>
  <c r="AX251" i="5"/>
  <c r="AY251" i="5"/>
  <c r="BA251" i="5"/>
  <c r="AU251" i="5"/>
  <c r="AZ251" i="5"/>
  <c r="BB251" i="5"/>
  <c r="BF251" i="5"/>
  <c r="BF245" i="5"/>
  <c r="BB245" i="5"/>
  <c r="AX245" i="5"/>
  <c r="BA245" i="5"/>
  <c r="BC245" i="5"/>
  <c r="AZ245" i="5"/>
  <c r="AY245" i="5"/>
  <c r="AW245" i="5"/>
  <c r="AV245" i="5"/>
  <c r="AU245" i="5"/>
  <c r="BE245" i="5"/>
  <c r="BD245" i="5"/>
  <c r="BD575" i="5"/>
  <c r="BE575" i="5"/>
  <c r="BA575" i="5"/>
  <c r="AU575" i="5"/>
  <c r="AV575" i="5"/>
  <c r="AW575" i="5"/>
  <c r="AZ575" i="5"/>
  <c r="BF575" i="5"/>
  <c r="AX575" i="5"/>
  <c r="BB575" i="5"/>
  <c r="BC575" i="5"/>
  <c r="AY575" i="5"/>
  <c r="BR274" i="5"/>
  <c r="BV274" i="5"/>
  <c r="BO274" i="5"/>
  <c r="BQ274" i="5"/>
  <c r="BN274" i="5"/>
  <c r="BT274" i="5"/>
  <c r="BU274" i="5"/>
  <c r="BL274" i="5"/>
  <c r="BW274" i="5"/>
  <c r="BP274" i="5"/>
  <c r="BS274" i="5"/>
  <c r="BM274" i="5"/>
  <c r="BP33" i="5"/>
  <c r="BV33" i="5"/>
  <c r="BL33" i="5"/>
  <c r="BN33" i="5"/>
  <c r="BW33" i="5"/>
  <c r="BU33" i="5"/>
  <c r="BS33" i="5"/>
  <c r="BR33" i="5"/>
  <c r="BO33" i="5"/>
  <c r="BT33" i="5"/>
  <c r="BQ33" i="5"/>
  <c r="BM33" i="5"/>
  <c r="BD267" i="5"/>
  <c r="AY267" i="5"/>
  <c r="AV267" i="5"/>
  <c r="AU267" i="5"/>
  <c r="AZ267" i="5"/>
  <c r="BF267" i="5"/>
  <c r="BE267" i="5"/>
  <c r="BB267" i="5"/>
  <c r="BC267" i="5"/>
  <c r="AX267" i="5"/>
  <c r="BA267" i="5"/>
  <c r="AW267" i="5"/>
  <c r="AV371" i="5"/>
  <c r="AZ371" i="5"/>
  <c r="BC371" i="5"/>
  <c r="AY371" i="5"/>
  <c r="AW371" i="5"/>
  <c r="BF371" i="5"/>
  <c r="BD371" i="5"/>
  <c r="BB371" i="5"/>
  <c r="BE371" i="5"/>
  <c r="AU371" i="5"/>
  <c r="AX371" i="5"/>
  <c r="BA371" i="5"/>
  <c r="AU139" i="5"/>
  <c r="BE139" i="5"/>
  <c r="BB139" i="5"/>
  <c r="AZ139" i="5"/>
  <c r="AV139" i="5"/>
  <c r="AW139" i="5"/>
  <c r="BA139" i="5"/>
  <c r="BD139" i="5"/>
  <c r="BF139" i="5"/>
  <c r="BC139" i="5"/>
  <c r="AX139" i="5"/>
  <c r="AY139" i="5"/>
  <c r="BT923" i="5"/>
  <c r="BP923" i="5"/>
  <c r="BQ923" i="5"/>
  <c r="BN923" i="5"/>
  <c r="BL923" i="5"/>
  <c r="BU923" i="5"/>
  <c r="BW923" i="5"/>
  <c r="BO923" i="5"/>
  <c r="BR923" i="5"/>
  <c r="BM923" i="5"/>
  <c r="BS923" i="5"/>
  <c r="BV923" i="5"/>
  <c r="BR847" i="5"/>
  <c r="BO847" i="5"/>
  <c r="BM847" i="5"/>
  <c r="BV847" i="5"/>
  <c r="BQ847" i="5"/>
  <c r="BN847" i="5"/>
  <c r="BT847" i="5"/>
  <c r="BU847" i="5"/>
  <c r="BL847" i="5"/>
  <c r="BW847" i="5"/>
  <c r="BS847" i="5"/>
  <c r="BP847" i="5"/>
  <c r="BD638" i="5"/>
  <c r="BE638" i="5"/>
  <c r="AX638" i="5"/>
  <c r="AV638" i="5"/>
  <c r="AZ638" i="5"/>
  <c r="BC638" i="5"/>
  <c r="AW638" i="5"/>
  <c r="AU638" i="5"/>
  <c r="AY638" i="5"/>
  <c r="BF638" i="5"/>
  <c r="BB638" i="5"/>
  <c r="BA638" i="5"/>
  <c r="AZ120" i="5"/>
  <c r="AW120" i="5"/>
  <c r="BC120" i="5"/>
  <c r="BD120" i="5"/>
  <c r="AY120" i="5"/>
  <c r="BA120" i="5"/>
  <c r="AU120" i="5"/>
  <c r="AV120" i="5"/>
  <c r="BB120" i="5"/>
  <c r="AX120" i="5"/>
  <c r="BF120" i="5"/>
  <c r="BE120" i="5"/>
  <c r="BL426" i="5"/>
  <c r="BQ426" i="5"/>
  <c r="BW426" i="5"/>
  <c r="BV426" i="5"/>
  <c r="BO426" i="5"/>
  <c r="BT426" i="5"/>
  <c r="BN426" i="5"/>
  <c r="BU426" i="5"/>
  <c r="BR426" i="5"/>
  <c r="BP426" i="5"/>
  <c r="BS426" i="5"/>
  <c r="BM426" i="5"/>
  <c r="BF384" i="5"/>
  <c r="AU384" i="5"/>
  <c r="BE384" i="5"/>
  <c r="AW384" i="5"/>
  <c r="AX384" i="5"/>
  <c r="AY384" i="5"/>
  <c r="BD384" i="5"/>
  <c r="BC384" i="5"/>
  <c r="AV384" i="5"/>
  <c r="BB384" i="5"/>
  <c r="BA384" i="5"/>
  <c r="AZ384" i="5"/>
  <c r="BW172" i="5"/>
  <c r="BO172" i="5"/>
  <c r="BR172" i="5"/>
  <c r="BV172" i="5"/>
  <c r="BM172" i="5"/>
  <c r="BN172" i="5"/>
  <c r="BQ172" i="5"/>
  <c r="BS172" i="5"/>
  <c r="BT172" i="5"/>
  <c r="BU172" i="5"/>
  <c r="BL172" i="5"/>
  <c r="BP172" i="5"/>
  <c r="BE176" i="5"/>
  <c r="BA176" i="5"/>
  <c r="AU176" i="5"/>
  <c r="AX176" i="5"/>
  <c r="AW176" i="5"/>
  <c r="AV176" i="5"/>
  <c r="BB176" i="5"/>
  <c r="AZ176" i="5"/>
  <c r="AY176" i="5"/>
  <c r="BD176" i="5"/>
  <c r="BF176" i="5"/>
  <c r="BC176" i="5"/>
  <c r="BQ592" i="5"/>
  <c r="BW592" i="5"/>
  <c r="BT592" i="5"/>
  <c r="BU592" i="5"/>
  <c r="BP592" i="5"/>
  <c r="BL592" i="5"/>
  <c r="BO592" i="5"/>
  <c r="BV592" i="5"/>
  <c r="BM592" i="5"/>
  <c r="BS592" i="5"/>
  <c r="BR592" i="5"/>
  <c r="BN592" i="5"/>
  <c r="BS887" i="5"/>
  <c r="BL887" i="5"/>
  <c r="BW887" i="5"/>
  <c r="BQ887" i="5"/>
  <c r="BR887" i="5"/>
  <c r="BV887" i="5"/>
  <c r="BO887" i="5"/>
  <c r="BU887" i="5"/>
  <c r="BM887" i="5"/>
  <c r="BN887" i="5"/>
  <c r="BT887" i="5"/>
  <c r="BP887" i="5"/>
  <c r="BF951" i="5"/>
  <c r="BD951" i="5"/>
  <c r="BB951" i="5"/>
  <c r="AV951" i="5"/>
  <c r="AX951" i="5"/>
  <c r="BC951" i="5"/>
  <c r="BA951" i="5"/>
  <c r="AY951" i="5"/>
  <c r="AW951" i="5"/>
  <c r="AU951" i="5"/>
  <c r="BE951" i="5"/>
  <c r="AZ951" i="5"/>
  <c r="BB283" i="5"/>
  <c r="BE283" i="5"/>
  <c r="AW283" i="5"/>
  <c r="AZ283" i="5"/>
  <c r="BD283" i="5"/>
  <c r="AY283" i="5"/>
  <c r="AX283" i="5"/>
  <c r="AU283" i="5"/>
  <c r="AV283" i="5"/>
  <c r="BC283" i="5"/>
  <c r="BF283" i="5"/>
  <c r="BA283" i="5"/>
  <c r="AY778" i="5"/>
  <c r="BD778" i="5"/>
  <c r="AV778" i="5"/>
  <c r="AX778" i="5"/>
  <c r="BC778" i="5"/>
  <c r="BE778" i="5"/>
  <c r="BF778" i="5"/>
  <c r="AZ778" i="5"/>
  <c r="BB778" i="5"/>
  <c r="BA778" i="5"/>
  <c r="AW778" i="5"/>
  <c r="AU778" i="5"/>
  <c r="BM185" i="5"/>
  <c r="BP185" i="5"/>
  <c r="BT185" i="5"/>
  <c r="BW185" i="5"/>
  <c r="BL185" i="5"/>
  <c r="BU185" i="5"/>
  <c r="BO185" i="5"/>
  <c r="BS185" i="5"/>
  <c r="BR185" i="5"/>
  <c r="BV185" i="5"/>
  <c r="BN185" i="5"/>
  <c r="BQ185" i="5"/>
  <c r="BP369" i="5"/>
  <c r="BV369" i="5"/>
  <c r="BU369" i="5"/>
  <c r="BT369" i="5"/>
  <c r="BM369" i="5"/>
  <c r="BQ369" i="5"/>
  <c r="BL369" i="5"/>
  <c r="BS369" i="5"/>
  <c r="BO369" i="5"/>
  <c r="BR369" i="5"/>
  <c r="BN369" i="5"/>
  <c r="BW369" i="5"/>
  <c r="AZ247" i="5"/>
  <c r="BD247" i="5"/>
  <c r="AV247" i="5"/>
  <c r="BF247" i="5"/>
  <c r="BC247" i="5"/>
  <c r="AX247" i="5"/>
  <c r="AY247" i="5"/>
  <c r="BA247" i="5"/>
  <c r="AW247" i="5"/>
  <c r="BE247" i="5"/>
  <c r="AU247" i="5"/>
  <c r="BB247" i="5"/>
  <c r="BU676" i="5"/>
  <c r="BR676" i="5"/>
  <c r="BM676" i="5"/>
  <c r="BQ676" i="5"/>
  <c r="BV676" i="5"/>
  <c r="BP676" i="5"/>
  <c r="BN676" i="5"/>
  <c r="BL676" i="5"/>
  <c r="BO676" i="5"/>
  <c r="BS676" i="5"/>
  <c r="BT676" i="5"/>
  <c r="BW676" i="5"/>
  <c r="BL483" i="5"/>
  <c r="BT483" i="5"/>
  <c r="BN483" i="5"/>
  <c r="BS483" i="5"/>
  <c r="BU483" i="5"/>
  <c r="BQ483" i="5"/>
  <c r="BR483" i="5"/>
  <c r="BW483" i="5"/>
  <c r="BO483" i="5"/>
  <c r="BM483" i="5"/>
  <c r="BV483" i="5"/>
  <c r="BP483" i="5"/>
  <c r="BQ367" i="5"/>
  <c r="BM367" i="5"/>
  <c r="BT367" i="5"/>
  <c r="BR367" i="5"/>
  <c r="BL367" i="5"/>
  <c r="BP367" i="5"/>
  <c r="BW367" i="5"/>
  <c r="BO367" i="5"/>
  <c r="BN367" i="5"/>
  <c r="BU367" i="5"/>
  <c r="BV367" i="5"/>
  <c r="BS367" i="5"/>
  <c r="BN272" i="5"/>
  <c r="BL272" i="5"/>
  <c r="BS272" i="5"/>
  <c r="BU272" i="5"/>
  <c r="BR272" i="5"/>
  <c r="BM272" i="5"/>
  <c r="BW272" i="5"/>
  <c r="BQ272" i="5"/>
  <c r="BO272" i="5"/>
  <c r="BT272" i="5"/>
  <c r="BV272" i="5"/>
  <c r="BP272" i="5"/>
  <c r="AY257" i="5"/>
  <c r="AW257" i="5"/>
  <c r="AU257" i="5"/>
  <c r="BF257" i="5"/>
  <c r="BB257" i="5"/>
  <c r="BD257" i="5"/>
  <c r="BA257" i="5"/>
  <c r="AV257" i="5"/>
  <c r="BE257" i="5"/>
  <c r="BC257" i="5"/>
  <c r="AX257" i="5"/>
  <c r="AZ257" i="5"/>
  <c r="BP659" i="5"/>
  <c r="BW659" i="5"/>
  <c r="BU659" i="5"/>
  <c r="BS659" i="5"/>
  <c r="BM659" i="5"/>
  <c r="BO659" i="5"/>
  <c r="BT659" i="5"/>
  <c r="BR659" i="5"/>
  <c r="BL659" i="5"/>
  <c r="BV659" i="5"/>
  <c r="BQ659" i="5"/>
  <c r="BN659" i="5"/>
  <c r="AU416" i="5"/>
  <c r="BE416" i="5"/>
  <c r="BF416" i="5"/>
  <c r="AZ416" i="5"/>
  <c r="BB416" i="5"/>
  <c r="AW416" i="5"/>
  <c r="AX416" i="5"/>
  <c r="BD416" i="5"/>
  <c r="AV416" i="5"/>
  <c r="AY416" i="5"/>
  <c r="BC416" i="5"/>
  <c r="BA416" i="5"/>
  <c r="BN751" i="5"/>
  <c r="BS751" i="5"/>
  <c r="BW751" i="5"/>
  <c r="BR751" i="5"/>
  <c r="BO751" i="5"/>
  <c r="BP751" i="5"/>
  <c r="BV751" i="5"/>
  <c r="BT751" i="5"/>
  <c r="BQ751" i="5"/>
  <c r="BU751" i="5"/>
  <c r="BM751" i="5"/>
  <c r="BL751" i="5"/>
  <c r="BT133" i="5"/>
  <c r="BN133" i="5"/>
  <c r="BL133" i="5"/>
  <c r="BP133" i="5"/>
  <c r="BW133" i="5"/>
  <c r="BU133" i="5"/>
  <c r="BS133" i="5"/>
  <c r="BM133" i="5"/>
  <c r="BR133" i="5"/>
  <c r="BV133" i="5"/>
  <c r="BO133" i="5"/>
  <c r="BQ133" i="5"/>
  <c r="AZ370" i="5"/>
  <c r="AU370" i="5"/>
  <c r="AW370" i="5"/>
  <c r="AY370" i="5"/>
  <c r="BD370" i="5"/>
  <c r="BF370" i="5"/>
  <c r="BB370" i="5"/>
  <c r="AV370" i="5"/>
  <c r="BA370" i="5"/>
  <c r="AX370" i="5"/>
  <c r="BE370" i="5"/>
  <c r="BC370" i="5"/>
  <c r="AW874" i="5"/>
  <c r="AY874" i="5"/>
  <c r="BD874" i="5"/>
  <c r="AV874" i="5"/>
  <c r="BA874" i="5"/>
  <c r="AU874" i="5"/>
  <c r="AX874" i="5"/>
  <c r="BE874" i="5"/>
  <c r="AZ874" i="5"/>
  <c r="BC874" i="5"/>
  <c r="BF874" i="5"/>
  <c r="BB874" i="5"/>
  <c r="BD805" i="5"/>
  <c r="BB805" i="5"/>
  <c r="BA805" i="5"/>
  <c r="AX805" i="5"/>
  <c r="AV805" i="5"/>
  <c r="BE805" i="5"/>
  <c r="AZ805" i="5"/>
  <c r="AY805" i="5"/>
  <c r="AU805" i="5"/>
  <c r="BC805" i="5"/>
  <c r="BF805" i="5"/>
  <c r="AW805" i="5"/>
  <c r="BB19" i="5"/>
  <c r="BF19" i="5"/>
  <c r="BD19" i="5"/>
  <c r="AZ19" i="5"/>
  <c r="AU19" i="5"/>
  <c r="AY19" i="5"/>
  <c r="BC19" i="5"/>
  <c r="BA19" i="5"/>
  <c r="AW19" i="5"/>
  <c r="BE19" i="5"/>
  <c r="AX19" i="5"/>
  <c r="AV19" i="5"/>
  <c r="BO812" i="5"/>
  <c r="BV812" i="5"/>
  <c r="BN812" i="5"/>
  <c r="BP812" i="5"/>
  <c r="BU812" i="5"/>
  <c r="BT812" i="5"/>
  <c r="BM812" i="5"/>
  <c r="BR812" i="5"/>
  <c r="BW812" i="5"/>
  <c r="BS812" i="5"/>
  <c r="BQ812" i="5"/>
  <c r="BL812" i="5"/>
  <c r="BR55" i="5"/>
  <c r="BO55" i="5"/>
  <c r="BM55" i="5"/>
  <c r="BQ55" i="5"/>
  <c r="BT55" i="5"/>
  <c r="BP55" i="5"/>
  <c r="BV55" i="5"/>
  <c r="BL55" i="5"/>
  <c r="BN55" i="5"/>
  <c r="BW55" i="5"/>
  <c r="BS55" i="5"/>
  <c r="BU55" i="5"/>
  <c r="BW235" i="5"/>
  <c r="BS235" i="5"/>
  <c r="BO235" i="5"/>
  <c r="BR235" i="5"/>
  <c r="BM235" i="5"/>
  <c r="BQ235" i="5"/>
  <c r="BT235" i="5"/>
  <c r="BN235" i="5"/>
  <c r="BU235" i="5"/>
  <c r="BV235" i="5"/>
  <c r="BP235" i="5"/>
  <c r="BL235" i="5"/>
  <c r="AZ743" i="5"/>
  <c r="BA743" i="5"/>
  <c r="BC743" i="5"/>
  <c r="AW743" i="5"/>
  <c r="AX743" i="5"/>
  <c r="BB743" i="5"/>
  <c r="BE743" i="5"/>
  <c r="BD743" i="5"/>
  <c r="AV743" i="5"/>
  <c r="AU743" i="5"/>
  <c r="BF743" i="5"/>
  <c r="AY743" i="5"/>
  <c r="BN491" i="5"/>
  <c r="BW491" i="5"/>
  <c r="BU491" i="5"/>
  <c r="BS491" i="5"/>
  <c r="BR491" i="5"/>
  <c r="BM491" i="5"/>
  <c r="BQ491" i="5"/>
  <c r="BT491" i="5"/>
  <c r="BV491" i="5"/>
  <c r="BL491" i="5"/>
  <c r="BP491" i="5"/>
  <c r="BO491" i="5"/>
  <c r="BL24" i="5"/>
  <c r="BW24" i="5"/>
  <c r="BS24" i="5"/>
  <c r="BM24" i="5"/>
  <c r="BR24" i="5"/>
  <c r="BO24" i="5"/>
  <c r="BV24" i="5"/>
  <c r="BN24" i="5"/>
  <c r="BP24" i="5"/>
  <c r="BT24" i="5"/>
  <c r="BQ24" i="5"/>
  <c r="BU24" i="5"/>
  <c r="BB290" i="5"/>
  <c r="BD290" i="5"/>
  <c r="AZ290" i="5"/>
  <c r="BF290" i="5"/>
  <c r="AV290" i="5"/>
  <c r="AX290" i="5"/>
  <c r="BA290" i="5"/>
  <c r="AW290" i="5"/>
  <c r="BE290" i="5"/>
  <c r="AY290" i="5"/>
  <c r="AU290" i="5"/>
  <c r="BC290" i="5"/>
  <c r="BP309" i="5"/>
  <c r="BR309" i="5"/>
  <c r="BU309" i="5"/>
  <c r="BM309" i="5"/>
  <c r="BT309" i="5"/>
  <c r="BL309" i="5"/>
  <c r="BV309" i="5"/>
  <c r="BW309" i="5"/>
  <c r="BQ309" i="5"/>
  <c r="BS309" i="5"/>
  <c r="BN309" i="5"/>
  <c r="BO309" i="5"/>
  <c r="BU952" i="5"/>
  <c r="BW952" i="5"/>
  <c r="BM952" i="5"/>
  <c r="BV952" i="5"/>
  <c r="BN952" i="5"/>
  <c r="BP952" i="5"/>
  <c r="BQ952" i="5"/>
  <c r="BS952" i="5"/>
  <c r="BO952" i="5"/>
  <c r="BR952" i="5"/>
  <c r="BL952" i="5"/>
  <c r="BT952" i="5"/>
  <c r="BN139" i="5"/>
  <c r="BP139" i="5"/>
  <c r="BW139" i="5"/>
  <c r="BU139" i="5"/>
  <c r="BS139" i="5"/>
  <c r="BM139" i="5"/>
  <c r="BO139" i="5"/>
  <c r="BT139" i="5"/>
  <c r="BR139" i="5"/>
  <c r="BL139" i="5"/>
  <c r="BQ139" i="5"/>
  <c r="BV139" i="5"/>
  <c r="AY628" i="5"/>
  <c r="BF628" i="5"/>
  <c r="BD628" i="5"/>
  <c r="BB628" i="5"/>
  <c r="AV628" i="5"/>
  <c r="AX628" i="5"/>
  <c r="BC628" i="5"/>
  <c r="BE628" i="5"/>
  <c r="AZ628" i="5"/>
  <c r="BA628" i="5"/>
  <c r="AW628" i="5"/>
  <c r="AU628" i="5"/>
  <c r="BU737" i="5"/>
  <c r="BO737" i="5"/>
  <c r="BM737" i="5"/>
  <c r="BP737" i="5"/>
  <c r="BQ737" i="5"/>
  <c r="BL737" i="5"/>
  <c r="BN737" i="5"/>
  <c r="BS737" i="5"/>
  <c r="BR737" i="5"/>
  <c r="BV737" i="5"/>
  <c r="BW737" i="5"/>
  <c r="BT737" i="5"/>
  <c r="BC909" i="5"/>
  <c r="BE909" i="5"/>
  <c r="AZ909" i="5"/>
  <c r="AU909" i="5"/>
  <c r="AY909" i="5"/>
  <c r="AW909" i="5"/>
  <c r="BF909" i="5"/>
  <c r="BA909" i="5"/>
  <c r="AV909" i="5"/>
  <c r="BD909" i="5"/>
  <c r="BB909" i="5"/>
  <c r="AX909" i="5"/>
  <c r="BN68" i="5"/>
  <c r="BP68" i="5"/>
  <c r="BU68" i="5"/>
  <c r="BT68" i="5"/>
  <c r="BW68" i="5"/>
  <c r="BS68" i="5"/>
  <c r="BM68" i="5"/>
  <c r="BV68" i="5"/>
  <c r="BR68" i="5"/>
  <c r="BL68" i="5"/>
  <c r="BQ68" i="5"/>
  <c r="BO68" i="5"/>
  <c r="BA866" i="5"/>
  <c r="BD866" i="5"/>
  <c r="BE866" i="5"/>
  <c r="AV866" i="5"/>
  <c r="AZ866" i="5"/>
  <c r="BC866" i="5"/>
  <c r="AW866" i="5"/>
  <c r="BF866" i="5"/>
  <c r="BB866" i="5"/>
  <c r="AU866" i="5"/>
  <c r="AX866" i="5"/>
  <c r="AY866" i="5"/>
  <c r="BM472" i="5"/>
  <c r="BO472" i="5"/>
  <c r="BT472" i="5"/>
  <c r="BR472" i="5"/>
  <c r="BL472" i="5"/>
  <c r="BQ472" i="5"/>
  <c r="BS472" i="5"/>
  <c r="BN472" i="5"/>
  <c r="BW472" i="5"/>
  <c r="BV472" i="5"/>
  <c r="BP472" i="5"/>
  <c r="BU472" i="5"/>
  <c r="BT947" i="5"/>
  <c r="BO947" i="5"/>
  <c r="BQ947" i="5"/>
  <c r="BN947" i="5"/>
  <c r="BS947" i="5"/>
  <c r="BW947" i="5"/>
  <c r="BR947" i="5"/>
  <c r="BV947" i="5"/>
  <c r="BL947" i="5"/>
  <c r="BP947" i="5"/>
  <c r="BM947" i="5"/>
  <c r="BU947" i="5"/>
  <c r="BD663" i="5"/>
  <c r="AX663" i="5"/>
  <c r="BC663" i="5"/>
  <c r="AY663" i="5"/>
  <c r="BE663" i="5"/>
  <c r="AU663" i="5"/>
  <c r="AW663" i="5"/>
  <c r="BF663" i="5"/>
  <c r="BA663" i="5"/>
  <c r="AV663" i="5"/>
  <c r="AZ663" i="5"/>
  <c r="BB663" i="5"/>
  <c r="AZ767" i="5"/>
  <c r="BC767" i="5"/>
  <c r="BE767" i="5"/>
  <c r="AY767" i="5"/>
  <c r="AW767" i="5"/>
  <c r="AU767" i="5"/>
  <c r="BB767" i="5"/>
  <c r="BF767" i="5"/>
  <c r="BD767" i="5"/>
  <c r="AX767" i="5"/>
  <c r="AV767" i="5"/>
  <c r="BA767" i="5"/>
  <c r="AZ930" i="5"/>
  <c r="BE930" i="5"/>
  <c r="AX930" i="5"/>
  <c r="BC930" i="5"/>
  <c r="AW930" i="5"/>
  <c r="AY930" i="5"/>
  <c r="BD930" i="5"/>
  <c r="AU930" i="5"/>
  <c r="AV930" i="5"/>
  <c r="BF930" i="5"/>
  <c r="BB930" i="5"/>
  <c r="BA930" i="5"/>
  <c r="AW942" i="5"/>
  <c r="BB942" i="5"/>
  <c r="BD942" i="5"/>
  <c r="AV942" i="5"/>
  <c r="AZ942" i="5"/>
  <c r="AX942" i="5"/>
  <c r="AY942" i="5"/>
  <c r="BA942" i="5"/>
  <c r="AU942" i="5"/>
  <c r="BE942" i="5"/>
  <c r="BF942" i="5"/>
  <c r="BC942" i="5"/>
  <c r="AY486" i="5"/>
  <c r="AV486" i="5"/>
  <c r="AW486" i="5"/>
  <c r="BD486" i="5"/>
  <c r="AU486" i="5"/>
  <c r="BA486" i="5"/>
  <c r="BB486" i="5"/>
  <c r="BE486" i="5"/>
  <c r="AX486" i="5"/>
  <c r="AZ486" i="5"/>
  <c r="BC486" i="5"/>
  <c r="BF486" i="5"/>
  <c r="BE561" i="5"/>
  <c r="AY561" i="5"/>
  <c r="AU561" i="5"/>
  <c r="AW561" i="5"/>
  <c r="BB561" i="5"/>
  <c r="BD561" i="5"/>
  <c r="BF561" i="5"/>
  <c r="BA561" i="5"/>
  <c r="AX561" i="5"/>
  <c r="AV561" i="5"/>
  <c r="BC561" i="5"/>
  <c r="AZ561" i="5"/>
  <c r="BA922" i="5"/>
  <c r="BF922" i="5"/>
  <c r="BE922" i="5"/>
  <c r="BD922" i="5"/>
  <c r="AW922" i="5"/>
  <c r="BB922" i="5"/>
  <c r="AV922" i="5"/>
  <c r="BC922" i="5"/>
  <c r="AY922" i="5"/>
  <c r="AZ922" i="5"/>
  <c r="AU922" i="5"/>
  <c r="AX922" i="5"/>
  <c r="BR189" i="5"/>
  <c r="BV189" i="5"/>
  <c r="BQ189" i="5"/>
  <c r="BT189" i="5"/>
  <c r="BN189" i="5"/>
  <c r="BW189" i="5"/>
  <c r="BU189" i="5"/>
  <c r="BS189" i="5"/>
  <c r="BM189" i="5"/>
  <c r="BO189" i="5"/>
  <c r="BP189" i="5"/>
  <c r="BL189" i="5"/>
  <c r="AW787" i="5"/>
  <c r="BF787" i="5"/>
  <c r="BD787" i="5"/>
  <c r="BB787" i="5"/>
  <c r="BA787" i="5"/>
  <c r="AX787" i="5"/>
  <c r="AV787" i="5"/>
  <c r="BC787" i="5"/>
  <c r="AY787" i="5"/>
  <c r="AU787" i="5"/>
  <c r="BE787" i="5"/>
  <c r="AZ787" i="5"/>
  <c r="BC801" i="5"/>
  <c r="BD801" i="5"/>
  <c r="AY801" i="5"/>
  <c r="BA801" i="5"/>
  <c r="AU801" i="5"/>
  <c r="AV801" i="5"/>
  <c r="BF801" i="5"/>
  <c r="AX801" i="5"/>
  <c r="BE801" i="5"/>
  <c r="AZ801" i="5"/>
  <c r="BB801" i="5"/>
  <c r="AW801" i="5"/>
  <c r="BU843" i="5"/>
  <c r="BP843" i="5"/>
  <c r="BR843" i="5"/>
  <c r="BL843" i="5"/>
  <c r="BM843" i="5"/>
  <c r="BW843" i="5"/>
  <c r="BQ843" i="5"/>
  <c r="BS843" i="5"/>
  <c r="BT843" i="5"/>
  <c r="BO843" i="5"/>
  <c r="BV843" i="5"/>
  <c r="BN843" i="5"/>
  <c r="BE92" i="5"/>
  <c r="AU92" i="5"/>
  <c r="AW92" i="5"/>
  <c r="BF92" i="5"/>
  <c r="BD92" i="5"/>
  <c r="BB92" i="5"/>
  <c r="BC92" i="5"/>
  <c r="BA92" i="5"/>
  <c r="AX92" i="5"/>
  <c r="AV92" i="5"/>
  <c r="AZ92" i="5"/>
  <c r="AY92" i="5"/>
  <c r="BC566" i="5"/>
  <c r="AZ566" i="5"/>
  <c r="AY566" i="5"/>
  <c r="AW566" i="5"/>
  <c r="AU566" i="5"/>
  <c r="BD566" i="5"/>
  <c r="BF566" i="5"/>
  <c r="AX566" i="5"/>
  <c r="BA566" i="5"/>
  <c r="BE566" i="5"/>
  <c r="AV566" i="5"/>
  <c r="BB566" i="5"/>
  <c r="AV684" i="5"/>
  <c r="BC684" i="5"/>
  <c r="BE684" i="5"/>
  <c r="BF684" i="5"/>
  <c r="AZ684" i="5"/>
  <c r="BB684" i="5"/>
  <c r="AW684" i="5"/>
  <c r="BD684" i="5"/>
  <c r="AY684" i="5"/>
  <c r="AU684" i="5"/>
  <c r="AX684" i="5"/>
  <c r="BA684" i="5"/>
  <c r="BO113" i="5"/>
  <c r="BV113" i="5"/>
  <c r="BQ113" i="5"/>
  <c r="BN113" i="5"/>
  <c r="BU113" i="5"/>
  <c r="BP113" i="5"/>
  <c r="BR113" i="5"/>
  <c r="BL113" i="5"/>
  <c r="BM113" i="5"/>
  <c r="BW113" i="5"/>
  <c r="BS113" i="5"/>
  <c r="BT113" i="5"/>
  <c r="BR634" i="5"/>
  <c r="BV634" i="5"/>
  <c r="BM634" i="5"/>
  <c r="BQ634" i="5"/>
  <c r="BT634" i="5"/>
  <c r="BN634" i="5"/>
  <c r="BL634" i="5"/>
  <c r="BS634" i="5"/>
  <c r="BW634" i="5"/>
  <c r="BU634" i="5"/>
  <c r="BP634" i="5"/>
  <c r="BO634" i="5"/>
  <c r="BB868" i="5"/>
  <c r="AW868" i="5"/>
  <c r="AX868" i="5"/>
  <c r="AY868" i="5"/>
  <c r="BA868" i="5"/>
  <c r="BD868" i="5"/>
  <c r="BE868" i="5"/>
  <c r="AV868" i="5"/>
  <c r="AZ868" i="5"/>
  <c r="BC868" i="5"/>
  <c r="AU868" i="5"/>
  <c r="BF868" i="5"/>
  <c r="AU322" i="5"/>
  <c r="AX322" i="5"/>
  <c r="BB322" i="5"/>
  <c r="AV322" i="5"/>
  <c r="BC322" i="5"/>
  <c r="BE322" i="5"/>
  <c r="AZ322" i="5"/>
  <c r="AW322" i="5"/>
  <c r="AY322" i="5"/>
  <c r="BD322" i="5"/>
  <c r="BA322" i="5"/>
  <c r="BF322" i="5"/>
  <c r="AU95" i="5"/>
  <c r="BB95" i="5"/>
  <c r="BA95" i="5"/>
  <c r="BD95" i="5"/>
  <c r="BE95" i="5"/>
  <c r="AV95" i="5"/>
  <c r="AW95" i="5"/>
  <c r="AX95" i="5"/>
  <c r="AY95" i="5"/>
  <c r="BF95" i="5"/>
  <c r="BC95" i="5"/>
  <c r="AZ95" i="5"/>
  <c r="BS532" i="5"/>
  <c r="BR532" i="5"/>
  <c r="BU532" i="5"/>
  <c r="BV532" i="5"/>
  <c r="BW532" i="5"/>
  <c r="BQ532" i="5"/>
  <c r="BM532" i="5"/>
  <c r="BN532" i="5"/>
  <c r="BO532" i="5"/>
  <c r="BP532" i="5"/>
  <c r="BL532" i="5"/>
  <c r="BT532" i="5"/>
  <c r="BN770" i="5"/>
  <c r="BU770" i="5"/>
  <c r="BP770" i="5"/>
  <c r="BR770" i="5"/>
  <c r="BT770" i="5"/>
  <c r="BM770" i="5"/>
  <c r="BW770" i="5"/>
  <c r="BQ770" i="5"/>
  <c r="BL770" i="5"/>
  <c r="BS770" i="5"/>
  <c r="BV770" i="5"/>
  <c r="BO770" i="5"/>
  <c r="BS883" i="5"/>
  <c r="BO883" i="5"/>
  <c r="BR883" i="5"/>
  <c r="BQ883" i="5"/>
  <c r="BU883" i="5"/>
  <c r="BP883" i="5"/>
  <c r="BT883" i="5"/>
  <c r="BV883" i="5"/>
  <c r="BL883" i="5"/>
  <c r="BN883" i="5"/>
  <c r="BW883" i="5"/>
  <c r="BM883" i="5"/>
  <c r="AW675" i="5"/>
  <c r="BC675" i="5"/>
  <c r="AY675" i="5"/>
  <c r="BF675" i="5"/>
  <c r="AZ675" i="5"/>
  <c r="BB675" i="5"/>
  <c r="BD675" i="5"/>
  <c r="AX675" i="5"/>
  <c r="AU675" i="5"/>
  <c r="BA675" i="5"/>
  <c r="BE675" i="5"/>
  <c r="AV675" i="5"/>
  <c r="AZ623" i="5"/>
  <c r="AX623" i="5"/>
  <c r="BC623" i="5"/>
  <c r="BE623" i="5"/>
  <c r="AY623" i="5"/>
  <c r="AW623" i="5"/>
  <c r="AU623" i="5"/>
  <c r="BB623" i="5"/>
  <c r="BF623" i="5"/>
  <c r="BD623" i="5"/>
  <c r="BA623" i="5"/>
  <c r="AV623" i="5"/>
  <c r="AV91" i="5"/>
  <c r="AU91" i="5"/>
  <c r="AX91" i="5"/>
  <c r="BB91" i="5"/>
  <c r="BE91" i="5"/>
  <c r="BA91" i="5"/>
  <c r="BC91" i="5"/>
  <c r="AY91" i="5"/>
  <c r="BD91" i="5"/>
  <c r="AW91" i="5"/>
  <c r="BF91" i="5"/>
  <c r="AZ91" i="5"/>
  <c r="BE795" i="5"/>
  <c r="AU795" i="5"/>
  <c r="AW795" i="5"/>
  <c r="BD795" i="5"/>
  <c r="BA795" i="5"/>
  <c r="BF795" i="5"/>
  <c r="AZ795" i="5"/>
  <c r="BB795" i="5"/>
  <c r="BC795" i="5"/>
  <c r="AX795" i="5"/>
  <c r="AV795" i="5"/>
  <c r="AY795" i="5"/>
  <c r="BP969" i="5"/>
  <c r="BS969" i="5"/>
  <c r="BN969" i="5"/>
  <c r="BO969" i="5"/>
  <c r="BL969" i="5"/>
  <c r="BR969" i="5"/>
  <c r="BU969" i="5"/>
  <c r="BQ969" i="5"/>
  <c r="BT969" i="5"/>
  <c r="BW969" i="5"/>
  <c r="BV969" i="5"/>
  <c r="BM969" i="5"/>
  <c r="BN716" i="5"/>
  <c r="BS716" i="5"/>
  <c r="BU716" i="5"/>
  <c r="BP716" i="5"/>
  <c r="BR716" i="5"/>
  <c r="BW716" i="5"/>
  <c r="BQ716" i="5"/>
  <c r="BO716" i="5"/>
  <c r="BT716" i="5"/>
  <c r="BV716" i="5"/>
  <c r="BM716" i="5"/>
  <c r="BL716" i="5"/>
  <c r="BT470" i="5"/>
  <c r="BR470" i="5"/>
  <c r="BL470" i="5"/>
  <c r="BV470" i="5"/>
  <c r="BW470" i="5"/>
  <c r="BQ470" i="5"/>
  <c r="BU470" i="5"/>
  <c r="BP470" i="5"/>
  <c r="BM470" i="5"/>
  <c r="BO470" i="5"/>
  <c r="BS470" i="5"/>
  <c r="BN470" i="5"/>
  <c r="BQ709" i="5"/>
  <c r="BS709" i="5"/>
  <c r="BN709" i="5"/>
  <c r="BO709" i="5"/>
  <c r="BP709" i="5"/>
  <c r="BR709" i="5"/>
  <c r="BU709" i="5"/>
  <c r="BT709" i="5"/>
  <c r="BL709" i="5"/>
  <c r="BV709" i="5"/>
  <c r="BW709" i="5"/>
  <c r="BM709" i="5"/>
  <c r="AU234" i="5"/>
  <c r="BF234" i="5"/>
  <c r="AW234" i="5"/>
  <c r="AX234" i="5"/>
  <c r="BB234" i="5"/>
  <c r="BC234" i="5"/>
  <c r="BD234" i="5"/>
  <c r="BE234" i="5"/>
  <c r="AZ234" i="5"/>
  <c r="BA234" i="5"/>
  <c r="AV234" i="5"/>
  <c r="AY234" i="5"/>
  <c r="BC345" i="5"/>
  <c r="BE345" i="5"/>
  <c r="BA345" i="5"/>
  <c r="AU345" i="5"/>
  <c r="AZ345" i="5"/>
  <c r="BB345" i="5"/>
  <c r="AW345" i="5"/>
  <c r="AY345" i="5"/>
  <c r="BD345" i="5"/>
  <c r="BF345" i="5"/>
  <c r="AV345" i="5"/>
  <c r="AX345" i="5"/>
  <c r="BQ867" i="5"/>
  <c r="BT867" i="5"/>
  <c r="BP867" i="5"/>
  <c r="BV867" i="5"/>
  <c r="BL867" i="5"/>
  <c r="BU867" i="5"/>
  <c r="BS867" i="5"/>
  <c r="BR867" i="5"/>
  <c r="BO867" i="5"/>
  <c r="BN867" i="5"/>
  <c r="BM867" i="5"/>
  <c r="BW867" i="5"/>
  <c r="BN278" i="5"/>
  <c r="BW278" i="5"/>
  <c r="BS278" i="5"/>
  <c r="BU278" i="5"/>
  <c r="BT278" i="5"/>
  <c r="BR278" i="5"/>
  <c r="BP278" i="5"/>
  <c r="BM278" i="5"/>
  <c r="BL278" i="5"/>
  <c r="BV278" i="5"/>
  <c r="BO278" i="5"/>
  <c r="BQ278" i="5"/>
  <c r="BS160" i="5"/>
  <c r="BL160" i="5"/>
  <c r="BU160" i="5"/>
  <c r="BR160" i="5"/>
  <c r="BM160" i="5"/>
  <c r="BW160" i="5"/>
  <c r="BT160" i="5"/>
  <c r="BO160" i="5"/>
  <c r="BP160" i="5"/>
  <c r="BV160" i="5"/>
  <c r="BQ160" i="5"/>
  <c r="BN160" i="5"/>
  <c r="BR227" i="5"/>
  <c r="BL227" i="5"/>
  <c r="BV227" i="5"/>
  <c r="BW227" i="5"/>
  <c r="BQ227" i="5"/>
  <c r="BS227" i="5"/>
  <c r="BN227" i="5"/>
  <c r="BU227" i="5"/>
  <c r="BM227" i="5"/>
  <c r="BO227" i="5"/>
  <c r="BP227" i="5"/>
  <c r="BT227" i="5"/>
  <c r="BD85" i="5"/>
  <c r="BE85" i="5"/>
  <c r="BF85" i="5"/>
  <c r="AZ85" i="5"/>
  <c r="AV85" i="5"/>
  <c r="AW85" i="5"/>
  <c r="AX85" i="5"/>
  <c r="AY85" i="5"/>
  <c r="AU85" i="5"/>
  <c r="BB85" i="5"/>
  <c r="BA85" i="5"/>
  <c r="BC85" i="5"/>
  <c r="AZ789" i="5"/>
  <c r="BC789" i="5"/>
  <c r="AY789" i="5"/>
  <c r="AU789" i="5"/>
  <c r="BD789" i="5"/>
  <c r="BB789" i="5"/>
  <c r="BA789" i="5"/>
  <c r="AX789" i="5"/>
  <c r="AW789" i="5"/>
  <c r="BF789" i="5"/>
  <c r="BE789" i="5"/>
  <c r="AV789" i="5"/>
  <c r="BP381" i="5"/>
  <c r="BR381" i="5"/>
  <c r="BU381" i="5"/>
  <c r="BM381" i="5"/>
  <c r="BT381" i="5"/>
  <c r="BL381" i="5"/>
  <c r="BV381" i="5"/>
  <c r="BW381" i="5"/>
  <c r="BQ381" i="5"/>
  <c r="BS381" i="5"/>
  <c r="BO381" i="5"/>
  <c r="BN381" i="5"/>
  <c r="BL926" i="5"/>
  <c r="BT926" i="5"/>
  <c r="BQ926" i="5"/>
  <c r="BP926" i="5"/>
  <c r="BW926" i="5"/>
  <c r="BO926" i="5"/>
  <c r="BN926" i="5"/>
  <c r="BR926" i="5"/>
  <c r="BU926" i="5"/>
  <c r="BV926" i="5"/>
  <c r="BM926" i="5"/>
  <c r="BS926" i="5"/>
  <c r="BO550" i="5"/>
  <c r="BV550" i="5"/>
  <c r="BT550" i="5"/>
  <c r="BQ550" i="5"/>
  <c r="BL550" i="5"/>
  <c r="BN550" i="5"/>
  <c r="BS550" i="5"/>
  <c r="BU550" i="5"/>
  <c r="BW550" i="5"/>
  <c r="BP550" i="5"/>
  <c r="BM550" i="5"/>
  <c r="BR550" i="5"/>
  <c r="BO539" i="5"/>
  <c r="BV539" i="5"/>
  <c r="BT539" i="5"/>
  <c r="BU539" i="5"/>
  <c r="BL539" i="5"/>
  <c r="BM539" i="5"/>
  <c r="BW539" i="5"/>
  <c r="BQ539" i="5"/>
  <c r="BP539" i="5"/>
  <c r="BS539" i="5"/>
  <c r="BR539" i="5"/>
  <c r="BN539" i="5"/>
  <c r="AZ588" i="5"/>
  <c r="BB588" i="5"/>
  <c r="AW588" i="5"/>
  <c r="BD588" i="5"/>
  <c r="AV588" i="5"/>
  <c r="AX588" i="5"/>
  <c r="AY588" i="5"/>
  <c r="BA588" i="5"/>
  <c r="AU588" i="5"/>
  <c r="BE588" i="5"/>
  <c r="BC588" i="5"/>
  <c r="BF588" i="5"/>
  <c r="AW958" i="5"/>
  <c r="AV958" i="5"/>
  <c r="BB958" i="5"/>
  <c r="BC958" i="5"/>
  <c r="BA958" i="5"/>
  <c r="BF958" i="5"/>
  <c r="AZ958" i="5"/>
  <c r="AX958" i="5"/>
  <c r="BD958" i="5"/>
  <c r="BE958" i="5"/>
  <c r="AU958" i="5"/>
  <c r="AY958" i="5"/>
  <c r="BB555" i="5"/>
  <c r="BD555" i="5"/>
  <c r="BA555" i="5"/>
  <c r="AV555" i="5"/>
  <c r="BC555" i="5"/>
  <c r="AZ555" i="5"/>
  <c r="AU555" i="5"/>
  <c r="BE555" i="5"/>
  <c r="AY555" i="5"/>
  <c r="AW555" i="5"/>
  <c r="AX555" i="5"/>
  <c r="BF555" i="5"/>
  <c r="BM747" i="5"/>
  <c r="BL747" i="5"/>
  <c r="BP747" i="5"/>
  <c r="BS747" i="5"/>
  <c r="BT747" i="5"/>
  <c r="BR747" i="5"/>
  <c r="BQ747" i="5"/>
  <c r="BN747" i="5"/>
  <c r="BV747" i="5"/>
  <c r="BW747" i="5"/>
  <c r="BU747" i="5"/>
  <c r="BO747" i="5"/>
  <c r="BR946" i="5"/>
  <c r="BQ946" i="5"/>
  <c r="BP946" i="5"/>
  <c r="BT946" i="5"/>
  <c r="BU946" i="5"/>
  <c r="BL946" i="5"/>
  <c r="BM946" i="5"/>
  <c r="BN946" i="5"/>
  <c r="BO946" i="5"/>
  <c r="BV946" i="5"/>
  <c r="BS946" i="5"/>
  <c r="BW946" i="5"/>
  <c r="BQ799" i="5"/>
  <c r="BM799" i="5"/>
  <c r="BP799" i="5"/>
  <c r="BN799" i="5"/>
  <c r="BU799" i="5"/>
  <c r="BT799" i="5"/>
  <c r="BO799" i="5"/>
  <c r="BR799" i="5"/>
  <c r="BV799" i="5"/>
  <c r="BS799" i="5"/>
  <c r="BL799" i="5"/>
  <c r="BW799" i="5"/>
  <c r="BA894" i="5"/>
  <c r="AU894" i="5"/>
  <c r="BE894" i="5"/>
  <c r="AZ894" i="5"/>
  <c r="AW894" i="5"/>
  <c r="AY894" i="5"/>
  <c r="BF894" i="5"/>
  <c r="BD894" i="5"/>
  <c r="BB894" i="5"/>
  <c r="AV894" i="5"/>
  <c r="AX894" i="5"/>
  <c r="BC894" i="5"/>
  <c r="BL771" i="5"/>
  <c r="BO771" i="5"/>
  <c r="BS771" i="5"/>
  <c r="BR771" i="5"/>
  <c r="BV771" i="5"/>
  <c r="BQ771" i="5"/>
  <c r="BN771" i="5"/>
  <c r="BU771" i="5"/>
  <c r="BM771" i="5"/>
  <c r="BT771" i="5"/>
  <c r="BP771" i="5"/>
  <c r="BW771" i="5"/>
  <c r="BS123" i="5"/>
  <c r="BT123" i="5"/>
  <c r="BO123" i="5"/>
  <c r="BR123" i="5"/>
  <c r="BV123" i="5"/>
  <c r="BU123" i="5"/>
  <c r="BQ123" i="5"/>
  <c r="BM123" i="5"/>
  <c r="BN123" i="5"/>
  <c r="BL123" i="5"/>
  <c r="BW123" i="5"/>
  <c r="BP123" i="5"/>
  <c r="BO493" i="5"/>
  <c r="BV493" i="5"/>
  <c r="BN493" i="5"/>
  <c r="BU493" i="5"/>
  <c r="BL493" i="5"/>
  <c r="BM493" i="5"/>
  <c r="BW493" i="5"/>
  <c r="BQ493" i="5"/>
  <c r="BP493" i="5"/>
  <c r="BS493" i="5"/>
  <c r="BR493" i="5"/>
  <c r="BT493" i="5"/>
  <c r="BM895" i="5"/>
  <c r="BP895" i="5"/>
  <c r="BT895" i="5"/>
  <c r="BR895" i="5"/>
  <c r="BL895" i="5"/>
  <c r="BW895" i="5"/>
  <c r="BQ895" i="5"/>
  <c r="BO895" i="5"/>
  <c r="BV895" i="5"/>
  <c r="BN895" i="5"/>
  <c r="BU895" i="5"/>
  <c r="BS895" i="5"/>
  <c r="BQ479" i="5"/>
  <c r="BL479" i="5"/>
  <c r="BS479" i="5"/>
  <c r="BP479" i="5"/>
  <c r="BV479" i="5"/>
  <c r="BN479" i="5"/>
  <c r="BW479" i="5"/>
  <c r="BU479" i="5"/>
  <c r="BO479" i="5"/>
  <c r="BM479" i="5"/>
  <c r="BR479" i="5"/>
  <c r="BT479" i="5"/>
  <c r="AX966" i="5"/>
  <c r="BA966" i="5"/>
  <c r="BE966" i="5"/>
  <c r="AU966" i="5"/>
  <c r="AW966" i="5"/>
  <c r="AZ966" i="5"/>
  <c r="BB966" i="5"/>
  <c r="AV966" i="5"/>
  <c r="BC966" i="5"/>
  <c r="AY966" i="5"/>
  <c r="BD966" i="5"/>
  <c r="BF966" i="5"/>
  <c r="BT594" i="5"/>
  <c r="BU594" i="5"/>
  <c r="BP594" i="5"/>
  <c r="BL594" i="5"/>
  <c r="BW594" i="5"/>
  <c r="BR594" i="5"/>
  <c r="BV594" i="5"/>
  <c r="BN594" i="5"/>
  <c r="BS594" i="5"/>
  <c r="BM594" i="5"/>
  <c r="BO594" i="5"/>
  <c r="BQ594" i="5"/>
  <c r="BQ178" i="5"/>
  <c r="BW178" i="5"/>
  <c r="BT178" i="5"/>
  <c r="BO178" i="5"/>
  <c r="BP178" i="5"/>
  <c r="BV178" i="5"/>
  <c r="BN178" i="5"/>
  <c r="BU178" i="5"/>
  <c r="BR178" i="5"/>
  <c r="BS178" i="5"/>
  <c r="BM178" i="5"/>
  <c r="BL178" i="5"/>
  <c r="AX521" i="5"/>
  <c r="BC521" i="5"/>
  <c r="BE521" i="5"/>
  <c r="BA521" i="5"/>
  <c r="AU521" i="5"/>
  <c r="AZ521" i="5"/>
  <c r="BB521" i="5"/>
  <c r="AY521" i="5"/>
  <c r="BD521" i="5"/>
  <c r="AV521" i="5"/>
  <c r="BF521" i="5"/>
  <c r="AW521" i="5"/>
  <c r="BF833" i="5"/>
  <c r="BB833" i="5"/>
  <c r="BA833" i="5"/>
  <c r="AX833" i="5"/>
  <c r="AY833" i="5"/>
  <c r="BE833" i="5"/>
  <c r="AZ833" i="5"/>
  <c r="AW833" i="5"/>
  <c r="BC833" i="5"/>
  <c r="BD833" i="5"/>
  <c r="AU833" i="5"/>
  <c r="AV833" i="5"/>
  <c r="BV889" i="5"/>
  <c r="BM889" i="5"/>
  <c r="BP889" i="5"/>
  <c r="BS889" i="5"/>
  <c r="BW889" i="5"/>
  <c r="BR889" i="5"/>
  <c r="BQ889" i="5"/>
  <c r="BN889" i="5"/>
  <c r="BU889" i="5"/>
  <c r="BL889" i="5"/>
  <c r="BT889" i="5"/>
  <c r="BO889" i="5"/>
  <c r="BO638" i="5"/>
  <c r="BL638" i="5"/>
  <c r="BV638" i="5"/>
  <c r="BS638" i="5"/>
  <c r="BN638" i="5"/>
  <c r="BW638" i="5"/>
  <c r="BM638" i="5"/>
  <c r="BQ638" i="5"/>
  <c r="BT638" i="5"/>
  <c r="BP638" i="5"/>
  <c r="BU638" i="5"/>
  <c r="BR638" i="5"/>
  <c r="AY631" i="5"/>
  <c r="BA631" i="5"/>
  <c r="AU631" i="5"/>
  <c r="AV631" i="5"/>
  <c r="BF631" i="5"/>
  <c r="AZ631" i="5"/>
  <c r="AX631" i="5"/>
  <c r="BC631" i="5"/>
  <c r="AW631" i="5"/>
  <c r="BE631" i="5"/>
  <c r="BB631" i="5"/>
  <c r="BD631" i="5"/>
  <c r="BL163" i="5"/>
  <c r="BP163" i="5"/>
  <c r="BW163" i="5"/>
  <c r="BU163" i="5"/>
  <c r="BS163" i="5"/>
  <c r="BO163" i="5"/>
  <c r="BV163" i="5"/>
  <c r="BM163" i="5"/>
  <c r="BQ163" i="5"/>
  <c r="BT163" i="5"/>
  <c r="BR163" i="5"/>
  <c r="BN163" i="5"/>
  <c r="BS270" i="5"/>
  <c r="BL270" i="5"/>
  <c r="BU270" i="5"/>
  <c r="BR270" i="5"/>
  <c r="BM270" i="5"/>
  <c r="BQ270" i="5"/>
  <c r="BW270" i="5"/>
  <c r="BT270" i="5"/>
  <c r="BO270" i="5"/>
  <c r="BP270" i="5"/>
  <c r="BV270" i="5"/>
  <c r="BN270" i="5"/>
  <c r="AX282" i="5"/>
  <c r="AY282" i="5"/>
  <c r="BC282" i="5"/>
  <c r="AU282" i="5"/>
  <c r="BB282" i="5"/>
  <c r="BD282" i="5"/>
  <c r="BE282" i="5"/>
  <c r="BF282" i="5"/>
  <c r="AZ282" i="5"/>
  <c r="BA282" i="5"/>
  <c r="AW282" i="5"/>
  <c r="AV282" i="5"/>
  <c r="AW495" i="5"/>
  <c r="AU495" i="5"/>
  <c r="BB495" i="5"/>
  <c r="BF495" i="5"/>
  <c r="AX495" i="5"/>
  <c r="BE495" i="5"/>
  <c r="BD495" i="5"/>
  <c r="BA495" i="5"/>
  <c r="AV495" i="5"/>
  <c r="AZ495" i="5"/>
  <c r="BC495" i="5"/>
  <c r="AY495" i="5"/>
  <c r="BO400" i="5"/>
  <c r="BT400" i="5"/>
  <c r="BV400" i="5"/>
  <c r="BP400" i="5"/>
  <c r="BN400" i="5"/>
  <c r="BL400" i="5"/>
  <c r="BS400" i="5"/>
  <c r="BR400" i="5"/>
  <c r="BM400" i="5"/>
  <c r="BW400" i="5"/>
  <c r="BU400" i="5"/>
  <c r="BQ400" i="5"/>
  <c r="BS907" i="5"/>
  <c r="BU907" i="5"/>
  <c r="BO907" i="5"/>
  <c r="BM907" i="5"/>
  <c r="BR907" i="5"/>
  <c r="BQ907" i="5"/>
  <c r="BV907" i="5"/>
  <c r="BP907" i="5"/>
  <c r="BL907" i="5"/>
  <c r="BN907" i="5"/>
  <c r="BT907" i="5"/>
  <c r="BW907" i="5"/>
  <c r="BT605" i="5"/>
  <c r="BL605" i="5"/>
  <c r="BV605" i="5"/>
  <c r="BW605" i="5"/>
  <c r="BQ605" i="5"/>
  <c r="BS605" i="5"/>
  <c r="BP605" i="5"/>
  <c r="BR605" i="5"/>
  <c r="BU605" i="5"/>
  <c r="BN605" i="5"/>
  <c r="BM605" i="5"/>
  <c r="BO605" i="5"/>
  <c r="BR67" i="5"/>
  <c r="BO67" i="5"/>
  <c r="BM67" i="5"/>
  <c r="BV67" i="5"/>
  <c r="BQ67" i="5"/>
  <c r="BT67" i="5"/>
  <c r="BP67" i="5"/>
  <c r="BL67" i="5"/>
  <c r="BU67" i="5"/>
  <c r="BS67" i="5"/>
  <c r="BN67" i="5"/>
  <c r="BW67" i="5"/>
  <c r="BE925" i="5"/>
  <c r="AZ925" i="5"/>
  <c r="AU925" i="5"/>
  <c r="AY925" i="5"/>
  <c r="AW925" i="5"/>
  <c r="BD925" i="5"/>
  <c r="BB925" i="5"/>
  <c r="BF925" i="5"/>
  <c r="BA925" i="5"/>
  <c r="AV925" i="5"/>
  <c r="AX925" i="5"/>
  <c r="BC925" i="5"/>
  <c r="BB752" i="5"/>
  <c r="AW752" i="5"/>
  <c r="AX752" i="5"/>
  <c r="AY752" i="5"/>
  <c r="BA752" i="5"/>
  <c r="BD752" i="5"/>
  <c r="BE752" i="5"/>
  <c r="AV752" i="5"/>
  <c r="AZ752" i="5"/>
  <c r="BC752" i="5"/>
  <c r="AU752" i="5"/>
  <c r="BF752" i="5"/>
  <c r="AX689" i="5"/>
  <c r="AV689" i="5"/>
  <c r="BC689" i="5"/>
  <c r="AZ689" i="5"/>
  <c r="BE689" i="5"/>
  <c r="AY689" i="5"/>
  <c r="AU689" i="5"/>
  <c r="BB689" i="5"/>
  <c r="BD689" i="5"/>
  <c r="BF689" i="5"/>
  <c r="AW689" i="5"/>
  <c r="BA689" i="5"/>
  <c r="BW366" i="5"/>
  <c r="BU366" i="5"/>
  <c r="BM366" i="5"/>
  <c r="BV366" i="5"/>
  <c r="BS366" i="5"/>
  <c r="BT366" i="5"/>
  <c r="BO366" i="5"/>
  <c r="BP366" i="5"/>
  <c r="BN366" i="5"/>
  <c r="BR366" i="5"/>
  <c r="BQ366" i="5"/>
  <c r="BL366" i="5"/>
  <c r="BR782" i="5"/>
  <c r="BV782" i="5"/>
  <c r="BP782" i="5"/>
  <c r="BT782" i="5"/>
  <c r="BN782" i="5"/>
  <c r="BW782" i="5"/>
  <c r="BU782" i="5"/>
  <c r="BS782" i="5"/>
  <c r="BM782" i="5"/>
  <c r="BQ782" i="5"/>
  <c r="BL782" i="5"/>
  <c r="BO782" i="5"/>
  <c r="BU854" i="5"/>
  <c r="BO854" i="5"/>
  <c r="BM854" i="5"/>
  <c r="BR854" i="5"/>
  <c r="BW854" i="5"/>
  <c r="BQ854" i="5"/>
  <c r="BL854" i="5"/>
  <c r="BN854" i="5"/>
  <c r="BS854" i="5"/>
  <c r="BV854" i="5"/>
  <c r="BP854" i="5"/>
  <c r="BT854" i="5"/>
  <c r="BO827" i="5"/>
  <c r="BV827" i="5"/>
  <c r="BN827" i="5"/>
  <c r="BQ827" i="5"/>
  <c r="BS827" i="5"/>
  <c r="BP827" i="5"/>
  <c r="BR827" i="5"/>
  <c r="BM827" i="5"/>
  <c r="BL827" i="5"/>
  <c r="BT827" i="5"/>
  <c r="BU827" i="5"/>
  <c r="BW827" i="5"/>
  <c r="BN159" i="5"/>
  <c r="BP159" i="5"/>
  <c r="BU159" i="5"/>
  <c r="BL159" i="5"/>
  <c r="BM159" i="5"/>
  <c r="BS159" i="5"/>
  <c r="BT159" i="5"/>
  <c r="BO159" i="5"/>
  <c r="BQ159" i="5"/>
  <c r="BR159" i="5"/>
  <c r="BV159" i="5"/>
  <c r="BW159" i="5"/>
  <c r="AU399" i="5"/>
  <c r="BF399" i="5"/>
  <c r="AX399" i="5"/>
  <c r="BA399" i="5"/>
  <c r="BE399" i="5"/>
  <c r="AZ399" i="5"/>
  <c r="BB399" i="5"/>
  <c r="BC399" i="5"/>
  <c r="BD399" i="5"/>
  <c r="AV399" i="5"/>
  <c r="AY399" i="5"/>
  <c r="AW399" i="5"/>
  <c r="BQ715" i="5"/>
  <c r="BS715" i="5"/>
  <c r="BN715" i="5"/>
  <c r="BO715" i="5"/>
  <c r="BP715" i="5"/>
  <c r="BR715" i="5"/>
  <c r="BU715" i="5"/>
  <c r="BT715" i="5"/>
  <c r="BL715" i="5"/>
  <c r="BV715" i="5"/>
  <c r="BM715" i="5"/>
  <c r="BW715" i="5"/>
  <c r="AV587" i="5"/>
  <c r="AW587" i="5"/>
  <c r="AZ587" i="5"/>
  <c r="BB587" i="5"/>
  <c r="AY587" i="5"/>
  <c r="BD587" i="5"/>
  <c r="BF587" i="5"/>
  <c r="BC587" i="5"/>
  <c r="BE587" i="5"/>
  <c r="BA587" i="5"/>
  <c r="AX587" i="5"/>
  <c r="AU587" i="5"/>
  <c r="BR599" i="5"/>
  <c r="BV599" i="5"/>
  <c r="BQ599" i="5"/>
  <c r="BT599" i="5"/>
  <c r="BN599" i="5"/>
  <c r="BW599" i="5"/>
  <c r="BU599" i="5"/>
  <c r="BS599" i="5"/>
  <c r="BM599" i="5"/>
  <c r="BO599" i="5"/>
  <c r="BP599" i="5"/>
  <c r="BL599" i="5"/>
  <c r="BD150" i="5"/>
  <c r="AY150" i="5"/>
  <c r="BA150" i="5"/>
  <c r="AU150" i="5"/>
  <c r="AV150" i="5"/>
  <c r="BF150" i="5"/>
  <c r="AZ150" i="5"/>
  <c r="BB150" i="5"/>
  <c r="BC150" i="5"/>
  <c r="AX150" i="5"/>
  <c r="BE150" i="5"/>
  <c r="AW150" i="5"/>
  <c r="BP575" i="5"/>
  <c r="BU575" i="5"/>
  <c r="BT575" i="5"/>
  <c r="BM575" i="5"/>
  <c r="BL575" i="5"/>
  <c r="BR575" i="5"/>
  <c r="BW575" i="5"/>
  <c r="BQ575" i="5"/>
  <c r="BO575" i="5"/>
  <c r="BS575" i="5"/>
  <c r="BN575" i="5"/>
  <c r="BV575" i="5"/>
  <c r="BA313" i="5"/>
  <c r="BB313" i="5"/>
  <c r="AV313" i="5"/>
  <c r="AZ313" i="5"/>
  <c r="BC313" i="5"/>
  <c r="AY313" i="5"/>
  <c r="AX313" i="5"/>
  <c r="BE313" i="5"/>
  <c r="AW313" i="5"/>
  <c r="AU313" i="5"/>
  <c r="BD313" i="5"/>
  <c r="BF313" i="5"/>
  <c r="BE999" i="5"/>
  <c r="AY999" i="5"/>
  <c r="AW999" i="5"/>
  <c r="AU999" i="5"/>
  <c r="AZ999" i="5"/>
  <c r="BB999" i="5"/>
  <c r="AV999" i="5"/>
  <c r="AX999" i="5"/>
  <c r="BC999" i="5"/>
  <c r="BF999" i="5"/>
  <c r="BA999" i="5"/>
  <c r="BD999" i="5"/>
  <c r="AX727" i="5"/>
  <c r="BB727" i="5"/>
  <c r="BC727" i="5"/>
  <c r="BD727" i="5"/>
  <c r="BE727" i="5"/>
  <c r="BA727" i="5"/>
  <c r="AU727" i="5"/>
  <c r="AZ727" i="5"/>
  <c r="AY727" i="5"/>
  <c r="AW727" i="5"/>
  <c r="AV727" i="5"/>
  <c r="BF727" i="5"/>
  <c r="BP415" i="5"/>
  <c r="BU415" i="5"/>
  <c r="BL415" i="5"/>
  <c r="BM415" i="5"/>
  <c r="BW415" i="5"/>
  <c r="BV415" i="5"/>
  <c r="BS415" i="5"/>
  <c r="BT415" i="5"/>
  <c r="BO415" i="5"/>
  <c r="BQ415" i="5"/>
  <c r="BN415" i="5"/>
  <c r="BR415" i="5"/>
  <c r="BM331" i="5"/>
  <c r="BP331" i="5"/>
  <c r="BT331" i="5"/>
  <c r="BW331" i="5"/>
  <c r="BL331" i="5"/>
  <c r="BU331" i="5"/>
  <c r="BO331" i="5"/>
  <c r="BS331" i="5"/>
  <c r="BV331" i="5"/>
  <c r="BQ331" i="5"/>
  <c r="BR331" i="5"/>
  <c r="BN331" i="5"/>
  <c r="BO180" i="5"/>
  <c r="BT180" i="5"/>
  <c r="BV180" i="5"/>
  <c r="BP180" i="5"/>
  <c r="BN180" i="5"/>
  <c r="BL180" i="5"/>
  <c r="BS180" i="5"/>
  <c r="BR180" i="5"/>
  <c r="BM180" i="5"/>
  <c r="BU180" i="5"/>
  <c r="BQ180" i="5"/>
  <c r="BW180" i="5"/>
  <c r="BQ283" i="5"/>
  <c r="BP283" i="5"/>
  <c r="BT283" i="5"/>
  <c r="BO283" i="5"/>
  <c r="BL283" i="5"/>
  <c r="BN283" i="5"/>
  <c r="BW283" i="5"/>
  <c r="BU283" i="5"/>
  <c r="BM283" i="5"/>
  <c r="BV283" i="5"/>
  <c r="BR283" i="5"/>
  <c r="BS283" i="5"/>
  <c r="AY899" i="5"/>
  <c r="BF899" i="5"/>
  <c r="BC899" i="5"/>
  <c r="BD899" i="5"/>
  <c r="AW899" i="5"/>
  <c r="AX899" i="5"/>
  <c r="AU899" i="5"/>
  <c r="AV899" i="5"/>
  <c r="BB899" i="5"/>
  <c r="BE899" i="5"/>
  <c r="AZ899" i="5"/>
  <c r="BA899" i="5"/>
  <c r="AU272" i="5"/>
  <c r="AX272" i="5"/>
  <c r="AW272" i="5"/>
  <c r="BC272" i="5"/>
  <c r="BB272" i="5"/>
  <c r="AZ272" i="5"/>
  <c r="BD272" i="5"/>
  <c r="BE272" i="5"/>
  <c r="AV272" i="5"/>
  <c r="AY272" i="5"/>
  <c r="BA272" i="5"/>
  <c r="BF272" i="5"/>
  <c r="BR708" i="5"/>
  <c r="BM708" i="5"/>
  <c r="BQ708" i="5"/>
  <c r="BT708" i="5"/>
  <c r="BN708" i="5"/>
  <c r="BL708" i="5"/>
  <c r="BS708" i="5"/>
  <c r="BW708" i="5"/>
  <c r="BO708" i="5"/>
  <c r="BV708" i="5"/>
  <c r="BU708" i="5"/>
  <c r="BP708" i="5"/>
  <c r="BD181" i="5"/>
  <c r="AV181" i="5"/>
  <c r="BA181" i="5"/>
  <c r="AU181" i="5"/>
  <c r="BE181" i="5"/>
  <c r="BF181" i="5"/>
  <c r="AX181" i="5"/>
  <c r="AZ181" i="5"/>
  <c r="AW181" i="5"/>
  <c r="BC181" i="5"/>
  <c r="BB181" i="5"/>
  <c r="AY181" i="5"/>
  <c r="BV999" i="5"/>
  <c r="BW999" i="5"/>
  <c r="BP999" i="5"/>
  <c r="BT999" i="5"/>
  <c r="BR999" i="5"/>
  <c r="BN999" i="5"/>
  <c r="BO999" i="5"/>
  <c r="BL999" i="5"/>
  <c r="BS999" i="5"/>
  <c r="BU999" i="5"/>
  <c r="BM999" i="5"/>
  <c r="BQ999" i="5"/>
  <c r="BT501" i="5"/>
  <c r="BP501" i="5"/>
  <c r="BL501" i="5"/>
  <c r="BN501" i="5"/>
  <c r="BW501" i="5"/>
  <c r="BR501" i="5"/>
  <c r="BO501" i="5"/>
  <c r="BM501" i="5"/>
  <c r="BV501" i="5"/>
  <c r="BU501" i="5"/>
  <c r="BQ501" i="5"/>
  <c r="BS501" i="5"/>
  <c r="BE941" i="5"/>
  <c r="AZ941" i="5"/>
  <c r="AU941" i="5"/>
  <c r="AY941" i="5"/>
  <c r="AW941" i="5"/>
  <c r="BD941" i="5"/>
  <c r="BB941" i="5"/>
  <c r="BF941" i="5"/>
  <c r="BA941" i="5"/>
  <c r="BC941" i="5"/>
  <c r="AV941" i="5"/>
  <c r="AX941" i="5"/>
  <c r="BS244" i="5"/>
  <c r="BW244" i="5"/>
  <c r="BU244" i="5"/>
  <c r="BO244" i="5"/>
  <c r="BR244" i="5"/>
  <c r="BV244" i="5"/>
  <c r="BM244" i="5"/>
  <c r="BN244" i="5"/>
  <c r="BT244" i="5"/>
  <c r="BP244" i="5"/>
  <c r="BQ244" i="5"/>
  <c r="BL244" i="5"/>
  <c r="AU469" i="5"/>
  <c r="AV469" i="5"/>
  <c r="BF469" i="5"/>
  <c r="AX469" i="5"/>
  <c r="BE469" i="5"/>
  <c r="AZ469" i="5"/>
  <c r="BB469" i="5"/>
  <c r="BC469" i="5"/>
  <c r="BD469" i="5"/>
  <c r="AY469" i="5"/>
  <c r="AW469" i="5"/>
  <c r="BA469" i="5"/>
  <c r="BM124" i="5"/>
  <c r="BQ124" i="5"/>
  <c r="BT124" i="5"/>
  <c r="BV124" i="5"/>
  <c r="BP124" i="5"/>
  <c r="BS124" i="5"/>
  <c r="BW124" i="5"/>
  <c r="BU124" i="5"/>
  <c r="BO124" i="5"/>
  <c r="BN124" i="5"/>
  <c r="BR124" i="5"/>
  <c r="BL124" i="5"/>
  <c r="BW972" i="5"/>
  <c r="BL972" i="5"/>
  <c r="BS972" i="5"/>
  <c r="BN972" i="5"/>
  <c r="BT972" i="5"/>
  <c r="BU972" i="5"/>
  <c r="BR972" i="5"/>
  <c r="BQ972" i="5"/>
  <c r="BO972" i="5"/>
  <c r="BM972" i="5"/>
  <c r="BP972" i="5"/>
  <c r="BV972" i="5"/>
  <c r="BC23" i="5"/>
  <c r="BA23" i="5"/>
  <c r="BE23" i="5"/>
  <c r="AX23" i="5"/>
  <c r="BF23" i="5"/>
  <c r="BB23" i="5"/>
  <c r="AW23" i="5"/>
  <c r="BD23" i="5"/>
  <c r="AZ23" i="5"/>
  <c r="AV23" i="5"/>
  <c r="AY23" i="5"/>
  <c r="AU23" i="5"/>
  <c r="BR749" i="5"/>
  <c r="BU749" i="5"/>
  <c r="BV749" i="5"/>
  <c r="BO749" i="5"/>
  <c r="BQ749" i="5"/>
  <c r="BM749" i="5"/>
  <c r="BN749" i="5"/>
  <c r="BP749" i="5"/>
  <c r="BW749" i="5"/>
  <c r="BT749" i="5"/>
  <c r="BL749" i="5"/>
  <c r="BS749" i="5"/>
  <c r="BS998" i="5"/>
  <c r="BN998" i="5"/>
  <c r="BL998" i="5"/>
  <c r="BR998" i="5"/>
  <c r="BW998" i="5"/>
  <c r="BU998" i="5"/>
  <c r="BT998" i="5"/>
  <c r="BM998" i="5"/>
  <c r="BV998" i="5"/>
  <c r="BP998" i="5"/>
  <c r="BO998" i="5"/>
  <c r="BQ998" i="5"/>
  <c r="BQ568" i="5"/>
  <c r="BU568" i="5"/>
  <c r="BP568" i="5"/>
  <c r="BM568" i="5"/>
  <c r="BT568" i="5"/>
  <c r="BO568" i="5"/>
  <c r="BR568" i="5"/>
  <c r="BV568" i="5"/>
  <c r="BL568" i="5"/>
  <c r="BW568" i="5"/>
  <c r="BN568" i="5"/>
  <c r="BS568" i="5"/>
  <c r="BE156" i="5"/>
  <c r="AZ156" i="5"/>
  <c r="AW156" i="5"/>
  <c r="BC156" i="5"/>
  <c r="BD156" i="5"/>
  <c r="AY156" i="5"/>
  <c r="BA156" i="5"/>
  <c r="AU156" i="5"/>
  <c r="AV156" i="5"/>
  <c r="BF156" i="5"/>
  <c r="BB156" i="5"/>
  <c r="AX156" i="5"/>
  <c r="AU20" i="5"/>
  <c r="BF20" i="5"/>
  <c r="BC20" i="5"/>
  <c r="AY20" i="5"/>
  <c r="AW20" i="5"/>
  <c r="AZ20" i="5"/>
  <c r="BE20" i="5"/>
  <c r="BB20" i="5"/>
  <c r="AV20" i="5"/>
  <c r="AX20" i="5"/>
  <c r="BA20" i="5"/>
  <c r="BD20" i="5"/>
  <c r="BB391" i="5"/>
  <c r="BF391" i="5"/>
  <c r="BD391" i="5"/>
  <c r="AX391" i="5"/>
  <c r="BA391" i="5"/>
  <c r="BE391" i="5"/>
  <c r="AV391" i="5"/>
  <c r="AW391" i="5"/>
  <c r="BC391" i="5"/>
  <c r="AY391" i="5"/>
  <c r="AZ391" i="5"/>
  <c r="AU391" i="5"/>
  <c r="BC706" i="5"/>
  <c r="AZ706" i="5"/>
  <c r="AY706" i="5"/>
  <c r="AW706" i="5"/>
  <c r="AU706" i="5"/>
  <c r="BD706" i="5"/>
  <c r="BF706" i="5"/>
  <c r="AV706" i="5"/>
  <c r="AX706" i="5"/>
  <c r="BA706" i="5"/>
  <c r="BB706" i="5"/>
  <c r="BE706" i="5"/>
  <c r="AU876" i="5"/>
  <c r="AV876" i="5"/>
  <c r="BF876" i="5"/>
  <c r="BE876" i="5"/>
  <c r="BB876" i="5"/>
  <c r="BC876" i="5"/>
  <c r="AX876" i="5"/>
  <c r="AZ876" i="5"/>
  <c r="AW876" i="5"/>
  <c r="AY876" i="5"/>
  <c r="BA876" i="5"/>
  <c r="BD876" i="5"/>
  <c r="AU115" i="5"/>
  <c r="BF115" i="5"/>
  <c r="BB115" i="5"/>
  <c r="AV115" i="5"/>
  <c r="BA115" i="5"/>
  <c r="AX115" i="5"/>
  <c r="BE115" i="5"/>
  <c r="BC115" i="5"/>
  <c r="BD115" i="5"/>
  <c r="AZ115" i="5"/>
  <c r="AW115" i="5"/>
  <c r="AY115" i="5"/>
  <c r="BF71" i="5"/>
  <c r="AV71" i="5"/>
  <c r="AX71" i="5"/>
  <c r="BE71" i="5"/>
  <c r="BC71" i="5"/>
  <c r="AW71" i="5"/>
  <c r="BB71" i="5"/>
  <c r="AY71" i="5"/>
  <c r="BA71" i="5"/>
  <c r="AZ71" i="5"/>
  <c r="BD71" i="5"/>
  <c r="AU71" i="5"/>
  <c r="BV120" i="5"/>
  <c r="BP120" i="5"/>
  <c r="BN120" i="5"/>
  <c r="BL120" i="5"/>
  <c r="BS120" i="5"/>
  <c r="BW120" i="5"/>
  <c r="BU120" i="5"/>
  <c r="BM120" i="5"/>
  <c r="BQ120" i="5"/>
  <c r="BO120" i="5"/>
  <c r="BR120" i="5"/>
  <c r="BT120" i="5"/>
  <c r="BD179" i="5"/>
  <c r="BF179" i="5"/>
  <c r="AV179" i="5"/>
  <c r="BB179" i="5"/>
  <c r="BC179" i="5"/>
  <c r="AX179" i="5"/>
  <c r="AY179" i="5"/>
  <c r="BE179" i="5"/>
  <c r="AZ179" i="5"/>
  <c r="BA179" i="5"/>
  <c r="AW179" i="5"/>
  <c r="AU179" i="5"/>
  <c r="AU27" i="5"/>
  <c r="BF27" i="5"/>
  <c r="BC27" i="5"/>
  <c r="AY27" i="5"/>
  <c r="AV27" i="5"/>
  <c r="BA27" i="5"/>
  <c r="BD27" i="5"/>
  <c r="BE27" i="5"/>
  <c r="AX27" i="5"/>
  <c r="BB27" i="5"/>
  <c r="AW27" i="5"/>
  <c r="AZ27" i="5"/>
  <c r="BU773" i="5"/>
  <c r="BO773" i="5"/>
  <c r="BS773" i="5"/>
  <c r="BM773" i="5"/>
  <c r="BR773" i="5"/>
  <c r="BP773" i="5"/>
  <c r="BQ773" i="5"/>
  <c r="BL773" i="5"/>
  <c r="BN773" i="5"/>
  <c r="BV773" i="5"/>
  <c r="BW773" i="5"/>
  <c r="BT773" i="5"/>
  <c r="BA24" i="5"/>
  <c r="BE24" i="5"/>
  <c r="BB24" i="5"/>
  <c r="AU24" i="5"/>
  <c r="BC24" i="5"/>
  <c r="AV24" i="5"/>
  <c r="BF24" i="5"/>
  <c r="BD24" i="5"/>
  <c r="AZ24" i="5"/>
  <c r="AW24" i="5"/>
  <c r="AX24" i="5"/>
  <c r="AY24" i="5"/>
  <c r="BL50" i="5"/>
  <c r="BW50" i="5"/>
  <c r="BS50" i="5"/>
  <c r="BO50" i="5"/>
  <c r="BR50" i="5"/>
  <c r="BV50" i="5"/>
  <c r="BN50" i="5"/>
  <c r="BM50" i="5"/>
  <c r="BP50" i="5"/>
  <c r="BU50" i="5"/>
  <c r="BT50" i="5"/>
  <c r="BQ50" i="5"/>
  <c r="BM414" i="5"/>
  <c r="BW414" i="5"/>
  <c r="BQ414" i="5"/>
  <c r="BU414" i="5"/>
  <c r="BT414" i="5"/>
  <c r="BS414" i="5"/>
  <c r="BP414" i="5"/>
  <c r="BO414" i="5"/>
  <c r="BV414" i="5"/>
  <c r="BL414" i="5"/>
  <c r="BN414" i="5"/>
  <c r="BR414" i="5"/>
  <c r="BA402" i="5"/>
  <c r="BE402" i="5"/>
  <c r="AZ402" i="5"/>
  <c r="AW402" i="5"/>
  <c r="BF402" i="5"/>
  <c r="BD402" i="5"/>
  <c r="BB402" i="5"/>
  <c r="AV402" i="5"/>
  <c r="AU402" i="5"/>
  <c r="AX402" i="5"/>
  <c r="AY402" i="5"/>
  <c r="BC402" i="5"/>
  <c r="BL819" i="5"/>
  <c r="BW819" i="5"/>
  <c r="BQ819" i="5"/>
  <c r="BO819" i="5"/>
  <c r="BU819" i="5"/>
  <c r="BV819" i="5"/>
  <c r="BP819" i="5"/>
  <c r="BS819" i="5"/>
  <c r="BT819" i="5"/>
  <c r="BR819" i="5"/>
  <c r="BM819" i="5"/>
  <c r="BN819" i="5"/>
  <c r="BS362" i="5"/>
  <c r="BT362" i="5"/>
  <c r="BU362" i="5"/>
  <c r="BQ362" i="5"/>
  <c r="BR362" i="5"/>
  <c r="BV362" i="5"/>
  <c r="BM362" i="5"/>
  <c r="BL362" i="5"/>
  <c r="BW362" i="5"/>
  <c r="BN362" i="5"/>
  <c r="BP362" i="5"/>
  <c r="BO362" i="5"/>
  <c r="BL478" i="5"/>
  <c r="BS478" i="5"/>
  <c r="BR478" i="5"/>
  <c r="BU478" i="5"/>
  <c r="BV478" i="5"/>
  <c r="BM478" i="5"/>
  <c r="BN478" i="5"/>
  <c r="BO478" i="5"/>
  <c r="BP478" i="5"/>
  <c r="BW478" i="5"/>
  <c r="BT478" i="5"/>
  <c r="BQ478" i="5"/>
  <c r="BE367" i="5"/>
  <c r="AU367" i="5"/>
  <c r="AW367" i="5"/>
  <c r="BF367" i="5"/>
  <c r="BD367" i="5"/>
  <c r="BB367" i="5"/>
  <c r="BA367" i="5"/>
  <c r="AX367" i="5"/>
  <c r="AZ367" i="5"/>
  <c r="BC367" i="5"/>
  <c r="AV367" i="5"/>
  <c r="AY367" i="5"/>
  <c r="AU838" i="5"/>
  <c r="AW838" i="5"/>
  <c r="BB838" i="5"/>
  <c r="AY838" i="5"/>
  <c r="BA838" i="5"/>
  <c r="BD838" i="5"/>
  <c r="BE838" i="5"/>
  <c r="AV838" i="5"/>
  <c r="AX838" i="5"/>
  <c r="BF838" i="5"/>
  <c r="BC838" i="5"/>
  <c r="AZ838" i="5"/>
  <c r="BM858" i="5"/>
  <c r="BO858" i="5"/>
  <c r="BT858" i="5"/>
  <c r="BL858" i="5"/>
  <c r="BP858" i="5"/>
  <c r="BR858" i="5"/>
  <c r="BU858" i="5"/>
  <c r="BV858" i="5"/>
  <c r="BN858" i="5"/>
  <c r="BW858" i="5"/>
  <c r="BS858" i="5"/>
  <c r="BQ858" i="5"/>
  <c r="BC732" i="5"/>
  <c r="AW732" i="5"/>
  <c r="AU732" i="5"/>
  <c r="AY732" i="5"/>
  <c r="BF732" i="5"/>
  <c r="BD732" i="5"/>
  <c r="BB732" i="5"/>
  <c r="BA732" i="5"/>
  <c r="BE732" i="5"/>
  <c r="AV732" i="5"/>
  <c r="AX732" i="5"/>
  <c r="AZ732" i="5"/>
  <c r="BA306" i="5"/>
  <c r="BD306" i="5"/>
  <c r="BE306" i="5"/>
  <c r="BF306" i="5"/>
  <c r="AZ306" i="5"/>
  <c r="AV306" i="5"/>
  <c r="AW306" i="5"/>
  <c r="BC306" i="5"/>
  <c r="AU306" i="5"/>
  <c r="AX306" i="5"/>
  <c r="BB306" i="5"/>
  <c r="AY306" i="5"/>
  <c r="AW987" i="5"/>
  <c r="AU987" i="5"/>
  <c r="AZ987" i="5"/>
  <c r="BF987" i="5"/>
  <c r="BD987" i="5"/>
  <c r="BB987" i="5"/>
  <c r="AV987" i="5"/>
  <c r="BA987" i="5"/>
  <c r="BE987" i="5"/>
  <c r="BC987" i="5"/>
  <c r="AX987" i="5"/>
  <c r="AY987" i="5"/>
  <c r="BN114" i="5"/>
  <c r="BR114" i="5"/>
  <c r="BP114" i="5"/>
  <c r="BO114" i="5"/>
  <c r="BU114" i="5"/>
  <c r="BW114" i="5"/>
  <c r="BT114" i="5"/>
  <c r="BL114" i="5"/>
  <c r="BQ114" i="5"/>
  <c r="BM114" i="5"/>
  <c r="BV114" i="5"/>
  <c r="BS114" i="5"/>
  <c r="BR528" i="5"/>
  <c r="BQ528" i="5"/>
  <c r="BN528" i="5"/>
  <c r="BP528" i="5"/>
  <c r="BU528" i="5"/>
  <c r="BW528" i="5"/>
  <c r="BT528" i="5"/>
  <c r="BM528" i="5"/>
  <c r="BL528" i="5"/>
  <c r="BO528" i="5"/>
  <c r="BS528" i="5"/>
  <c r="BV528" i="5"/>
  <c r="AX420" i="5"/>
  <c r="BC420" i="5"/>
  <c r="BA420" i="5"/>
  <c r="BE420" i="5"/>
  <c r="AZ420" i="5"/>
  <c r="AU420" i="5"/>
  <c r="AY420" i="5"/>
  <c r="BF420" i="5"/>
  <c r="BD420" i="5"/>
  <c r="BB420" i="5"/>
  <c r="AW420" i="5"/>
  <c r="AV420" i="5"/>
  <c r="AV192" i="5"/>
  <c r="AY192" i="5"/>
  <c r="BF192" i="5"/>
  <c r="AU192" i="5"/>
  <c r="AX192" i="5"/>
  <c r="BB192" i="5"/>
  <c r="AZ192" i="5"/>
  <c r="BD192" i="5"/>
  <c r="BE192" i="5"/>
  <c r="AW192" i="5"/>
  <c r="BA192" i="5"/>
  <c r="BC192" i="5"/>
  <c r="BO727" i="5"/>
  <c r="BR727" i="5"/>
  <c r="BV727" i="5"/>
  <c r="BQ727" i="5"/>
  <c r="BU727" i="5"/>
  <c r="BT727" i="5"/>
  <c r="BN727" i="5"/>
  <c r="BL727" i="5"/>
  <c r="BP727" i="5"/>
  <c r="BW727" i="5"/>
  <c r="BS727" i="5"/>
  <c r="BM727" i="5"/>
  <c r="BS871" i="5"/>
  <c r="BL871" i="5"/>
  <c r="BU871" i="5"/>
  <c r="BN871" i="5"/>
  <c r="BT871" i="5"/>
  <c r="BM871" i="5"/>
  <c r="BV871" i="5"/>
  <c r="BW871" i="5"/>
  <c r="BR871" i="5"/>
  <c r="BQ871" i="5"/>
  <c r="BP871" i="5"/>
  <c r="BO871" i="5"/>
  <c r="BV222" i="5"/>
  <c r="BS222" i="5"/>
  <c r="BN222" i="5"/>
  <c r="BW222" i="5"/>
  <c r="BR222" i="5"/>
  <c r="BU222" i="5"/>
  <c r="BM222" i="5"/>
  <c r="BT222" i="5"/>
  <c r="BP222" i="5"/>
  <c r="BQ222" i="5"/>
  <c r="BL222" i="5"/>
  <c r="BO222" i="5"/>
  <c r="BQ456" i="5"/>
  <c r="BS456" i="5"/>
  <c r="BP456" i="5"/>
  <c r="BU456" i="5"/>
  <c r="BV456" i="5"/>
  <c r="BW456" i="5"/>
  <c r="BN456" i="5"/>
  <c r="BO456" i="5"/>
  <c r="BT456" i="5"/>
  <c r="BL456" i="5"/>
  <c r="BM456" i="5"/>
  <c r="BR456" i="5"/>
  <c r="BN666" i="5"/>
  <c r="BR666" i="5"/>
  <c r="BS666" i="5"/>
  <c r="BU666" i="5"/>
  <c r="BP666" i="5"/>
  <c r="BQ666" i="5"/>
  <c r="BO666" i="5"/>
  <c r="BT666" i="5"/>
  <c r="BM666" i="5"/>
  <c r="BV666" i="5"/>
  <c r="BW666" i="5"/>
  <c r="BL666" i="5"/>
  <c r="BR595" i="5"/>
  <c r="BU595" i="5"/>
  <c r="BV595" i="5"/>
  <c r="BM595" i="5"/>
  <c r="BQ595" i="5"/>
  <c r="BT595" i="5"/>
  <c r="BN595" i="5"/>
  <c r="BL595" i="5"/>
  <c r="BP595" i="5"/>
  <c r="BW595" i="5"/>
  <c r="BS595" i="5"/>
  <c r="BO595" i="5"/>
  <c r="BW512" i="5"/>
  <c r="BR512" i="5"/>
  <c r="BP512" i="5"/>
  <c r="BQ512" i="5"/>
  <c r="BV512" i="5"/>
  <c r="BO512" i="5"/>
  <c r="BM512" i="5"/>
  <c r="BS512" i="5"/>
  <c r="BT512" i="5"/>
  <c r="BN512" i="5"/>
  <c r="BL512" i="5"/>
  <c r="BU512" i="5"/>
  <c r="AZ977" i="5"/>
  <c r="AY977" i="5"/>
  <c r="BD977" i="5"/>
  <c r="BE977" i="5"/>
  <c r="AV977" i="5"/>
  <c r="BC977" i="5"/>
  <c r="AU977" i="5"/>
  <c r="BB977" i="5"/>
  <c r="AX977" i="5"/>
  <c r="BA977" i="5"/>
  <c r="AW977" i="5"/>
  <c r="BF977" i="5"/>
  <c r="BC86" i="5"/>
  <c r="AY86" i="5"/>
  <c r="AU86" i="5"/>
  <c r="AW86" i="5"/>
  <c r="BF86" i="5"/>
  <c r="BA86" i="5"/>
  <c r="AX86" i="5"/>
  <c r="AV86" i="5"/>
  <c r="BE86" i="5"/>
  <c r="BD86" i="5"/>
  <c r="AZ86" i="5"/>
  <c r="BB86" i="5"/>
  <c r="BA883" i="5"/>
  <c r="AV883" i="5"/>
  <c r="AZ883" i="5"/>
  <c r="AX883" i="5"/>
  <c r="BC883" i="5"/>
  <c r="AW883" i="5"/>
  <c r="AU883" i="5"/>
  <c r="BB883" i="5"/>
  <c r="BF883" i="5"/>
  <c r="BD883" i="5"/>
  <c r="AY883" i="5"/>
  <c r="BE883" i="5"/>
  <c r="BM89" i="5"/>
  <c r="BQ89" i="5"/>
  <c r="BT89" i="5"/>
  <c r="BO89" i="5"/>
  <c r="BP89" i="5"/>
  <c r="BN89" i="5"/>
  <c r="BW89" i="5"/>
  <c r="BU89" i="5"/>
  <c r="BS89" i="5"/>
  <c r="BL89" i="5"/>
  <c r="BV89" i="5"/>
  <c r="BR89" i="5"/>
  <c r="AZ187" i="5"/>
  <c r="BB187" i="5"/>
  <c r="AW187" i="5"/>
  <c r="AY187" i="5"/>
  <c r="BE187" i="5"/>
  <c r="BD187" i="5"/>
  <c r="BF187" i="5"/>
  <c r="AX187" i="5"/>
  <c r="BA187" i="5"/>
  <c r="AV187" i="5"/>
  <c r="AU187" i="5"/>
  <c r="BC187" i="5"/>
  <c r="AV816" i="5"/>
  <c r="BA816" i="5"/>
  <c r="AX816" i="5"/>
  <c r="BE816" i="5"/>
  <c r="BC816" i="5"/>
  <c r="AZ816" i="5"/>
  <c r="AU816" i="5"/>
  <c r="AY816" i="5"/>
  <c r="BD816" i="5"/>
  <c r="AW816" i="5"/>
  <c r="BF816" i="5"/>
  <c r="BB816" i="5"/>
  <c r="BB476" i="5"/>
  <c r="AX476" i="5"/>
  <c r="BA476" i="5"/>
  <c r="BE476" i="5"/>
  <c r="BC476" i="5"/>
  <c r="AW476" i="5"/>
  <c r="AU476" i="5"/>
  <c r="AY476" i="5"/>
  <c r="AV476" i="5"/>
  <c r="AZ476" i="5"/>
  <c r="BD476" i="5"/>
  <c r="BF476" i="5"/>
  <c r="BN814" i="5"/>
  <c r="BQ814" i="5"/>
  <c r="BU814" i="5"/>
  <c r="BM814" i="5"/>
  <c r="BR814" i="5"/>
  <c r="BL814" i="5"/>
  <c r="BV814" i="5"/>
  <c r="BW814" i="5"/>
  <c r="BO814" i="5"/>
  <c r="BP814" i="5"/>
  <c r="BT814" i="5"/>
  <c r="BS814" i="5"/>
  <c r="BW743" i="5"/>
  <c r="BM743" i="5"/>
  <c r="BO743" i="5"/>
  <c r="BP743" i="5"/>
  <c r="BR743" i="5"/>
  <c r="BL743" i="5"/>
  <c r="BQ743" i="5"/>
  <c r="BN743" i="5"/>
  <c r="BS743" i="5"/>
  <c r="BV743" i="5"/>
  <c r="BU743" i="5"/>
  <c r="BT743" i="5"/>
  <c r="BU533" i="5"/>
  <c r="BS533" i="5"/>
  <c r="BR533" i="5"/>
  <c r="BO533" i="5"/>
  <c r="BM533" i="5"/>
  <c r="BV533" i="5"/>
  <c r="BQ533" i="5"/>
  <c r="BP533" i="5"/>
  <c r="BL533" i="5"/>
  <c r="BT533" i="5"/>
  <c r="BW533" i="5"/>
  <c r="BN533" i="5"/>
  <c r="BV423" i="5"/>
  <c r="BS423" i="5"/>
  <c r="BN423" i="5"/>
  <c r="BR423" i="5"/>
  <c r="BQ423" i="5"/>
  <c r="BP423" i="5"/>
  <c r="BW423" i="5"/>
  <c r="BU423" i="5"/>
  <c r="BO423" i="5"/>
  <c r="BL423" i="5"/>
  <c r="BM423" i="5"/>
  <c r="BT423" i="5"/>
  <c r="AU867" i="5"/>
  <c r="AZ867" i="5"/>
  <c r="BF867" i="5"/>
  <c r="BC867" i="5"/>
  <c r="BB867" i="5"/>
  <c r="BD867" i="5"/>
  <c r="AV867" i="5"/>
  <c r="AY867" i="5"/>
  <c r="AX867" i="5"/>
  <c r="AW867" i="5"/>
  <c r="BA867" i="5"/>
  <c r="BE867" i="5"/>
  <c r="BE531" i="5"/>
  <c r="AU531" i="5"/>
  <c r="AW531" i="5"/>
  <c r="BB531" i="5"/>
  <c r="BF531" i="5"/>
  <c r="BA531" i="5"/>
  <c r="AX531" i="5"/>
  <c r="AV531" i="5"/>
  <c r="AY531" i="5"/>
  <c r="BD531" i="5"/>
  <c r="AZ531" i="5"/>
  <c r="BC531" i="5"/>
  <c r="AW453" i="5"/>
  <c r="BB453" i="5"/>
  <c r="BD453" i="5"/>
  <c r="AY453" i="5"/>
  <c r="BA453" i="5"/>
  <c r="BF453" i="5"/>
  <c r="AZ453" i="5"/>
  <c r="AX453" i="5"/>
  <c r="BC453" i="5"/>
  <c r="AU453" i="5"/>
  <c r="BE453" i="5"/>
  <c r="AV453" i="5"/>
  <c r="BR413" i="5"/>
  <c r="BV413" i="5"/>
  <c r="BQ413" i="5"/>
  <c r="BT413" i="5"/>
  <c r="BN413" i="5"/>
  <c r="BW413" i="5"/>
  <c r="BU413" i="5"/>
  <c r="BS413" i="5"/>
  <c r="BM413" i="5"/>
  <c r="BL413" i="5"/>
  <c r="BP413" i="5"/>
  <c r="BO413" i="5"/>
  <c r="AZ763" i="5"/>
  <c r="BB763" i="5"/>
  <c r="BC763" i="5"/>
  <c r="BD763" i="5"/>
  <c r="AY763" i="5"/>
  <c r="BA763" i="5"/>
  <c r="AU763" i="5"/>
  <c r="AV763" i="5"/>
  <c r="AX763" i="5"/>
  <c r="BE763" i="5"/>
  <c r="BF763" i="5"/>
  <c r="AW763" i="5"/>
  <c r="BS373" i="5"/>
  <c r="BM373" i="5"/>
  <c r="BO373" i="5"/>
  <c r="BR373" i="5"/>
  <c r="BV373" i="5"/>
  <c r="BQ373" i="5"/>
  <c r="BT373" i="5"/>
  <c r="BL373" i="5"/>
  <c r="BW373" i="5"/>
  <c r="BN373" i="5"/>
  <c r="BU373" i="5"/>
  <c r="BP373" i="5"/>
  <c r="BE112" i="5"/>
  <c r="BF112" i="5"/>
  <c r="AW112" i="5"/>
  <c r="BD112" i="5"/>
  <c r="BA112" i="5"/>
  <c r="BB112" i="5"/>
  <c r="AV112" i="5"/>
  <c r="BC112" i="5"/>
  <c r="AY112" i="5"/>
  <c r="AX112" i="5"/>
  <c r="AZ112" i="5"/>
  <c r="AU112" i="5"/>
  <c r="BF188" i="5"/>
  <c r="BA188" i="5"/>
  <c r="AX188" i="5"/>
  <c r="AV188" i="5"/>
  <c r="BC188" i="5"/>
  <c r="AZ188" i="5"/>
  <c r="BE188" i="5"/>
  <c r="AW188" i="5"/>
  <c r="BB188" i="5"/>
  <c r="AY188" i="5"/>
  <c r="AU188" i="5"/>
  <c r="BD188" i="5"/>
  <c r="BF783" i="5"/>
  <c r="AX783" i="5"/>
  <c r="BA783" i="5"/>
  <c r="BE783" i="5"/>
  <c r="AV783" i="5"/>
  <c r="AW783" i="5"/>
  <c r="BC783" i="5"/>
  <c r="BD783" i="5"/>
  <c r="AY783" i="5"/>
  <c r="AZ783" i="5"/>
  <c r="BB783" i="5"/>
  <c r="AU783" i="5"/>
  <c r="BP192" i="5"/>
  <c r="BQ192" i="5"/>
  <c r="BL192" i="5"/>
  <c r="BW192" i="5"/>
  <c r="BO192" i="5"/>
  <c r="BR192" i="5"/>
  <c r="BV192" i="5"/>
  <c r="BM192" i="5"/>
  <c r="BN192" i="5"/>
  <c r="BT192" i="5"/>
  <c r="BU192" i="5"/>
  <c r="BS192" i="5"/>
  <c r="AU692" i="5"/>
  <c r="BD692" i="5"/>
  <c r="BF692" i="5"/>
  <c r="AV692" i="5"/>
  <c r="BB692" i="5"/>
  <c r="BC692" i="5"/>
  <c r="AX692" i="5"/>
  <c r="BE692" i="5"/>
  <c r="AZ692" i="5"/>
  <c r="BA692" i="5"/>
  <c r="AW692" i="5"/>
  <c r="AY692" i="5"/>
  <c r="AV409" i="5"/>
  <c r="AW409" i="5"/>
  <c r="AZ409" i="5"/>
  <c r="BC409" i="5"/>
  <c r="AY409" i="5"/>
  <c r="BB409" i="5"/>
  <c r="BF409" i="5"/>
  <c r="BD409" i="5"/>
  <c r="AX409" i="5"/>
  <c r="BA409" i="5"/>
  <c r="AU409" i="5"/>
  <c r="BE409" i="5"/>
  <c r="AY510" i="5"/>
  <c r="AU510" i="5"/>
  <c r="BF510" i="5"/>
  <c r="BB510" i="5"/>
  <c r="BD510" i="5"/>
  <c r="BA510" i="5"/>
  <c r="AV510" i="5"/>
  <c r="BE510" i="5"/>
  <c r="AZ510" i="5"/>
  <c r="AW510" i="5"/>
  <c r="BC510" i="5"/>
  <c r="AX510" i="5"/>
  <c r="BA551" i="5"/>
  <c r="AU551" i="5"/>
  <c r="AV551" i="5"/>
  <c r="AW551" i="5"/>
  <c r="AZ551" i="5"/>
  <c r="BB551" i="5"/>
  <c r="AY551" i="5"/>
  <c r="BD551" i="5"/>
  <c r="AX551" i="5"/>
  <c r="BC551" i="5"/>
  <c r="BF551" i="5"/>
  <c r="BE551" i="5"/>
  <c r="AZ191" i="5"/>
  <c r="BB191" i="5"/>
  <c r="AW191" i="5"/>
  <c r="BD191" i="5"/>
  <c r="AV191" i="5"/>
  <c r="AX191" i="5"/>
  <c r="AY191" i="5"/>
  <c r="BA191" i="5"/>
  <c r="AU191" i="5"/>
  <c r="BC191" i="5"/>
  <c r="BF191" i="5"/>
  <c r="BE191" i="5"/>
  <c r="BD570" i="5"/>
  <c r="AV570" i="5"/>
  <c r="BC570" i="5"/>
  <c r="AX570" i="5"/>
  <c r="AY570" i="5"/>
  <c r="BE570" i="5"/>
  <c r="BF570" i="5"/>
  <c r="AZ570" i="5"/>
  <c r="BB570" i="5"/>
  <c r="AW570" i="5"/>
  <c r="AU570" i="5"/>
  <c r="BA570" i="5"/>
  <c r="BS643" i="5"/>
  <c r="BN643" i="5"/>
  <c r="BO643" i="5"/>
  <c r="BP643" i="5"/>
  <c r="BR643" i="5"/>
  <c r="BU643" i="5"/>
  <c r="BV643" i="5"/>
  <c r="BT643" i="5"/>
  <c r="BM643" i="5"/>
  <c r="BL643" i="5"/>
  <c r="BQ643" i="5"/>
  <c r="BW643" i="5"/>
  <c r="AW861" i="5"/>
  <c r="AZ861" i="5"/>
  <c r="BB861" i="5"/>
  <c r="BC861" i="5"/>
  <c r="BD861" i="5"/>
  <c r="AY861" i="5"/>
  <c r="BA861" i="5"/>
  <c r="AU861" i="5"/>
  <c r="AV861" i="5"/>
  <c r="BF861" i="5"/>
  <c r="AX861" i="5"/>
  <c r="BE861" i="5"/>
  <c r="BA153" i="5"/>
  <c r="AX153" i="5"/>
  <c r="BC153" i="5"/>
  <c r="BF153" i="5"/>
  <c r="AZ153" i="5"/>
  <c r="AW153" i="5"/>
  <c r="AU153" i="5"/>
  <c r="BB153" i="5"/>
  <c r="AY153" i="5"/>
  <c r="BD153" i="5"/>
  <c r="BE153" i="5"/>
  <c r="AV153" i="5"/>
  <c r="BF500" i="5"/>
  <c r="BD500" i="5"/>
  <c r="BB500" i="5"/>
  <c r="AV500" i="5"/>
  <c r="AX500" i="5"/>
  <c r="BC500" i="5"/>
  <c r="AW500" i="5"/>
  <c r="BA500" i="5"/>
  <c r="AU500" i="5"/>
  <c r="BE500" i="5"/>
  <c r="AZ500" i="5"/>
  <c r="AY500" i="5"/>
  <c r="BT980" i="5"/>
  <c r="BL980" i="5"/>
  <c r="BN980" i="5"/>
  <c r="BU980" i="5"/>
  <c r="BM980" i="5"/>
  <c r="BQ980" i="5"/>
  <c r="BS980" i="5"/>
  <c r="BW980" i="5"/>
  <c r="BO980" i="5"/>
  <c r="BV980" i="5"/>
  <c r="BP980" i="5"/>
  <c r="BR980" i="5"/>
  <c r="BR891" i="5"/>
  <c r="BT891" i="5"/>
  <c r="BO891" i="5"/>
  <c r="BL891" i="5"/>
  <c r="BN891" i="5"/>
  <c r="BQ891" i="5"/>
  <c r="BU891" i="5"/>
  <c r="BP891" i="5"/>
  <c r="BV891" i="5"/>
  <c r="BS891" i="5"/>
  <c r="BW891" i="5"/>
  <c r="BM891" i="5"/>
  <c r="BO632" i="5"/>
  <c r="BT632" i="5"/>
  <c r="BV632" i="5"/>
  <c r="BP632" i="5"/>
  <c r="BN632" i="5"/>
  <c r="BL632" i="5"/>
  <c r="BS632" i="5"/>
  <c r="BR632" i="5"/>
  <c r="BM632" i="5"/>
  <c r="BW632" i="5"/>
  <c r="BQ632" i="5"/>
  <c r="BU632" i="5"/>
  <c r="AY940" i="5"/>
  <c r="AX940" i="5"/>
  <c r="AU940" i="5"/>
  <c r="BA940" i="5"/>
  <c r="BF940" i="5"/>
  <c r="BE940" i="5"/>
  <c r="BD940" i="5"/>
  <c r="AV940" i="5"/>
  <c r="AZ940" i="5"/>
  <c r="AW940" i="5"/>
  <c r="BC940" i="5"/>
  <c r="BB940" i="5"/>
  <c r="BN879" i="5"/>
  <c r="BO879" i="5"/>
  <c r="BV879" i="5"/>
  <c r="BQ879" i="5"/>
  <c r="BU879" i="5"/>
  <c r="BP879" i="5"/>
  <c r="BT879" i="5"/>
  <c r="BR879" i="5"/>
  <c r="BL879" i="5"/>
  <c r="BS879" i="5"/>
  <c r="BW879" i="5"/>
  <c r="BM879" i="5"/>
  <c r="BB155" i="5"/>
  <c r="AW155" i="5"/>
  <c r="BA155" i="5"/>
  <c r="AY155" i="5"/>
  <c r="BE155" i="5"/>
  <c r="BD155" i="5"/>
  <c r="BC155" i="5"/>
  <c r="BF155" i="5"/>
  <c r="AZ155" i="5"/>
  <c r="AV155" i="5"/>
  <c r="AX155" i="5"/>
  <c r="AU155" i="5"/>
  <c r="BW669" i="5"/>
  <c r="BU669" i="5"/>
  <c r="BS669" i="5"/>
  <c r="BM669" i="5"/>
  <c r="BO669" i="5"/>
  <c r="BR669" i="5"/>
  <c r="BQ669" i="5"/>
  <c r="BT669" i="5"/>
  <c r="BN669" i="5"/>
  <c r="BL669" i="5"/>
  <c r="BV669" i="5"/>
  <c r="BP669" i="5"/>
  <c r="BN650" i="5"/>
  <c r="BL650" i="5"/>
  <c r="BS650" i="5"/>
  <c r="BU650" i="5"/>
  <c r="BR650" i="5"/>
  <c r="BW650" i="5"/>
  <c r="BQ650" i="5"/>
  <c r="BO650" i="5"/>
  <c r="BV650" i="5"/>
  <c r="BM650" i="5"/>
  <c r="BT650" i="5"/>
  <c r="BP650" i="5"/>
  <c r="BN326" i="5"/>
  <c r="BO326" i="5"/>
  <c r="BS326" i="5"/>
  <c r="BQ326" i="5"/>
  <c r="BU326" i="5"/>
  <c r="BV326" i="5"/>
  <c r="BR326" i="5"/>
  <c r="BT326" i="5"/>
  <c r="BM326" i="5"/>
  <c r="BP326" i="5"/>
  <c r="BL326" i="5"/>
  <c r="BW326" i="5"/>
  <c r="AZ659" i="5"/>
  <c r="BC659" i="5"/>
  <c r="AX659" i="5"/>
  <c r="AY659" i="5"/>
  <c r="BE659" i="5"/>
  <c r="AU659" i="5"/>
  <c r="AW659" i="5"/>
  <c r="BF659" i="5"/>
  <c r="BD659" i="5"/>
  <c r="BA659" i="5"/>
  <c r="AV659" i="5"/>
  <c r="BB659" i="5"/>
  <c r="BU541" i="5"/>
  <c r="BS541" i="5"/>
  <c r="BR541" i="5"/>
  <c r="BO541" i="5"/>
  <c r="BM541" i="5"/>
  <c r="BV541" i="5"/>
  <c r="BQ541" i="5"/>
  <c r="BP541" i="5"/>
  <c r="BL541" i="5"/>
  <c r="BN541" i="5"/>
  <c r="BT541" i="5"/>
  <c r="BW541" i="5"/>
  <c r="BN459" i="5"/>
  <c r="BU459" i="5"/>
  <c r="BL459" i="5"/>
  <c r="BM459" i="5"/>
  <c r="BS459" i="5"/>
  <c r="BT459" i="5"/>
  <c r="BO459" i="5"/>
  <c r="BV459" i="5"/>
  <c r="BR459" i="5"/>
  <c r="BQ459" i="5"/>
  <c r="BP459" i="5"/>
  <c r="BW459" i="5"/>
  <c r="BC761" i="5"/>
  <c r="AY761" i="5"/>
  <c r="AV761" i="5"/>
  <c r="AZ761" i="5"/>
  <c r="AU761" i="5"/>
  <c r="BF761" i="5"/>
  <c r="AW761" i="5"/>
  <c r="AX761" i="5"/>
  <c r="BB761" i="5"/>
  <c r="BE761" i="5"/>
  <c r="BD761" i="5"/>
  <c r="BA761" i="5"/>
  <c r="BB585" i="5"/>
  <c r="BD585" i="5"/>
  <c r="BA585" i="5"/>
  <c r="AX585" i="5"/>
  <c r="AV585" i="5"/>
  <c r="BE585" i="5"/>
  <c r="AY585" i="5"/>
  <c r="AU585" i="5"/>
  <c r="BF585" i="5"/>
  <c r="AW585" i="5"/>
  <c r="AZ585" i="5"/>
  <c r="BC585" i="5"/>
  <c r="AY850" i="5"/>
  <c r="BA850" i="5"/>
  <c r="AX850" i="5"/>
  <c r="BE850" i="5"/>
  <c r="BC850" i="5"/>
  <c r="AU850" i="5"/>
  <c r="AW850" i="5"/>
  <c r="BD850" i="5"/>
  <c r="AV850" i="5"/>
  <c r="BF850" i="5"/>
  <c r="AZ850" i="5"/>
  <c r="BB850" i="5"/>
  <c r="BO127" i="5"/>
  <c r="BR127" i="5"/>
  <c r="BV127" i="5"/>
  <c r="BM127" i="5"/>
  <c r="BQ127" i="5"/>
  <c r="BL127" i="5"/>
  <c r="BP127" i="5"/>
  <c r="BW127" i="5"/>
  <c r="BU127" i="5"/>
  <c r="BS127" i="5"/>
  <c r="BN127" i="5"/>
  <c r="BT127" i="5"/>
  <c r="BQ447" i="5"/>
  <c r="BR447" i="5"/>
  <c r="BT447" i="5"/>
  <c r="BP447" i="5"/>
  <c r="BL447" i="5"/>
  <c r="BO447" i="5"/>
  <c r="BW447" i="5"/>
  <c r="BN447" i="5"/>
  <c r="BU447" i="5"/>
  <c r="BV447" i="5"/>
  <c r="BS447" i="5"/>
  <c r="BM447" i="5"/>
  <c r="BP562" i="5"/>
  <c r="BU562" i="5"/>
  <c r="BW562" i="5"/>
  <c r="BS562" i="5"/>
  <c r="BM562" i="5"/>
  <c r="BV562" i="5"/>
  <c r="BT562" i="5"/>
  <c r="BQ562" i="5"/>
  <c r="BL562" i="5"/>
  <c r="BR562" i="5"/>
  <c r="BN562" i="5"/>
  <c r="BO562" i="5"/>
  <c r="AU392" i="5"/>
  <c r="BE392" i="5"/>
  <c r="BF392" i="5"/>
  <c r="AZ392" i="5"/>
  <c r="BB392" i="5"/>
  <c r="AW392" i="5"/>
  <c r="AX392" i="5"/>
  <c r="AY392" i="5"/>
  <c r="BA392" i="5"/>
  <c r="BD392" i="5"/>
  <c r="AV392" i="5"/>
  <c r="BC392" i="5"/>
  <c r="AZ980" i="5"/>
  <c r="AW980" i="5"/>
  <c r="BF980" i="5"/>
  <c r="AU980" i="5"/>
  <c r="BD980" i="5"/>
  <c r="AV980" i="5"/>
  <c r="BB980" i="5"/>
  <c r="BE980" i="5"/>
  <c r="BC980" i="5"/>
  <c r="BA980" i="5"/>
  <c r="AY980" i="5"/>
  <c r="AX980" i="5"/>
  <c r="AU118" i="5"/>
  <c r="AV118" i="5"/>
  <c r="BF118" i="5"/>
  <c r="BC118" i="5"/>
  <c r="BE118" i="5"/>
  <c r="AZ118" i="5"/>
  <c r="AY118" i="5"/>
  <c r="BB118" i="5"/>
  <c r="AX118" i="5"/>
  <c r="BD118" i="5"/>
  <c r="BA118" i="5"/>
  <c r="AW118" i="5"/>
  <c r="BF275" i="5"/>
  <c r="BC275" i="5"/>
  <c r="AV275" i="5"/>
  <c r="BB275" i="5"/>
  <c r="BE275" i="5"/>
  <c r="AY275" i="5"/>
  <c r="AU275" i="5"/>
  <c r="BA275" i="5"/>
  <c r="BD275" i="5"/>
  <c r="AX275" i="5"/>
  <c r="AZ275" i="5"/>
  <c r="AW275" i="5"/>
  <c r="BF49" i="5"/>
  <c r="BB49" i="5"/>
  <c r="AV49" i="5"/>
  <c r="BA49" i="5"/>
  <c r="AX49" i="5"/>
  <c r="BE49" i="5"/>
  <c r="BC49" i="5"/>
  <c r="AZ49" i="5"/>
  <c r="AU49" i="5"/>
  <c r="AW49" i="5"/>
  <c r="AY49" i="5"/>
  <c r="BD49" i="5"/>
  <c r="BS371" i="5"/>
  <c r="BO371" i="5"/>
  <c r="BN371" i="5"/>
  <c r="BR371" i="5"/>
  <c r="BP371" i="5"/>
  <c r="BV371" i="5"/>
  <c r="BM371" i="5"/>
  <c r="BQ371" i="5"/>
  <c r="BL371" i="5"/>
  <c r="BW371" i="5"/>
  <c r="BT371" i="5"/>
  <c r="BU371" i="5"/>
  <c r="AV965" i="5"/>
  <c r="BC965" i="5"/>
  <c r="AU965" i="5"/>
  <c r="BE965" i="5"/>
  <c r="BF965" i="5"/>
  <c r="AW965" i="5"/>
  <c r="AX965" i="5"/>
  <c r="AZ965" i="5"/>
  <c r="BA965" i="5"/>
  <c r="BD965" i="5"/>
  <c r="BB965" i="5"/>
  <c r="AY965" i="5"/>
  <c r="BS43" i="5"/>
  <c r="BR43" i="5"/>
  <c r="BO43" i="5"/>
  <c r="BM43" i="5"/>
  <c r="BV43" i="5"/>
  <c r="BQ43" i="5"/>
  <c r="BN43" i="5"/>
  <c r="BP43" i="5"/>
  <c r="BL43" i="5"/>
  <c r="BT43" i="5"/>
  <c r="BW43" i="5"/>
  <c r="BU43" i="5"/>
  <c r="BT291" i="5"/>
  <c r="BN291" i="5"/>
  <c r="BL291" i="5"/>
  <c r="BP291" i="5"/>
  <c r="BW291" i="5"/>
  <c r="BU291" i="5"/>
  <c r="BS291" i="5"/>
  <c r="BR291" i="5"/>
  <c r="BV291" i="5"/>
  <c r="BM291" i="5"/>
  <c r="BQ291" i="5"/>
  <c r="BO291" i="5"/>
  <c r="BN440" i="5"/>
  <c r="BL440" i="5"/>
  <c r="BS440" i="5"/>
  <c r="BU440" i="5"/>
  <c r="BR440" i="5"/>
  <c r="BQ440" i="5"/>
  <c r="BW440" i="5"/>
  <c r="BT440" i="5"/>
  <c r="BO440" i="5"/>
  <c r="BV440" i="5"/>
  <c r="BP440" i="5"/>
  <c r="BM440" i="5"/>
  <c r="AW716" i="5"/>
  <c r="BD716" i="5"/>
  <c r="AV716" i="5"/>
  <c r="BC716" i="5"/>
  <c r="BA716" i="5"/>
  <c r="AU716" i="5"/>
  <c r="BE716" i="5"/>
  <c r="BF716" i="5"/>
  <c r="AX716" i="5"/>
  <c r="AY716" i="5"/>
  <c r="BB716" i="5"/>
  <c r="AZ716" i="5"/>
  <c r="BW275" i="5"/>
  <c r="BS275" i="5"/>
  <c r="BU275" i="5"/>
  <c r="BM275" i="5"/>
  <c r="BQ275" i="5"/>
  <c r="BP275" i="5"/>
  <c r="BT275" i="5"/>
  <c r="BO275" i="5"/>
  <c r="BV275" i="5"/>
  <c r="BL275" i="5"/>
  <c r="BR275" i="5"/>
  <c r="BN275" i="5"/>
  <c r="BM586" i="5"/>
  <c r="BN586" i="5"/>
  <c r="BQ586" i="5"/>
  <c r="BT586" i="5"/>
  <c r="BP586" i="5"/>
  <c r="BL586" i="5"/>
  <c r="BS586" i="5"/>
  <c r="BW586" i="5"/>
  <c r="BU586" i="5"/>
  <c r="BO586" i="5"/>
  <c r="BR586" i="5"/>
  <c r="BV586" i="5"/>
  <c r="BS317" i="5"/>
  <c r="BM317" i="5"/>
  <c r="BO317" i="5"/>
  <c r="BR317" i="5"/>
  <c r="BV317" i="5"/>
  <c r="BQ317" i="5"/>
  <c r="BT317" i="5"/>
  <c r="BL317" i="5"/>
  <c r="BW317" i="5"/>
  <c r="BP317" i="5"/>
  <c r="BN317" i="5"/>
  <c r="BU317" i="5"/>
  <c r="AU484" i="5"/>
  <c r="BF484" i="5"/>
  <c r="BB484" i="5"/>
  <c r="AW484" i="5"/>
  <c r="AX484" i="5"/>
  <c r="BD484" i="5"/>
  <c r="BE484" i="5"/>
  <c r="AV484" i="5"/>
  <c r="AZ484" i="5"/>
  <c r="AY484" i="5"/>
  <c r="BC484" i="5"/>
  <c r="BA484" i="5"/>
  <c r="BM663" i="5"/>
  <c r="BT663" i="5"/>
  <c r="BL663" i="5"/>
  <c r="BV663" i="5"/>
  <c r="BW663" i="5"/>
  <c r="BN663" i="5"/>
  <c r="BO663" i="5"/>
  <c r="BP663" i="5"/>
  <c r="BR663" i="5"/>
  <c r="BS663" i="5"/>
  <c r="BQ663" i="5"/>
  <c r="BU663" i="5"/>
  <c r="BN529" i="5"/>
  <c r="BT529" i="5"/>
  <c r="BU529" i="5"/>
  <c r="BP529" i="5"/>
  <c r="BR529" i="5"/>
  <c r="BL529" i="5"/>
  <c r="BQ529" i="5"/>
  <c r="BW529" i="5"/>
  <c r="BV529" i="5"/>
  <c r="BS529" i="5"/>
  <c r="BO529" i="5"/>
  <c r="BM529" i="5"/>
  <c r="BO628" i="5"/>
  <c r="BV628" i="5"/>
  <c r="BR628" i="5"/>
  <c r="BN628" i="5"/>
  <c r="BM628" i="5"/>
  <c r="BS628" i="5"/>
  <c r="BQ628" i="5"/>
  <c r="BW628" i="5"/>
  <c r="BT628" i="5"/>
  <c r="BU628" i="5"/>
  <c r="BL628" i="5"/>
  <c r="BP628" i="5"/>
  <c r="AZ348" i="5"/>
  <c r="AW348" i="5"/>
  <c r="AY348" i="5"/>
  <c r="BD348" i="5"/>
  <c r="BB348" i="5"/>
  <c r="AV348" i="5"/>
  <c r="BA348" i="5"/>
  <c r="AX348" i="5"/>
  <c r="BE348" i="5"/>
  <c r="BF348" i="5"/>
  <c r="BC348" i="5"/>
  <c r="AU348" i="5"/>
  <c r="BA810" i="5"/>
  <c r="AX810" i="5"/>
  <c r="BE810" i="5"/>
  <c r="BC810" i="5"/>
  <c r="AZ810" i="5"/>
  <c r="AW810" i="5"/>
  <c r="AY810" i="5"/>
  <c r="BD810" i="5"/>
  <c r="BB810" i="5"/>
  <c r="AV810" i="5"/>
  <c r="AU810" i="5"/>
  <c r="BF810" i="5"/>
  <c r="AX355" i="5"/>
  <c r="BE355" i="5"/>
  <c r="AW355" i="5"/>
  <c r="BD355" i="5"/>
  <c r="AU355" i="5"/>
  <c r="AV355" i="5"/>
  <c r="BF355" i="5"/>
  <c r="AZ355" i="5"/>
  <c r="AY355" i="5"/>
  <c r="BB355" i="5"/>
  <c r="BA355" i="5"/>
  <c r="BC355" i="5"/>
  <c r="BE514" i="5"/>
  <c r="BF514" i="5"/>
  <c r="AZ514" i="5"/>
  <c r="BB514" i="5"/>
  <c r="AW514" i="5"/>
  <c r="AX514" i="5"/>
  <c r="BD514" i="5"/>
  <c r="BA514" i="5"/>
  <c r="BC514" i="5"/>
  <c r="AY514" i="5"/>
  <c r="AU514" i="5"/>
  <c r="AV514" i="5"/>
  <c r="AX218" i="5"/>
  <c r="AV218" i="5"/>
  <c r="BC218" i="5"/>
  <c r="AZ218" i="5"/>
  <c r="BE218" i="5"/>
  <c r="AY218" i="5"/>
  <c r="AU218" i="5"/>
  <c r="BB218" i="5"/>
  <c r="BD218" i="5"/>
  <c r="AW218" i="5"/>
  <c r="BA218" i="5"/>
  <c r="BF218" i="5"/>
  <c r="BE701" i="5"/>
  <c r="BA701" i="5"/>
  <c r="AU701" i="5"/>
  <c r="AV701" i="5"/>
  <c r="AW701" i="5"/>
  <c r="AZ701" i="5"/>
  <c r="BB701" i="5"/>
  <c r="AY701" i="5"/>
  <c r="BD701" i="5"/>
  <c r="BF701" i="5"/>
  <c r="AX701" i="5"/>
  <c r="BC701" i="5"/>
  <c r="BB719" i="5"/>
  <c r="AY719" i="5"/>
  <c r="BD719" i="5"/>
  <c r="BF719" i="5"/>
  <c r="BA719" i="5"/>
  <c r="AX719" i="5"/>
  <c r="AV719" i="5"/>
  <c r="BE719" i="5"/>
  <c r="AU719" i="5"/>
  <c r="BC719" i="5"/>
  <c r="AW719" i="5"/>
  <c r="AZ719" i="5"/>
  <c r="AW338" i="5"/>
  <c r="BA338" i="5"/>
  <c r="AY338" i="5"/>
  <c r="BE338" i="5"/>
  <c r="BD338" i="5"/>
  <c r="BC338" i="5"/>
  <c r="BF338" i="5"/>
  <c r="AZ338" i="5"/>
  <c r="AX338" i="5"/>
  <c r="AU338" i="5"/>
  <c r="BB338" i="5"/>
  <c r="AV338" i="5"/>
  <c r="BF169" i="5"/>
  <c r="BC169" i="5"/>
  <c r="BB169" i="5"/>
  <c r="AY169" i="5"/>
  <c r="AX169" i="5"/>
  <c r="AW169" i="5"/>
  <c r="BA169" i="5"/>
  <c r="AU169" i="5"/>
  <c r="AZ169" i="5"/>
  <c r="BD169" i="5"/>
  <c r="BE169" i="5"/>
  <c r="AV169" i="5"/>
  <c r="BT76" i="5"/>
  <c r="BL76" i="5"/>
  <c r="BS76" i="5"/>
  <c r="BR76" i="5"/>
  <c r="BW76" i="5"/>
  <c r="BQ76" i="5"/>
  <c r="BM76" i="5"/>
  <c r="BN76" i="5"/>
  <c r="BO76" i="5"/>
  <c r="BV76" i="5"/>
  <c r="BP76" i="5"/>
  <c r="BU76" i="5"/>
  <c r="AY573" i="5"/>
  <c r="BD573" i="5"/>
  <c r="BF573" i="5"/>
  <c r="AX573" i="5"/>
  <c r="BC573" i="5"/>
  <c r="BE573" i="5"/>
  <c r="AV573" i="5"/>
  <c r="AZ573" i="5"/>
  <c r="AU573" i="5"/>
  <c r="AW573" i="5"/>
  <c r="BB573" i="5"/>
  <c r="BA573" i="5"/>
  <c r="BB349" i="5"/>
  <c r="BC349" i="5"/>
  <c r="AX349" i="5"/>
  <c r="BE349" i="5"/>
  <c r="AW349" i="5"/>
  <c r="BD349" i="5"/>
  <c r="AY349" i="5"/>
  <c r="BA349" i="5"/>
  <c r="AU349" i="5"/>
  <c r="AV349" i="5"/>
  <c r="BF349" i="5"/>
  <c r="AZ349" i="5"/>
  <c r="BP213" i="5"/>
  <c r="BR213" i="5"/>
  <c r="BU213" i="5"/>
  <c r="BM213" i="5"/>
  <c r="BT213" i="5"/>
  <c r="BL213" i="5"/>
  <c r="BV213" i="5"/>
  <c r="BW213" i="5"/>
  <c r="BQ213" i="5"/>
  <c r="BS213" i="5"/>
  <c r="BN213" i="5"/>
  <c r="BO213" i="5"/>
  <c r="BL318" i="5"/>
  <c r="BS318" i="5"/>
  <c r="BW318" i="5"/>
  <c r="BU318" i="5"/>
  <c r="BO318" i="5"/>
  <c r="BR318" i="5"/>
  <c r="BV318" i="5"/>
  <c r="BM318" i="5"/>
  <c r="BN318" i="5"/>
  <c r="BQ318" i="5"/>
  <c r="BT318" i="5"/>
  <c r="BP318" i="5"/>
  <c r="BC580" i="5"/>
  <c r="BE580" i="5"/>
  <c r="BF580" i="5"/>
  <c r="AZ580" i="5"/>
  <c r="BB580" i="5"/>
  <c r="AX580" i="5"/>
  <c r="BA580" i="5"/>
  <c r="AW580" i="5"/>
  <c r="BD580" i="5"/>
  <c r="AV580" i="5"/>
  <c r="AY580" i="5"/>
  <c r="AU580" i="5"/>
  <c r="AU567" i="5"/>
  <c r="BF567" i="5"/>
  <c r="AW567" i="5"/>
  <c r="BB567" i="5"/>
  <c r="BD567" i="5"/>
  <c r="AX567" i="5"/>
  <c r="AV567" i="5"/>
  <c r="BC567" i="5"/>
  <c r="AZ567" i="5"/>
  <c r="BE567" i="5"/>
  <c r="BA567" i="5"/>
  <c r="AY567" i="5"/>
  <c r="BP908" i="5"/>
  <c r="BN908" i="5"/>
  <c r="BU908" i="5"/>
  <c r="BS908" i="5"/>
  <c r="BW908" i="5"/>
  <c r="BR908" i="5"/>
  <c r="BM908" i="5"/>
  <c r="BQ908" i="5"/>
  <c r="BT908" i="5"/>
  <c r="BO908" i="5"/>
  <c r="BL908" i="5"/>
  <c r="BV908" i="5"/>
  <c r="BT321" i="5"/>
  <c r="BW321" i="5"/>
  <c r="BS321" i="5"/>
  <c r="BV321" i="5"/>
  <c r="BO321" i="5"/>
  <c r="BQ321" i="5"/>
  <c r="BM321" i="5"/>
  <c r="BN321" i="5"/>
  <c r="BL321" i="5"/>
  <c r="BP321" i="5"/>
  <c r="BU321" i="5"/>
  <c r="BR321" i="5"/>
  <c r="BM805" i="5"/>
  <c r="BV805" i="5"/>
  <c r="BP805" i="5"/>
  <c r="BN805" i="5"/>
  <c r="BS805" i="5"/>
  <c r="BT805" i="5"/>
  <c r="BL805" i="5"/>
  <c r="BQ805" i="5"/>
  <c r="BU805" i="5"/>
  <c r="BW805" i="5"/>
  <c r="BR805" i="5"/>
  <c r="BO805" i="5"/>
  <c r="BU439" i="5"/>
  <c r="BS439" i="5"/>
  <c r="BR439" i="5"/>
  <c r="BT439" i="5"/>
  <c r="BW439" i="5"/>
  <c r="BQ439" i="5"/>
  <c r="BM439" i="5"/>
  <c r="BN439" i="5"/>
  <c r="BL439" i="5"/>
  <c r="BV439" i="5"/>
  <c r="BP439" i="5"/>
  <c r="BO439" i="5"/>
  <c r="BU829" i="5"/>
  <c r="BL829" i="5"/>
  <c r="BP829" i="5"/>
  <c r="BT829" i="5"/>
  <c r="BO829" i="5"/>
  <c r="BM829" i="5"/>
  <c r="BN829" i="5"/>
  <c r="BR829" i="5"/>
  <c r="BV829" i="5"/>
  <c r="BS829" i="5"/>
  <c r="BQ829" i="5"/>
  <c r="BW829" i="5"/>
  <c r="BR536" i="5"/>
  <c r="BV536" i="5"/>
  <c r="BQ536" i="5"/>
  <c r="BN536" i="5"/>
  <c r="BO536" i="5"/>
  <c r="BS536" i="5"/>
  <c r="BT536" i="5"/>
  <c r="BW536" i="5"/>
  <c r="BM536" i="5"/>
  <c r="BP536" i="5"/>
  <c r="BU536" i="5"/>
  <c r="BL536" i="5"/>
  <c r="BE788" i="5"/>
  <c r="AZ788" i="5"/>
  <c r="AV788" i="5"/>
  <c r="AW788" i="5"/>
  <c r="AX788" i="5"/>
  <c r="AY788" i="5"/>
  <c r="BC788" i="5"/>
  <c r="BD788" i="5"/>
  <c r="AU788" i="5"/>
  <c r="BF788" i="5"/>
  <c r="BA788" i="5"/>
  <c r="BB788" i="5"/>
  <c r="BM868" i="5"/>
  <c r="BU868" i="5"/>
  <c r="BW868" i="5"/>
  <c r="BL868" i="5"/>
  <c r="BQ868" i="5"/>
  <c r="BS868" i="5"/>
  <c r="BP868" i="5"/>
  <c r="BR868" i="5"/>
  <c r="BV868" i="5"/>
  <c r="BN868" i="5"/>
  <c r="BO868" i="5"/>
  <c r="BT868" i="5"/>
  <c r="AU658" i="5"/>
  <c r="AY658" i="5"/>
  <c r="BF658" i="5"/>
  <c r="BD658" i="5"/>
  <c r="BB658" i="5"/>
  <c r="AV658" i="5"/>
  <c r="AX658" i="5"/>
  <c r="BC658" i="5"/>
  <c r="BE658" i="5"/>
  <c r="AZ658" i="5"/>
  <c r="BA658" i="5"/>
  <c r="AW658" i="5"/>
  <c r="BQ542" i="5"/>
  <c r="BL542" i="5"/>
  <c r="BN542" i="5"/>
  <c r="BP542" i="5"/>
  <c r="BU542" i="5"/>
  <c r="BW542" i="5"/>
  <c r="BS542" i="5"/>
  <c r="BM542" i="5"/>
  <c r="BR542" i="5"/>
  <c r="BO542" i="5"/>
  <c r="BV542" i="5"/>
  <c r="BT542" i="5"/>
  <c r="BW85" i="5"/>
  <c r="BQ85" i="5"/>
  <c r="BS85" i="5"/>
  <c r="BT85" i="5"/>
  <c r="BO85" i="5"/>
  <c r="BV85" i="5"/>
  <c r="BU85" i="5"/>
  <c r="BP85" i="5"/>
  <c r="BR85" i="5"/>
  <c r="BL85" i="5"/>
  <c r="BN85" i="5"/>
  <c r="BM85" i="5"/>
  <c r="BV347" i="5"/>
  <c r="BL347" i="5"/>
  <c r="BQ347" i="5"/>
  <c r="BS347" i="5"/>
  <c r="BN347" i="5"/>
  <c r="BR347" i="5"/>
  <c r="BP347" i="5"/>
  <c r="BW347" i="5"/>
  <c r="BO347" i="5"/>
  <c r="BT347" i="5"/>
  <c r="BU347" i="5"/>
  <c r="BM347" i="5"/>
  <c r="BT846" i="5"/>
  <c r="BL846" i="5"/>
  <c r="BS846" i="5"/>
  <c r="BU846" i="5"/>
  <c r="BV846" i="5"/>
  <c r="BW846" i="5"/>
  <c r="BQ846" i="5"/>
  <c r="BM846" i="5"/>
  <c r="BR846" i="5"/>
  <c r="BN846" i="5"/>
  <c r="BO846" i="5"/>
  <c r="BP846" i="5"/>
  <c r="BC470" i="5"/>
  <c r="AW470" i="5"/>
  <c r="AU470" i="5"/>
  <c r="AY470" i="5"/>
  <c r="BF470" i="5"/>
  <c r="BD470" i="5"/>
  <c r="BB470" i="5"/>
  <c r="AV470" i="5"/>
  <c r="BA470" i="5"/>
  <c r="BE470" i="5"/>
  <c r="AX470" i="5"/>
  <c r="AZ470" i="5"/>
  <c r="BC774" i="5"/>
  <c r="AW774" i="5"/>
  <c r="AU774" i="5"/>
  <c r="AY774" i="5"/>
  <c r="BF774" i="5"/>
  <c r="BD774" i="5"/>
  <c r="BB774" i="5"/>
  <c r="BA774" i="5"/>
  <c r="BE774" i="5"/>
  <c r="AX774" i="5"/>
  <c r="AZ774" i="5"/>
  <c r="AV774" i="5"/>
  <c r="BM759" i="5"/>
  <c r="BP759" i="5"/>
  <c r="BT759" i="5"/>
  <c r="BL759" i="5"/>
  <c r="BW759" i="5"/>
  <c r="BR759" i="5"/>
  <c r="BU759" i="5"/>
  <c r="BV759" i="5"/>
  <c r="BQ759" i="5"/>
  <c r="BN759" i="5"/>
  <c r="BO759" i="5"/>
  <c r="BS759" i="5"/>
  <c r="BB515" i="5"/>
  <c r="BC515" i="5"/>
  <c r="BD515" i="5"/>
  <c r="BE515" i="5"/>
  <c r="BA515" i="5"/>
  <c r="AU515" i="5"/>
  <c r="AV515" i="5"/>
  <c r="AW515" i="5"/>
  <c r="AY515" i="5"/>
  <c r="AZ515" i="5"/>
  <c r="BF515" i="5"/>
  <c r="AX515" i="5"/>
  <c r="BS756" i="5"/>
  <c r="BR756" i="5"/>
  <c r="BP756" i="5"/>
  <c r="BO756" i="5"/>
  <c r="BT756" i="5"/>
  <c r="BM756" i="5"/>
  <c r="BW756" i="5"/>
  <c r="BV756" i="5"/>
  <c r="BN756" i="5"/>
  <c r="BQ756" i="5"/>
  <c r="BL756" i="5"/>
  <c r="BU756" i="5"/>
  <c r="BS607" i="5"/>
  <c r="BN607" i="5"/>
  <c r="BO607" i="5"/>
  <c r="BP607" i="5"/>
  <c r="BR607" i="5"/>
  <c r="BU607" i="5"/>
  <c r="BV607" i="5"/>
  <c r="BM607" i="5"/>
  <c r="BQ607" i="5"/>
  <c r="BT607" i="5"/>
  <c r="BL607" i="5"/>
  <c r="BW607" i="5"/>
  <c r="BD834" i="5"/>
  <c r="BF834" i="5"/>
  <c r="AV834" i="5"/>
  <c r="BA834" i="5"/>
  <c r="AX834" i="5"/>
  <c r="AZ834" i="5"/>
  <c r="AU834" i="5"/>
  <c r="AW834" i="5"/>
  <c r="BB834" i="5"/>
  <c r="BE834" i="5"/>
  <c r="AY834" i="5"/>
  <c r="BC834" i="5"/>
  <c r="BW890" i="5"/>
  <c r="BT890" i="5"/>
  <c r="BV890" i="5"/>
  <c r="BL890" i="5"/>
  <c r="BU890" i="5"/>
  <c r="BS890" i="5"/>
  <c r="BN890" i="5"/>
  <c r="BQ890" i="5"/>
  <c r="BO890" i="5"/>
  <c r="BR890" i="5"/>
  <c r="BP890" i="5"/>
  <c r="BM890" i="5"/>
  <c r="AX690" i="5"/>
  <c r="AY690" i="5"/>
  <c r="BA690" i="5"/>
  <c r="AU690" i="5"/>
  <c r="BE690" i="5"/>
  <c r="BF690" i="5"/>
  <c r="AZ690" i="5"/>
  <c r="BB690" i="5"/>
  <c r="BD690" i="5"/>
  <c r="AV690" i="5"/>
  <c r="AW690" i="5"/>
  <c r="BC690" i="5"/>
  <c r="AU387" i="5"/>
  <c r="AV387" i="5"/>
  <c r="BE387" i="5"/>
  <c r="AX387" i="5"/>
  <c r="AW387" i="5"/>
  <c r="BA387" i="5"/>
  <c r="AY387" i="5"/>
  <c r="BC387" i="5"/>
  <c r="BF387" i="5"/>
  <c r="BB387" i="5"/>
  <c r="BD387" i="5"/>
  <c r="AZ387" i="5"/>
  <c r="BS641" i="5"/>
  <c r="BM641" i="5"/>
  <c r="BO641" i="5"/>
  <c r="BT641" i="5"/>
  <c r="BR641" i="5"/>
  <c r="BL641" i="5"/>
  <c r="BV641" i="5"/>
  <c r="BN641" i="5"/>
  <c r="BP641" i="5"/>
  <c r="BW641" i="5"/>
  <c r="BQ641" i="5"/>
  <c r="BU641" i="5"/>
  <c r="BL857" i="5"/>
  <c r="BN857" i="5"/>
  <c r="BW857" i="5"/>
  <c r="BU857" i="5"/>
  <c r="BS857" i="5"/>
  <c r="BR857" i="5"/>
  <c r="BO857" i="5"/>
  <c r="BQ857" i="5"/>
  <c r="BT857" i="5"/>
  <c r="BM857" i="5"/>
  <c r="BV857" i="5"/>
  <c r="BP857" i="5"/>
  <c r="BQ717" i="5"/>
  <c r="BS717" i="5"/>
  <c r="BN717" i="5"/>
  <c r="BO717" i="5"/>
  <c r="BP717" i="5"/>
  <c r="BR717" i="5"/>
  <c r="BU717" i="5"/>
  <c r="BT717" i="5"/>
  <c r="BL717" i="5"/>
  <c r="BV717" i="5"/>
  <c r="BM717" i="5"/>
  <c r="BW717" i="5"/>
  <c r="BE237" i="5"/>
  <c r="BF237" i="5"/>
  <c r="AZ237" i="5"/>
  <c r="BB237" i="5"/>
  <c r="AW237" i="5"/>
  <c r="BD237" i="5"/>
  <c r="BC237" i="5"/>
  <c r="AX237" i="5"/>
  <c r="AY237" i="5"/>
  <c r="AU237" i="5"/>
  <c r="BA237" i="5"/>
  <c r="AV237" i="5"/>
  <c r="AX593" i="5"/>
  <c r="BB593" i="5"/>
  <c r="BC593" i="5"/>
  <c r="BD593" i="5"/>
  <c r="BE593" i="5"/>
  <c r="BA593" i="5"/>
  <c r="AU593" i="5"/>
  <c r="AV593" i="5"/>
  <c r="AW593" i="5"/>
  <c r="AZ593" i="5"/>
  <c r="BF593" i="5"/>
  <c r="AY593" i="5"/>
  <c r="AU256" i="5"/>
  <c r="BE256" i="5"/>
  <c r="BD256" i="5"/>
  <c r="BF256" i="5"/>
  <c r="AZ256" i="5"/>
  <c r="AX256" i="5"/>
  <c r="BA256" i="5"/>
  <c r="AV256" i="5"/>
  <c r="BC256" i="5"/>
  <c r="AY256" i="5"/>
  <c r="AW256" i="5"/>
  <c r="BB256" i="5"/>
  <c r="AW619" i="5"/>
  <c r="AU619" i="5"/>
  <c r="BB619" i="5"/>
  <c r="BD619" i="5"/>
  <c r="BA619" i="5"/>
  <c r="AV619" i="5"/>
  <c r="BF619" i="5"/>
  <c r="AZ619" i="5"/>
  <c r="AX619" i="5"/>
  <c r="BC619" i="5"/>
  <c r="AY619" i="5"/>
  <c r="BE619" i="5"/>
  <c r="BE337" i="5"/>
  <c r="AW337" i="5"/>
  <c r="BD337" i="5"/>
  <c r="AY337" i="5"/>
  <c r="BA337" i="5"/>
  <c r="BF337" i="5"/>
  <c r="AZ337" i="5"/>
  <c r="BB337" i="5"/>
  <c r="BC337" i="5"/>
  <c r="AU337" i="5"/>
  <c r="AX337" i="5"/>
  <c r="AV337" i="5"/>
  <c r="BS746" i="5"/>
  <c r="BO746" i="5"/>
  <c r="BP746" i="5"/>
  <c r="BV746" i="5"/>
  <c r="BT746" i="5"/>
  <c r="BN746" i="5"/>
  <c r="BW746" i="5"/>
  <c r="BR746" i="5"/>
  <c r="BM746" i="5"/>
  <c r="BU746" i="5"/>
  <c r="BQ746" i="5"/>
  <c r="BL746" i="5"/>
  <c r="BC799" i="5"/>
  <c r="AY799" i="5"/>
  <c r="AU799" i="5"/>
  <c r="AW799" i="5"/>
  <c r="BF799" i="5"/>
  <c r="BA799" i="5"/>
  <c r="AX799" i="5"/>
  <c r="AV799" i="5"/>
  <c r="BE799" i="5"/>
  <c r="BB799" i="5"/>
  <c r="BD799" i="5"/>
  <c r="AZ799" i="5"/>
  <c r="BP524" i="5"/>
  <c r="BQ524" i="5"/>
  <c r="BU524" i="5"/>
  <c r="BW524" i="5"/>
  <c r="BM524" i="5"/>
  <c r="BR524" i="5"/>
  <c r="BO524" i="5"/>
  <c r="BV524" i="5"/>
  <c r="BT524" i="5"/>
  <c r="BN524" i="5"/>
  <c r="BS524" i="5"/>
  <c r="BL524" i="5"/>
  <c r="BB711" i="5"/>
  <c r="BD711" i="5"/>
  <c r="BA711" i="5"/>
  <c r="AV711" i="5"/>
  <c r="BE711" i="5"/>
  <c r="AY711" i="5"/>
  <c r="AU711" i="5"/>
  <c r="BF711" i="5"/>
  <c r="AX711" i="5"/>
  <c r="BC711" i="5"/>
  <c r="AW711" i="5"/>
  <c r="AZ711" i="5"/>
  <c r="BM183" i="5"/>
  <c r="BQ183" i="5"/>
  <c r="BT183" i="5"/>
  <c r="BN183" i="5"/>
  <c r="BL183" i="5"/>
  <c r="BP183" i="5"/>
  <c r="BW183" i="5"/>
  <c r="BU183" i="5"/>
  <c r="BO183" i="5"/>
  <c r="BR183" i="5"/>
  <c r="BV183" i="5"/>
  <c r="BS183" i="5"/>
  <c r="BS143" i="5"/>
  <c r="BM143" i="5"/>
  <c r="BO143" i="5"/>
  <c r="BR143" i="5"/>
  <c r="BV143" i="5"/>
  <c r="BT143" i="5"/>
  <c r="BN143" i="5"/>
  <c r="BL143" i="5"/>
  <c r="BP143" i="5"/>
  <c r="BW143" i="5"/>
  <c r="BQ143" i="5"/>
  <c r="BU143" i="5"/>
  <c r="BM300" i="5"/>
  <c r="BN300" i="5"/>
  <c r="BQ300" i="5"/>
  <c r="BS300" i="5"/>
  <c r="BT300" i="5"/>
  <c r="BU300" i="5"/>
  <c r="BP300" i="5"/>
  <c r="BW300" i="5"/>
  <c r="BO300" i="5"/>
  <c r="BR300" i="5"/>
  <c r="BL300" i="5"/>
  <c r="BV300" i="5"/>
  <c r="AV954" i="5"/>
  <c r="AU954" i="5"/>
  <c r="BF954" i="5"/>
  <c r="AX954" i="5"/>
  <c r="BE954" i="5"/>
  <c r="AZ954" i="5"/>
  <c r="BB954" i="5"/>
  <c r="BD954" i="5"/>
  <c r="BC954" i="5"/>
  <c r="AY954" i="5"/>
  <c r="AW954" i="5"/>
  <c r="BA954" i="5"/>
  <c r="BT375" i="5"/>
  <c r="BR375" i="5"/>
  <c r="BL375" i="5"/>
  <c r="BP375" i="5"/>
  <c r="BW375" i="5"/>
  <c r="BS375" i="5"/>
  <c r="BN375" i="5"/>
  <c r="BV375" i="5"/>
  <c r="BU375" i="5"/>
  <c r="BQ375" i="5"/>
  <c r="BO375" i="5"/>
  <c r="BM375" i="5"/>
  <c r="AY857" i="5"/>
  <c r="AU857" i="5"/>
  <c r="BC857" i="5"/>
  <c r="BF857" i="5"/>
  <c r="AX857" i="5"/>
  <c r="BB857" i="5"/>
  <c r="BE857" i="5"/>
  <c r="BD857" i="5"/>
  <c r="AW857" i="5"/>
  <c r="BA857" i="5"/>
  <c r="AV857" i="5"/>
  <c r="AZ857" i="5"/>
  <c r="BR684" i="5"/>
  <c r="BQ684" i="5"/>
  <c r="BP684" i="5"/>
  <c r="BT684" i="5"/>
  <c r="BW684" i="5"/>
  <c r="BV684" i="5"/>
  <c r="BO684" i="5"/>
  <c r="BN684" i="5"/>
  <c r="BM684" i="5"/>
  <c r="BS684" i="5"/>
  <c r="BU684" i="5"/>
  <c r="BL684" i="5"/>
  <c r="BT21" i="5"/>
  <c r="BP21" i="5"/>
  <c r="BL21" i="5"/>
  <c r="BN21" i="5"/>
  <c r="BW21" i="5"/>
  <c r="BR21" i="5"/>
  <c r="BO21" i="5"/>
  <c r="BM21" i="5"/>
  <c r="BV21" i="5"/>
  <c r="BU21" i="5"/>
  <c r="BQ21" i="5"/>
  <c r="BS21" i="5"/>
  <c r="AW595" i="5"/>
  <c r="AX595" i="5"/>
  <c r="BB595" i="5"/>
  <c r="BC595" i="5"/>
  <c r="BD595" i="5"/>
  <c r="BE595" i="5"/>
  <c r="BA595" i="5"/>
  <c r="AZ595" i="5"/>
  <c r="AY595" i="5"/>
  <c r="AU595" i="5"/>
  <c r="AV595" i="5"/>
  <c r="BF595" i="5"/>
  <c r="BC480" i="5"/>
  <c r="AW480" i="5"/>
  <c r="AU480" i="5"/>
  <c r="AY480" i="5"/>
  <c r="BE480" i="5"/>
  <c r="BF480" i="5"/>
  <c r="BD480" i="5"/>
  <c r="BB480" i="5"/>
  <c r="AV480" i="5"/>
  <c r="AX480" i="5"/>
  <c r="BA480" i="5"/>
  <c r="AZ480" i="5"/>
  <c r="BS658" i="5"/>
  <c r="BW658" i="5"/>
  <c r="BU658" i="5"/>
  <c r="BR658" i="5"/>
  <c r="BM658" i="5"/>
  <c r="BO658" i="5"/>
  <c r="BT658" i="5"/>
  <c r="BV658" i="5"/>
  <c r="BP658" i="5"/>
  <c r="BN658" i="5"/>
  <c r="BQ658" i="5"/>
  <c r="BL658" i="5"/>
  <c r="BS863" i="5"/>
  <c r="BT863" i="5"/>
  <c r="BO863" i="5"/>
  <c r="BP863" i="5"/>
  <c r="BV863" i="5"/>
  <c r="BL863" i="5"/>
  <c r="BN863" i="5"/>
  <c r="BR863" i="5"/>
  <c r="BM863" i="5"/>
  <c r="BW863" i="5"/>
  <c r="BQ863" i="5"/>
  <c r="BU863" i="5"/>
  <c r="BV91" i="5"/>
  <c r="BL91" i="5"/>
  <c r="BN91" i="5"/>
  <c r="BW91" i="5"/>
  <c r="BU91" i="5"/>
  <c r="BS91" i="5"/>
  <c r="BR91" i="5"/>
  <c r="BO91" i="5"/>
  <c r="BQ91" i="5"/>
  <c r="BT91" i="5"/>
  <c r="BP91" i="5"/>
  <c r="BM91" i="5"/>
  <c r="AU305" i="5"/>
  <c r="AW305" i="5"/>
  <c r="BF305" i="5"/>
  <c r="BD305" i="5"/>
  <c r="BB305" i="5"/>
  <c r="BA305" i="5"/>
  <c r="AX305" i="5"/>
  <c r="AV305" i="5"/>
  <c r="BE305" i="5"/>
  <c r="AZ305" i="5"/>
  <c r="BC305" i="5"/>
  <c r="AY305" i="5"/>
  <c r="AX583" i="5"/>
  <c r="AV583" i="5"/>
  <c r="BC583" i="5"/>
  <c r="BE583" i="5"/>
  <c r="AU583" i="5"/>
  <c r="AZ583" i="5"/>
  <c r="BB583" i="5"/>
  <c r="AY583" i="5"/>
  <c r="BD583" i="5"/>
  <c r="BA583" i="5"/>
  <c r="BF583" i="5"/>
  <c r="AW583" i="5"/>
  <c r="AW837" i="5"/>
  <c r="BA837" i="5"/>
  <c r="AZ837" i="5"/>
  <c r="AY837" i="5"/>
  <c r="BD837" i="5"/>
  <c r="BF837" i="5"/>
  <c r="BC837" i="5"/>
  <c r="AX837" i="5"/>
  <c r="BB837" i="5"/>
  <c r="BE837" i="5"/>
  <c r="AV837" i="5"/>
  <c r="AU837" i="5"/>
  <c r="BW26" i="5"/>
  <c r="BQ26" i="5"/>
  <c r="BM26" i="5"/>
  <c r="BO26" i="5"/>
  <c r="BT26" i="5"/>
  <c r="BL26" i="5"/>
  <c r="BN26" i="5"/>
  <c r="BR26" i="5"/>
  <c r="BP26" i="5"/>
  <c r="BV26" i="5"/>
  <c r="BS26" i="5"/>
  <c r="BU26" i="5"/>
  <c r="AU424" i="5"/>
  <c r="BE424" i="5"/>
  <c r="BF424" i="5"/>
  <c r="AZ424" i="5"/>
  <c r="BB424" i="5"/>
  <c r="AW424" i="5"/>
  <c r="AX424" i="5"/>
  <c r="BD424" i="5"/>
  <c r="AV424" i="5"/>
  <c r="BC424" i="5"/>
  <c r="BA424" i="5"/>
  <c r="AY424" i="5"/>
  <c r="BM975" i="5"/>
  <c r="BR975" i="5"/>
  <c r="BQ975" i="5"/>
  <c r="BV975" i="5"/>
  <c r="BW975" i="5"/>
  <c r="BN975" i="5"/>
  <c r="BO975" i="5"/>
  <c r="BP975" i="5"/>
  <c r="BT975" i="5"/>
  <c r="BS975" i="5"/>
  <c r="BU975" i="5"/>
  <c r="BL975" i="5"/>
  <c r="BM934" i="5"/>
  <c r="BW934" i="5"/>
  <c r="BT934" i="5"/>
  <c r="BO934" i="5"/>
  <c r="BS934" i="5"/>
  <c r="BU934" i="5"/>
  <c r="BN934" i="5"/>
  <c r="BV934" i="5"/>
  <c r="BQ934" i="5"/>
  <c r="BR934" i="5"/>
  <c r="BL934" i="5"/>
  <c r="BP934" i="5"/>
  <c r="BL877" i="5"/>
  <c r="BW877" i="5"/>
  <c r="BQ877" i="5"/>
  <c r="BR877" i="5"/>
  <c r="BV877" i="5"/>
  <c r="BO877" i="5"/>
  <c r="BP877" i="5"/>
  <c r="BU877" i="5"/>
  <c r="BM877" i="5"/>
  <c r="BN877" i="5"/>
  <c r="BT877" i="5"/>
  <c r="BS877" i="5"/>
  <c r="BD759" i="5"/>
  <c r="AY759" i="5"/>
  <c r="BA759" i="5"/>
  <c r="AU759" i="5"/>
  <c r="AV759" i="5"/>
  <c r="BF759" i="5"/>
  <c r="AZ759" i="5"/>
  <c r="AX759" i="5"/>
  <c r="BC759" i="5"/>
  <c r="AW759" i="5"/>
  <c r="BB759" i="5"/>
  <c r="BE759" i="5"/>
  <c r="BV876" i="5"/>
  <c r="BN876" i="5"/>
  <c r="BT876" i="5"/>
  <c r="BU876" i="5"/>
  <c r="BR876" i="5"/>
  <c r="BW876" i="5"/>
  <c r="BL876" i="5"/>
  <c r="BS876" i="5"/>
  <c r="BQ876" i="5"/>
  <c r="BM876" i="5"/>
  <c r="BO876" i="5"/>
  <c r="BP876" i="5"/>
  <c r="BQ73" i="5"/>
  <c r="BT73" i="5"/>
  <c r="BP73" i="5"/>
  <c r="BV73" i="5"/>
  <c r="BL73" i="5"/>
  <c r="BU73" i="5"/>
  <c r="BS73" i="5"/>
  <c r="BR73" i="5"/>
  <c r="BO73" i="5"/>
  <c r="BN73" i="5"/>
  <c r="BM73" i="5"/>
  <c r="BW73" i="5"/>
  <c r="BO888" i="5"/>
  <c r="BM888" i="5"/>
  <c r="BN888" i="5"/>
  <c r="BS888" i="5"/>
  <c r="BT888" i="5"/>
  <c r="BP888" i="5"/>
  <c r="BL888" i="5"/>
  <c r="BR888" i="5"/>
  <c r="BV888" i="5"/>
  <c r="BQ888" i="5"/>
  <c r="BU888" i="5"/>
  <c r="BW888" i="5"/>
  <c r="AW502" i="5"/>
  <c r="BD502" i="5"/>
  <c r="AV502" i="5"/>
  <c r="BC502" i="5"/>
  <c r="AZ502" i="5"/>
  <c r="AU502" i="5"/>
  <c r="BE502" i="5"/>
  <c r="BF502" i="5"/>
  <c r="AX502" i="5"/>
  <c r="AY502" i="5"/>
  <c r="BB502" i="5"/>
  <c r="BA502" i="5"/>
  <c r="BD825" i="5"/>
  <c r="BA825" i="5"/>
  <c r="AV825" i="5"/>
  <c r="BF825" i="5"/>
  <c r="AZ825" i="5"/>
  <c r="AX825" i="5"/>
  <c r="AY825" i="5"/>
  <c r="BE825" i="5"/>
  <c r="AU825" i="5"/>
  <c r="AW825" i="5"/>
  <c r="BC825" i="5"/>
  <c r="BB825" i="5"/>
  <c r="BW216" i="5"/>
  <c r="BN216" i="5"/>
  <c r="BO216" i="5"/>
  <c r="BS216" i="5"/>
  <c r="BT216" i="5"/>
  <c r="BU216" i="5"/>
  <c r="BQ216" i="5"/>
  <c r="BM216" i="5"/>
  <c r="BP216" i="5"/>
  <c r="BR216" i="5"/>
  <c r="BL216" i="5"/>
  <c r="BV216" i="5"/>
  <c r="BL678" i="5"/>
  <c r="BS678" i="5"/>
  <c r="BW678" i="5"/>
  <c r="BU678" i="5"/>
  <c r="BO678" i="5"/>
  <c r="BR678" i="5"/>
  <c r="BV678" i="5"/>
  <c r="BM678" i="5"/>
  <c r="BN678" i="5"/>
  <c r="BQ678" i="5"/>
  <c r="BT678" i="5"/>
  <c r="BP678" i="5"/>
  <c r="BF569" i="5"/>
  <c r="BB569" i="5"/>
  <c r="AX569" i="5"/>
  <c r="BC569" i="5"/>
  <c r="AZ569" i="5"/>
  <c r="BE569" i="5"/>
  <c r="BA569" i="5"/>
  <c r="AU569" i="5"/>
  <c r="AV569" i="5"/>
  <c r="AW569" i="5"/>
  <c r="AY569" i="5"/>
  <c r="BD569" i="5"/>
  <c r="BN204" i="5"/>
  <c r="BS204" i="5"/>
  <c r="BU204" i="5"/>
  <c r="BR204" i="5"/>
  <c r="BL204" i="5"/>
  <c r="BV204" i="5"/>
  <c r="BW204" i="5"/>
  <c r="BT204" i="5"/>
  <c r="BQ204" i="5"/>
  <c r="BP204" i="5"/>
  <c r="BO204" i="5"/>
  <c r="BM204" i="5"/>
  <c r="AY149" i="5"/>
  <c r="BD149" i="5"/>
  <c r="BF149" i="5"/>
  <c r="BB149" i="5"/>
  <c r="AV149" i="5"/>
  <c r="BE149" i="5"/>
  <c r="BC149" i="5"/>
  <c r="AZ149" i="5"/>
  <c r="AU149" i="5"/>
  <c r="BA149" i="5"/>
  <c r="AW149" i="5"/>
  <c r="AX149" i="5"/>
  <c r="BN268" i="5"/>
  <c r="BO268" i="5"/>
  <c r="BS268" i="5"/>
  <c r="BQ268" i="5"/>
  <c r="BU268" i="5"/>
  <c r="BV268" i="5"/>
  <c r="BR268" i="5"/>
  <c r="BT268" i="5"/>
  <c r="BP268" i="5"/>
  <c r="BL268" i="5"/>
  <c r="BW268" i="5"/>
  <c r="BM268" i="5"/>
  <c r="BS798" i="5"/>
  <c r="BM798" i="5"/>
  <c r="BO798" i="5"/>
  <c r="BR798" i="5"/>
  <c r="BV798" i="5"/>
  <c r="BP798" i="5"/>
  <c r="BT798" i="5"/>
  <c r="BN798" i="5"/>
  <c r="BL798" i="5"/>
  <c r="BQ798" i="5"/>
  <c r="BU798" i="5"/>
  <c r="BW798" i="5"/>
  <c r="BF903" i="5"/>
  <c r="AV903" i="5"/>
  <c r="AX903" i="5"/>
  <c r="BB903" i="5"/>
  <c r="BC903" i="5"/>
  <c r="AZ903" i="5"/>
  <c r="AU903" i="5"/>
  <c r="AY903" i="5"/>
  <c r="AW903" i="5"/>
  <c r="BA903" i="5"/>
  <c r="BE903" i="5"/>
  <c r="BD903" i="5"/>
  <c r="BQ441" i="5"/>
  <c r="BS441" i="5"/>
  <c r="BN441" i="5"/>
  <c r="BO441" i="5"/>
  <c r="BP441" i="5"/>
  <c r="BR441" i="5"/>
  <c r="BU441" i="5"/>
  <c r="BT441" i="5"/>
  <c r="BL441" i="5"/>
  <c r="BM441" i="5"/>
  <c r="BW441" i="5"/>
  <c r="BV441" i="5"/>
  <c r="BN467" i="5"/>
  <c r="BW467" i="5"/>
  <c r="BU467" i="5"/>
  <c r="BS467" i="5"/>
  <c r="BP467" i="5"/>
  <c r="BL467" i="5"/>
  <c r="BO467" i="5"/>
  <c r="BV467" i="5"/>
  <c r="BR467" i="5"/>
  <c r="BM467" i="5"/>
  <c r="BT467" i="5"/>
  <c r="BQ467" i="5"/>
  <c r="BA870" i="5"/>
  <c r="AU870" i="5"/>
  <c r="BE870" i="5"/>
  <c r="BF870" i="5"/>
  <c r="AZ870" i="5"/>
  <c r="BB870" i="5"/>
  <c r="AW870" i="5"/>
  <c r="BD870" i="5"/>
  <c r="AV870" i="5"/>
  <c r="AY870" i="5"/>
  <c r="BC870" i="5"/>
  <c r="AX870" i="5"/>
  <c r="BF138" i="5"/>
  <c r="BB138" i="5"/>
  <c r="AX138" i="5"/>
  <c r="BE138" i="5"/>
  <c r="BC138" i="5"/>
  <c r="BD138" i="5"/>
  <c r="AY138" i="5"/>
  <c r="BA138" i="5"/>
  <c r="AU138" i="5"/>
  <c r="AW138" i="5"/>
  <c r="AV138" i="5"/>
  <c r="AZ138" i="5"/>
  <c r="BD710" i="5"/>
  <c r="BA710" i="5"/>
  <c r="AV710" i="5"/>
  <c r="BF710" i="5"/>
  <c r="BC710" i="5"/>
  <c r="AU710" i="5"/>
  <c r="BB710" i="5"/>
  <c r="AX710" i="5"/>
  <c r="AZ710" i="5"/>
  <c r="AW710" i="5"/>
  <c r="BE710" i="5"/>
  <c r="AY710" i="5"/>
  <c r="BC902" i="5"/>
  <c r="AY902" i="5"/>
  <c r="AU902" i="5"/>
  <c r="BF902" i="5"/>
  <c r="BD902" i="5"/>
  <c r="AX902" i="5"/>
  <c r="BA902" i="5"/>
  <c r="BE902" i="5"/>
  <c r="AW902" i="5"/>
  <c r="AV902" i="5"/>
  <c r="AZ902" i="5"/>
  <c r="BB902" i="5"/>
  <c r="BV791" i="5"/>
  <c r="BN791" i="5"/>
  <c r="BT791" i="5"/>
  <c r="BQ791" i="5"/>
  <c r="BR791" i="5"/>
  <c r="BU791" i="5"/>
  <c r="BL791" i="5"/>
  <c r="BP791" i="5"/>
  <c r="BM791" i="5"/>
  <c r="BW791" i="5"/>
  <c r="BO791" i="5"/>
  <c r="BS791" i="5"/>
  <c r="BR252" i="5"/>
  <c r="BT252" i="5"/>
  <c r="BM252" i="5"/>
  <c r="BP252" i="5"/>
  <c r="BL252" i="5"/>
  <c r="BW252" i="5"/>
  <c r="BN252" i="5"/>
  <c r="BO252" i="5"/>
  <c r="BS252" i="5"/>
  <c r="BQ252" i="5"/>
  <c r="BV252" i="5"/>
  <c r="BU252" i="5"/>
  <c r="BO545" i="5"/>
  <c r="BU545" i="5"/>
  <c r="BV545" i="5"/>
  <c r="BR545" i="5"/>
  <c r="BP545" i="5"/>
  <c r="BM545" i="5"/>
  <c r="BN545" i="5"/>
  <c r="BQ545" i="5"/>
  <c r="BL545" i="5"/>
  <c r="BT545" i="5"/>
  <c r="BW545" i="5"/>
  <c r="BS545" i="5"/>
  <c r="BB602" i="5"/>
  <c r="AX602" i="5"/>
  <c r="BA602" i="5"/>
  <c r="AV602" i="5"/>
  <c r="BE602" i="5"/>
  <c r="AY602" i="5"/>
  <c r="AW602" i="5"/>
  <c r="AU602" i="5"/>
  <c r="BD602" i="5"/>
  <c r="BF602" i="5"/>
  <c r="AZ602" i="5"/>
  <c r="BC602" i="5"/>
  <c r="BR324" i="5"/>
  <c r="BU324" i="5"/>
  <c r="BW324" i="5"/>
  <c r="BN324" i="5"/>
  <c r="BO324" i="5"/>
  <c r="BL324" i="5"/>
  <c r="BS324" i="5"/>
  <c r="BQ324" i="5"/>
  <c r="BT324" i="5"/>
  <c r="BV324" i="5"/>
  <c r="BM324" i="5"/>
  <c r="BP324" i="5"/>
  <c r="AW182" i="5"/>
  <c r="BB182" i="5"/>
  <c r="BD182" i="5"/>
  <c r="BF182" i="5"/>
  <c r="BA182" i="5"/>
  <c r="BC182" i="5"/>
  <c r="AZ182" i="5"/>
  <c r="BE182" i="5"/>
  <c r="AY182" i="5"/>
  <c r="AX182" i="5"/>
  <c r="AU182" i="5"/>
  <c r="AV182" i="5"/>
  <c r="BU836" i="5"/>
  <c r="BW836" i="5"/>
  <c r="BR836" i="5"/>
  <c r="BO836" i="5"/>
  <c r="BQ836" i="5"/>
  <c r="BL836" i="5"/>
  <c r="BN836" i="5"/>
  <c r="BM836" i="5"/>
  <c r="BT836" i="5"/>
  <c r="BS836" i="5"/>
  <c r="BV836" i="5"/>
  <c r="BP836" i="5"/>
  <c r="BW897" i="5"/>
  <c r="BV897" i="5"/>
  <c r="BO897" i="5"/>
  <c r="BS897" i="5"/>
  <c r="BR897" i="5"/>
  <c r="BM897" i="5"/>
  <c r="BP897" i="5"/>
  <c r="BT897" i="5"/>
  <c r="BL897" i="5"/>
  <c r="BQ897" i="5"/>
  <c r="BN897" i="5"/>
  <c r="BU897" i="5"/>
  <c r="BT264" i="5"/>
  <c r="BU264" i="5"/>
  <c r="BP264" i="5"/>
  <c r="BL264" i="5"/>
  <c r="BW264" i="5"/>
  <c r="BO264" i="5"/>
  <c r="BR264" i="5"/>
  <c r="BV264" i="5"/>
  <c r="BM264" i="5"/>
  <c r="BN264" i="5"/>
  <c r="BQ264" i="5"/>
  <c r="BS264" i="5"/>
  <c r="AU113" i="5"/>
  <c r="BB113" i="5"/>
  <c r="BA113" i="5"/>
  <c r="BD113" i="5"/>
  <c r="BE113" i="5"/>
  <c r="AV113" i="5"/>
  <c r="AW113" i="5"/>
  <c r="AX113" i="5"/>
  <c r="AY113" i="5"/>
  <c r="BF113" i="5"/>
  <c r="AZ113" i="5"/>
  <c r="BC113" i="5"/>
  <c r="BU514" i="5"/>
  <c r="BV514" i="5"/>
  <c r="BW514" i="5"/>
  <c r="BQ514" i="5"/>
  <c r="BM514" i="5"/>
  <c r="BN514" i="5"/>
  <c r="BO514" i="5"/>
  <c r="BP514" i="5"/>
  <c r="BL514" i="5"/>
  <c r="BS514" i="5"/>
  <c r="BT514" i="5"/>
  <c r="BR514" i="5"/>
  <c r="AY202" i="5"/>
  <c r="BD202" i="5"/>
  <c r="BF202" i="5"/>
  <c r="BA202" i="5"/>
  <c r="AX202" i="5"/>
  <c r="AV202" i="5"/>
  <c r="BC202" i="5"/>
  <c r="AZ202" i="5"/>
  <c r="AU202" i="5"/>
  <c r="AW202" i="5"/>
  <c r="BE202" i="5"/>
  <c r="BB202" i="5"/>
  <c r="BM425" i="5"/>
  <c r="BW425" i="5"/>
  <c r="BT425" i="5"/>
  <c r="BS425" i="5"/>
  <c r="BN425" i="5"/>
  <c r="BO425" i="5"/>
  <c r="BL425" i="5"/>
  <c r="BR425" i="5"/>
  <c r="BP425" i="5"/>
  <c r="BV425" i="5"/>
  <c r="BQ425" i="5"/>
  <c r="BU425" i="5"/>
  <c r="BU80" i="5"/>
  <c r="BW80" i="5"/>
  <c r="BM80" i="5"/>
  <c r="BO80" i="5"/>
  <c r="BQ80" i="5"/>
  <c r="BL80" i="5"/>
  <c r="BN80" i="5"/>
  <c r="BS80" i="5"/>
  <c r="BV80" i="5"/>
  <c r="BT80" i="5"/>
  <c r="BR80" i="5"/>
  <c r="BP80" i="5"/>
  <c r="BE321" i="5"/>
  <c r="AZ321" i="5"/>
  <c r="AW321" i="5"/>
  <c r="BC321" i="5"/>
  <c r="BD321" i="5"/>
  <c r="AY321" i="5"/>
  <c r="BA321" i="5"/>
  <c r="AU321" i="5"/>
  <c r="AV321" i="5"/>
  <c r="BF321" i="5"/>
  <c r="BB321" i="5"/>
  <c r="AX321" i="5"/>
  <c r="AU969" i="5"/>
  <c r="AZ969" i="5"/>
  <c r="BF969" i="5"/>
  <c r="BD969" i="5"/>
  <c r="BB969" i="5"/>
  <c r="AV969" i="5"/>
  <c r="AX969" i="5"/>
  <c r="BC969" i="5"/>
  <c r="BE969" i="5"/>
  <c r="AY969" i="5"/>
  <c r="BA969" i="5"/>
  <c r="AW969" i="5"/>
  <c r="BA16" i="5"/>
  <c r="AV16" i="5"/>
  <c r="BD16" i="5"/>
  <c r="AU16" i="5"/>
  <c r="AY16" i="5"/>
  <c r="AX16" i="5"/>
  <c r="BB16" i="5"/>
  <c r="AW16" i="5"/>
  <c r="AZ16" i="5"/>
  <c r="BC16" i="5"/>
  <c r="BE16" i="5"/>
  <c r="BF16" i="5"/>
  <c r="BQ552" i="5"/>
  <c r="BM552" i="5"/>
  <c r="BN552" i="5"/>
  <c r="BO552" i="5"/>
  <c r="BP552" i="5"/>
  <c r="BT552" i="5"/>
  <c r="BU552" i="5"/>
  <c r="BS552" i="5"/>
  <c r="BR552" i="5"/>
  <c r="BL552" i="5"/>
  <c r="BV552" i="5"/>
  <c r="BW552" i="5"/>
  <c r="BT963" i="5"/>
  <c r="BP963" i="5"/>
  <c r="BN963" i="5"/>
  <c r="BO963" i="5"/>
  <c r="BS963" i="5"/>
  <c r="BL963" i="5"/>
  <c r="BU963" i="5"/>
  <c r="BQ963" i="5"/>
  <c r="BR963" i="5"/>
  <c r="BV963" i="5"/>
  <c r="BM963" i="5"/>
  <c r="BW963" i="5"/>
  <c r="BP938" i="5"/>
  <c r="BW938" i="5"/>
  <c r="BO938" i="5"/>
  <c r="BS938" i="5"/>
  <c r="BU938" i="5"/>
  <c r="BR938" i="5"/>
  <c r="BM938" i="5"/>
  <c r="BL938" i="5"/>
  <c r="BT938" i="5"/>
  <c r="BV938" i="5"/>
  <c r="BN938" i="5"/>
  <c r="BQ938" i="5"/>
  <c r="BF786" i="5"/>
  <c r="AV786" i="5"/>
  <c r="AZ786" i="5"/>
  <c r="AU786" i="5"/>
  <c r="AW786" i="5"/>
  <c r="BB786" i="5"/>
  <c r="AY786" i="5"/>
  <c r="BD786" i="5"/>
  <c r="AX786" i="5"/>
  <c r="BC786" i="5"/>
  <c r="BA786" i="5"/>
  <c r="BE786" i="5"/>
  <c r="BT446" i="5"/>
  <c r="BP446" i="5"/>
  <c r="BL446" i="5"/>
  <c r="BS446" i="5"/>
  <c r="BW446" i="5"/>
  <c r="BR446" i="5"/>
  <c r="BV446" i="5"/>
  <c r="BM446" i="5"/>
  <c r="BN446" i="5"/>
  <c r="BU446" i="5"/>
  <c r="BQ446" i="5"/>
  <c r="BO446" i="5"/>
  <c r="AU406" i="5"/>
  <c r="BE406" i="5"/>
  <c r="BF406" i="5"/>
  <c r="AZ406" i="5"/>
  <c r="BB406" i="5"/>
  <c r="AW406" i="5"/>
  <c r="AX406" i="5"/>
  <c r="AY406" i="5"/>
  <c r="BA406" i="5"/>
  <c r="BD406" i="5"/>
  <c r="AV406" i="5"/>
  <c r="BC406" i="5"/>
  <c r="AX249" i="5"/>
  <c r="BA249" i="5"/>
  <c r="AW249" i="5"/>
  <c r="BD249" i="5"/>
  <c r="AU249" i="5"/>
  <c r="BE249" i="5"/>
  <c r="BF249" i="5"/>
  <c r="BC249" i="5"/>
  <c r="AY249" i="5"/>
  <c r="AV249" i="5"/>
  <c r="AZ249" i="5"/>
  <c r="BB249" i="5"/>
  <c r="AZ945" i="5"/>
  <c r="AU945" i="5"/>
  <c r="AY945" i="5"/>
  <c r="AW945" i="5"/>
  <c r="BD945" i="5"/>
  <c r="BB945" i="5"/>
  <c r="BF945" i="5"/>
  <c r="BA945" i="5"/>
  <c r="AX945" i="5"/>
  <c r="BC945" i="5"/>
  <c r="AV945" i="5"/>
  <c r="BE945" i="5"/>
  <c r="BC430" i="5"/>
  <c r="AU430" i="5"/>
  <c r="BF430" i="5"/>
  <c r="BB430" i="5"/>
  <c r="AY430" i="5"/>
  <c r="BA430" i="5"/>
  <c r="AW430" i="5"/>
  <c r="BD430" i="5"/>
  <c r="AV430" i="5"/>
  <c r="AX430" i="5"/>
  <c r="BE430" i="5"/>
  <c r="AZ430" i="5"/>
  <c r="BU582" i="5"/>
  <c r="BR582" i="5"/>
  <c r="BM582" i="5"/>
  <c r="BW582" i="5"/>
  <c r="BQ582" i="5"/>
  <c r="BV582" i="5"/>
  <c r="BP582" i="5"/>
  <c r="BN582" i="5"/>
  <c r="BL582" i="5"/>
  <c r="BO582" i="5"/>
  <c r="BS582" i="5"/>
  <c r="BT582" i="5"/>
  <c r="BO82" i="5"/>
  <c r="BT82" i="5"/>
  <c r="BL82" i="5"/>
  <c r="BN82" i="5"/>
  <c r="BS82" i="5"/>
  <c r="BU82" i="5"/>
  <c r="BV82" i="5"/>
  <c r="BW82" i="5"/>
  <c r="BQ82" i="5"/>
  <c r="BM82" i="5"/>
  <c r="BR82" i="5"/>
  <c r="BP82" i="5"/>
  <c r="BW101" i="5"/>
  <c r="BQ101" i="5"/>
  <c r="BS101" i="5"/>
  <c r="BT101" i="5"/>
  <c r="BO101" i="5"/>
  <c r="BV101" i="5"/>
  <c r="BU101" i="5"/>
  <c r="BP101" i="5"/>
  <c r="BR101" i="5"/>
  <c r="BL101" i="5"/>
  <c r="BN101" i="5"/>
  <c r="BM101" i="5"/>
  <c r="AZ97" i="5"/>
  <c r="AX97" i="5"/>
  <c r="AW97" i="5"/>
  <c r="AY97" i="5"/>
  <c r="BA97" i="5"/>
  <c r="BD97" i="5"/>
  <c r="AU97" i="5"/>
  <c r="BF97" i="5"/>
  <c r="BB97" i="5"/>
  <c r="AV97" i="5"/>
  <c r="BE97" i="5"/>
  <c r="BC97" i="5"/>
  <c r="BQ398" i="5"/>
  <c r="BW398" i="5"/>
  <c r="BT398" i="5"/>
  <c r="BO398" i="5"/>
  <c r="BP398" i="5"/>
  <c r="BV398" i="5"/>
  <c r="BN398" i="5"/>
  <c r="BS398" i="5"/>
  <c r="BL398" i="5"/>
  <c r="BM398" i="5"/>
  <c r="BR398" i="5"/>
  <c r="BU398" i="5"/>
  <c r="BT772" i="5"/>
  <c r="BM772" i="5"/>
  <c r="BW772" i="5"/>
  <c r="BQ772" i="5"/>
  <c r="BL772" i="5"/>
  <c r="BS772" i="5"/>
  <c r="BO772" i="5"/>
  <c r="BN772" i="5"/>
  <c r="BU772" i="5"/>
  <c r="BP772" i="5"/>
  <c r="BV772" i="5"/>
  <c r="BR772" i="5"/>
  <c r="BT697" i="5"/>
  <c r="BL697" i="5"/>
  <c r="BV697" i="5"/>
  <c r="BW697" i="5"/>
  <c r="BQ697" i="5"/>
  <c r="BS697" i="5"/>
  <c r="BN697" i="5"/>
  <c r="BO697" i="5"/>
  <c r="BP697" i="5"/>
  <c r="BR697" i="5"/>
  <c r="BM697" i="5"/>
  <c r="BU697" i="5"/>
  <c r="BA310" i="5"/>
  <c r="AX310" i="5"/>
  <c r="BE310" i="5"/>
  <c r="BC310" i="5"/>
  <c r="AZ310" i="5"/>
  <c r="AU310" i="5"/>
  <c r="AW310" i="5"/>
  <c r="BD310" i="5"/>
  <c r="BF310" i="5"/>
  <c r="BB310" i="5"/>
  <c r="AY310" i="5"/>
  <c r="AV310" i="5"/>
  <c r="BN265" i="5"/>
  <c r="BV265" i="5"/>
  <c r="BU265" i="5"/>
  <c r="BQ265" i="5"/>
  <c r="BM265" i="5"/>
  <c r="BT265" i="5"/>
  <c r="BR265" i="5"/>
  <c r="BW265" i="5"/>
  <c r="BS265" i="5"/>
  <c r="BL265" i="5"/>
  <c r="BO265" i="5"/>
  <c r="BP265" i="5"/>
  <c r="BD442" i="5"/>
  <c r="AV442" i="5"/>
  <c r="BC442" i="5"/>
  <c r="AU442" i="5"/>
  <c r="AZ442" i="5"/>
  <c r="BB442" i="5"/>
  <c r="AW442" i="5"/>
  <c r="AX442" i="5"/>
  <c r="BE442" i="5"/>
  <c r="AY442" i="5"/>
  <c r="BF442" i="5"/>
  <c r="BA442" i="5"/>
  <c r="BB43" i="5"/>
  <c r="AZ43" i="5"/>
  <c r="AV43" i="5"/>
  <c r="BF43" i="5"/>
  <c r="BD43" i="5"/>
  <c r="AY43" i="5"/>
  <c r="BE43" i="5"/>
  <c r="AU43" i="5"/>
  <c r="BA43" i="5"/>
  <c r="BC43" i="5"/>
  <c r="AW43" i="5"/>
  <c r="AX43" i="5"/>
  <c r="BS765" i="5"/>
  <c r="BR765" i="5"/>
  <c r="BU765" i="5"/>
  <c r="BV765" i="5"/>
  <c r="BO765" i="5"/>
  <c r="BQ765" i="5"/>
  <c r="BP765" i="5"/>
  <c r="BW765" i="5"/>
  <c r="BT765" i="5"/>
  <c r="BL765" i="5"/>
  <c r="BN765" i="5"/>
  <c r="BM765" i="5"/>
  <c r="BP964" i="5"/>
  <c r="BQ964" i="5"/>
  <c r="BS964" i="5"/>
  <c r="BL964" i="5"/>
  <c r="BO964" i="5"/>
  <c r="BU964" i="5"/>
  <c r="BR964" i="5"/>
  <c r="BM964" i="5"/>
  <c r="BV964" i="5"/>
  <c r="BW964" i="5"/>
  <c r="BN964" i="5"/>
  <c r="BT964" i="5"/>
  <c r="BE785" i="5"/>
  <c r="AV785" i="5"/>
  <c r="AZ785" i="5"/>
  <c r="BD785" i="5"/>
  <c r="AY785" i="5"/>
  <c r="BB785" i="5"/>
  <c r="BA785" i="5"/>
  <c r="AX785" i="5"/>
  <c r="BF785" i="5"/>
  <c r="AW785" i="5"/>
  <c r="AU785" i="5"/>
  <c r="BC785" i="5"/>
  <c r="BO919" i="5"/>
  <c r="BR919" i="5"/>
  <c r="BM919" i="5"/>
  <c r="BV919" i="5"/>
  <c r="BT919" i="5"/>
  <c r="BP919" i="5"/>
  <c r="BQ919" i="5"/>
  <c r="BN919" i="5"/>
  <c r="BL919" i="5"/>
  <c r="BU919" i="5"/>
  <c r="BS919" i="5"/>
  <c r="BW919" i="5"/>
  <c r="BB235" i="5"/>
  <c r="AW235" i="5"/>
  <c r="AX235" i="5"/>
  <c r="AU235" i="5"/>
  <c r="BA235" i="5"/>
  <c r="AY235" i="5"/>
  <c r="BE235" i="5"/>
  <c r="BD235" i="5"/>
  <c r="AV235" i="5"/>
  <c r="AZ235" i="5"/>
  <c r="BC235" i="5"/>
  <c r="BF235" i="5"/>
  <c r="BU489" i="5"/>
  <c r="BO489" i="5"/>
  <c r="BM489" i="5"/>
  <c r="BV489" i="5"/>
  <c r="BT489" i="5"/>
  <c r="BN489" i="5"/>
  <c r="BL489" i="5"/>
  <c r="BR489" i="5"/>
  <c r="BS489" i="5"/>
  <c r="BQ489" i="5"/>
  <c r="BP489" i="5"/>
  <c r="BW489" i="5"/>
  <c r="BD178" i="5"/>
  <c r="BA178" i="5"/>
  <c r="AY178" i="5"/>
  <c r="AV178" i="5"/>
  <c r="BF178" i="5"/>
  <c r="BC178" i="5"/>
  <c r="AX178" i="5"/>
  <c r="AZ178" i="5"/>
  <c r="AU178" i="5"/>
  <c r="BE178" i="5"/>
  <c r="BB178" i="5"/>
  <c r="AW178" i="5"/>
  <c r="BS767" i="5"/>
  <c r="BL767" i="5"/>
  <c r="BU767" i="5"/>
  <c r="BR767" i="5"/>
  <c r="BO767" i="5"/>
  <c r="BQ767" i="5"/>
  <c r="BM767" i="5"/>
  <c r="BW767" i="5"/>
  <c r="BT767" i="5"/>
  <c r="BV767" i="5"/>
  <c r="BP767" i="5"/>
  <c r="BN767" i="5"/>
  <c r="BQ956" i="5"/>
  <c r="BS956" i="5"/>
  <c r="BL956" i="5"/>
  <c r="BO956" i="5"/>
  <c r="BU956" i="5"/>
  <c r="BR956" i="5"/>
  <c r="BW956" i="5"/>
  <c r="BN956" i="5"/>
  <c r="BV956" i="5"/>
  <c r="BT956" i="5"/>
  <c r="BP956" i="5"/>
  <c r="BM956" i="5"/>
  <c r="BV392" i="5"/>
  <c r="BN392" i="5"/>
  <c r="BQ392" i="5"/>
  <c r="BS392" i="5"/>
  <c r="BT392" i="5"/>
  <c r="BU392" i="5"/>
  <c r="BP392" i="5"/>
  <c r="BR392" i="5"/>
  <c r="BL392" i="5"/>
  <c r="BM392" i="5"/>
  <c r="BO392" i="5"/>
  <c r="BW392" i="5"/>
  <c r="BM820" i="5"/>
  <c r="BQ820" i="5"/>
  <c r="BT820" i="5"/>
  <c r="BU820" i="5"/>
  <c r="BL820" i="5"/>
  <c r="BS820" i="5"/>
  <c r="BO820" i="5"/>
  <c r="BW820" i="5"/>
  <c r="BV820" i="5"/>
  <c r="BP820" i="5"/>
  <c r="BR820" i="5"/>
  <c r="BN820" i="5"/>
  <c r="AV807" i="5"/>
  <c r="BF807" i="5"/>
  <c r="BB807" i="5"/>
  <c r="AX807" i="5"/>
  <c r="BD807" i="5"/>
  <c r="BA807" i="5"/>
  <c r="AZ807" i="5"/>
  <c r="BC807" i="5"/>
  <c r="AY807" i="5"/>
  <c r="AU807" i="5"/>
  <c r="AW807" i="5"/>
  <c r="BE807" i="5"/>
  <c r="AY1001" i="5"/>
  <c r="BB1001" i="5"/>
  <c r="AW1001" i="5"/>
  <c r="AX1001" i="5"/>
  <c r="AZ1001" i="5"/>
  <c r="BA1001" i="5"/>
  <c r="BD1001" i="5"/>
  <c r="BC1001" i="5"/>
  <c r="AU1001" i="5"/>
  <c r="BE1001" i="5"/>
  <c r="AV1001" i="5"/>
  <c r="BF1001" i="5"/>
  <c r="AX724" i="5"/>
  <c r="BA724" i="5"/>
  <c r="BE724" i="5"/>
  <c r="BC724" i="5"/>
  <c r="AZ724" i="5"/>
  <c r="AU724" i="5"/>
  <c r="BD724" i="5"/>
  <c r="BF724" i="5"/>
  <c r="AV724" i="5"/>
  <c r="AY724" i="5"/>
  <c r="BB724" i="5"/>
  <c r="AW724" i="5"/>
  <c r="AY880" i="5"/>
  <c r="BA880" i="5"/>
  <c r="BD880" i="5"/>
  <c r="BE880" i="5"/>
  <c r="AV880" i="5"/>
  <c r="AZ880" i="5"/>
  <c r="BC880" i="5"/>
  <c r="BF880" i="5"/>
  <c r="BB880" i="5"/>
  <c r="AW880" i="5"/>
  <c r="AU880" i="5"/>
  <c r="AX880" i="5"/>
  <c r="BR866" i="5"/>
  <c r="BU866" i="5"/>
  <c r="BV866" i="5"/>
  <c r="BW866" i="5"/>
  <c r="BQ866" i="5"/>
  <c r="BM866" i="5"/>
  <c r="BN866" i="5"/>
  <c r="BO866" i="5"/>
  <c r="BP866" i="5"/>
  <c r="BT866" i="5"/>
  <c r="BL866" i="5"/>
  <c r="BS866" i="5"/>
  <c r="BR609" i="5"/>
  <c r="BL609" i="5"/>
  <c r="BV609" i="5"/>
  <c r="BQ609" i="5"/>
  <c r="BN609" i="5"/>
  <c r="BP609" i="5"/>
  <c r="BS609" i="5"/>
  <c r="BO609" i="5"/>
  <c r="BU609" i="5"/>
  <c r="BM609" i="5"/>
  <c r="BW609" i="5"/>
  <c r="BT609" i="5"/>
  <c r="BS591" i="5"/>
  <c r="BM591" i="5"/>
  <c r="BO591" i="5"/>
  <c r="BT591" i="5"/>
  <c r="BR591" i="5"/>
  <c r="BL591" i="5"/>
  <c r="BV591" i="5"/>
  <c r="BN591" i="5"/>
  <c r="BP591" i="5"/>
  <c r="BW591" i="5"/>
  <c r="BQ591" i="5"/>
  <c r="BU591" i="5"/>
  <c r="BU399" i="5"/>
  <c r="BL399" i="5"/>
  <c r="BM399" i="5"/>
  <c r="BW399" i="5"/>
  <c r="BV399" i="5"/>
  <c r="BS399" i="5"/>
  <c r="BT399" i="5"/>
  <c r="BR399" i="5"/>
  <c r="BN399" i="5"/>
  <c r="BO399" i="5"/>
  <c r="BP399" i="5"/>
  <c r="BQ399" i="5"/>
  <c r="BV156" i="5"/>
  <c r="BS156" i="5"/>
  <c r="BR156" i="5"/>
  <c r="BN156" i="5"/>
  <c r="BM156" i="5"/>
  <c r="BU156" i="5"/>
  <c r="BQ156" i="5"/>
  <c r="BP156" i="5"/>
  <c r="BL156" i="5"/>
  <c r="BW156" i="5"/>
  <c r="BO156" i="5"/>
  <c r="BT156" i="5"/>
  <c r="AV642" i="5"/>
  <c r="AZ642" i="5"/>
  <c r="BD642" i="5"/>
  <c r="BB642" i="5"/>
  <c r="AX642" i="5"/>
  <c r="AY642" i="5"/>
  <c r="BC642" i="5"/>
  <c r="AU642" i="5"/>
  <c r="BF642" i="5"/>
  <c r="BE642" i="5"/>
  <c r="AW642" i="5"/>
  <c r="BA642" i="5"/>
  <c r="BM1001" i="5"/>
  <c r="BR1001" i="5"/>
  <c r="BQ1001" i="5"/>
  <c r="BV1001" i="5"/>
  <c r="BW1001" i="5"/>
  <c r="BN1001" i="5"/>
  <c r="BO1001" i="5"/>
  <c r="BL1001" i="5"/>
  <c r="BS1001" i="5"/>
  <c r="BP1001" i="5"/>
  <c r="BU1001" i="5"/>
  <c r="BT1001" i="5"/>
  <c r="BD527" i="5"/>
  <c r="BE527" i="5"/>
  <c r="BA527" i="5"/>
  <c r="AV527" i="5"/>
  <c r="AZ527" i="5"/>
  <c r="AY527" i="5"/>
  <c r="BB527" i="5"/>
  <c r="AX527" i="5"/>
  <c r="BC527" i="5"/>
  <c r="AW527" i="5"/>
  <c r="BF527" i="5"/>
  <c r="AU527" i="5"/>
  <c r="BW825" i="5"/>
  <c r="BP825" i="5"/>
  <c r="BO825" i="5"/>
  <c r="BV825" i="5"/>
  <c r="BN825" i="5"/>
  <c r="BQ825" i="5"/>
  <c r="BS825" i="5"/>
  <c r="BU825" i="5"/>
  <c r="BT825" i="5"/>
  <c r="BM825" i="5"/>
  <c r="BL825" i="5"/>
  <c r="BR825" i="5"/>
  <c r="BR383" i="5"/>
  <c r="BV383" i="5"/>
  <c r="BQ383" i="5"/>
  <c r="BT383" i="5"/>
  <c r="BN383" i="5"/>
  <c r="BW383" i="5"/>
  <c r="BU383" i="5"/>
  <c r="BS383" i="5"/>
  <c r="BM383" i="5"/>
  <c r="BL383" i="5"/>
  <c r="BO383" i="5"/>
  <c r="BP383" i="5"/>
  <c r="AX540" i="5"/>
  <c r="BA540" i="5"/>
  <c r="AZ540" i="5"/>
  <c r="BF540" i="5"/>
  <c r="AV540" i="5"/>
  <c r="BC540" i="5"/>
  <c r="AY540" i="5"/>
  <c r="AU540" i="5"/>
  <c r="BE540" i="5"/>
  <c r="AW540" i="5"/>
  <c r="BB540" i="5"/>
  <c r="BD540" i="5"/>
  <c r="AY998" i="5"/>
  <c r="BD998" i="5"/>
  <c r="BF998" i="5"/>
  <c r="AZ998" i="5"/>
  <c r="AX998" i="5"/>
  <c r="BB998" i="5"/>
  <c r="BA998" i="5"/>
  <c r="BE998" i="5"/>
  <c r="AU998" i="5"/>
  <c r="AW998" i="5"/>
  <c r="AV998" i="5"/>
  <c r="BC998" i="5"/>
  <c r="BN506" i="5"/>
  <c r="BS506" i="5"/>
  <c r="BP506" i="5"/>
  <c r="BU506" i="5"/>
  <c r="BW506" i="5"/>
  <c r="BR506" i="5"/>
  <c r="BO506" i="5"/>
  <c r="BV506" i="5"/>
  <c r="BQ506" i="5"/>
  <c r="BM506" i="5"/>
  <c r="BL506" i="5"/>
  <c r="BT506" i="5"/>
  <c r="AV723" i="5"/>
  <c r="AZ723" i="5"/>
  <c r="AY723" i="5"/>
  <c r="AU723" i="5"/>
  <c r="BF723" i="5"/>
  <c r="BB723" i="5"/>
  <c r="BC723" i="5"/>
  <c r="BD723" i="5"/>
  <c r="BE723" i="5"/>
  <c r="AW723" i="5"/>
  <c r="BA723" i="5"/>
  <c r="AX723" i="5"/>
  <c r="AU131" i="5"/>
  <c r="BB131" i="5"/>
  <c r="BA131" i="5"/>
  <c r="BD131" i="5"/>
  <c r="BE131" i="5"/>
  <c r="AV131" i="5"/>
  <c r="AW131" i="5"/>
  <c r="AX131" i="5"/>
  <c r="AY131" i="5"/>
  <c r="BF131" i="5"/>
  <c r="BC131" i="5"/>
  <c r="AZ131" i="5"/>
  <c r="BP859" i="5"/>
  <c r="BV859" i="5"/>
  <c r="BL859" i="5"/>
  <c r="BN859" i="5"/>
  <c r="BW859" i="5"/>
  <c r="BU859" i="5"/>
  <c r="BS859" i="5"/>
  <c r="BM859" i="5"/>
  <c r="BQ859" i="5"/>
  <c r="BR859" i="5"/>
  <c r="BT859" i="5"/>
  <c r="BO859" i="5"/>
  <c r="AY34" i="5"/>
  <c r="AX34" i="5"/>
  <c r="AZ34" i="5"/>
  <c r="AW34" i="5"/>
  <c r="BA34" i="5"/>
  <c r="BE34" i="5"/>
  <c r="AV34" i="5"/>
  <c r="AU34" i="5"/>
  <c r="BB34" i="5"/>
  <c r="BF34" i="5"/>
  <c r="BD34" i="5"/>
  <c r="BC34" i="5"/>
  <c r="BV146" i="5"/>
  <c r="BP146" i="5"/>
  <c r="BN146" i="5"/>
  <c r="BL146" i="5"/>
  <c r="BS146" i="5"/>
  <c r="BW146" i="5"/>
  <c r="BU146" i="5"/>
  <c r="BM146" i="5"/>
  <c r="BQ146" i="5"/>
  <c r="BT146" i="5"/>
  <c r="BO146" i="5"/>
  <c r="BR146" i="5"/>
  <c r="BW712" i="5"/>
  <c r="BN712" i="5"/>
  <c r="BU712" i="5"/>
  <c r="BV712" i="5"/>
  <c r="BM712" i="5"/>
  <c r="BT712" i="5"/>
  <c r="BR712" i="5"/>
  <c r="BP712" i="5"/>
  <c r="BO712" i="5"/>
  <c r="BL712" i="5"/>
  <c r="BS712" i="5"/>
  <c r="BQ712" i="5"/>
  <c r="AU319" i="5"/>
  <c r="AV319" i="5"/>
  <c r="BF319" i="5"/>
  <c r="AZ319" i="5"/>
  <c r="BB319" i="5"/>
  <c r="BC319" i="5"/>
  <c r="AX319" i="5"/>
  <c r="AW319" i="5"/>
  <c r="BD319" i="5"/>
  <c r="BA319" i="5"/>
  <c r="AY319" i="5"/>
  <c r="BE319" i="5"/>
  <c r="AY157" i="5"/>
  <c r="BD157" i="5"/>
  <c r="BF157" i="5"/>
  <c r="BB157" i="5"/>
  <c r="AV157" i="5"/>
  <c r="BE157" i="5"/>
  <c r="BC157" i="5"/>
  <c r="AZ157" i="5"/>
  <c r="AU157" i="5"/>
  <c r="AW157" i="5"/>
  <c r="AX157" i="5"/>
  <c r="BA157" i="5"/>
  <c r="BS277" i="5"/>
  <c r="BM277" i="5"/>
  <c r="BO277" i="5"/>
  <c r="BR277" i="5"/>
  <c r="BV277" i="5"/>
  <c r="BT277" i="5"/>
  <c r="BN277" i="5"/>
  <c r="BW277" i="5"/>
  <c r="BQ277" i="5"/>
  <c r="BP277" i="5"/>
  <c r="BU277" i="5"/>
  <c r="BL277" i="5"/>
  <c r="BM656" i="5"/>
  <c r="BQ656" i="5"/>
  <c r="BT656" i="5"/>
  <c r="BP656" i="5"/>
  <c r="BV656" i="5"/>
  <c r="BS656" i="5"/>
  <c r="BN656" i="5"/>
  <c r="BW656" i="5"/>
  <c r="BU656" i="5"/>
  <c r="BO656" i="5"/>
  <c r="BR656" i="5"/>
  <c r="BL656" i="5"/>
  <c r="BE776" i="5"/>
  <c r="BF776" i="5"/>
  <c r="AZ776" i="5"/>
  <c r="BB776" i="5"/>
  <c r="AW776" i="5"/>
  <c r="AX776" i="5"/>
  <c r="AY776" i="5"/>
  <c r="BA776" i="5"/>
  <c r="AV776" i="5"/>
  <c r="BC776" i="5"/>
  <c r="BD776" i="5"/>
  <c r="AU776" i="5"/>
  <c r="BM631" i="5"/>
  <c r="BO631" i="5"/>
  <c r="BT631" i="5"/>
  <c r="BR631" i="5"/>
  <c r="BL631" i="5"/>
  <c r="BV631" i="5"/>
  <c r="BW631" i="5"/>
  <c r="BN631" i="5"/>
  <c r="BP631" i="5"/>
  <c r="BS631" i="5"/>
  <c r="BQ631" i="5"/>
  <c r="BU631" i="5"/>
  <c r="AW298" i="5"/>
  <c r="AY298" i="5"/>
  <c r="BD298" i="5"/>
  <c r="AU298" i="5"/>
  <c r="BF298" i="5"/>
  <c r="BA298" i="5"/>
  <c r="AX298" i="5"/>
  <c r="BE298" i="5"/>
  <c r="BC298" i="5"/>
  <c r="BB298" i="5"/>
  <c r="AZ298" i="5"/>
  <c r="AV298" i="5"/>
  <c r="BR828" i="5"/>
  <c r="BL828" i="5"/>
  <c r="BV828" i="5"/>
  <c r="BP828" i="5"/>
  <c r="BN828" i="5"/>
  <c r="BQ828" i="5"/>
  <c r="BW828" i="5"/>
  <c r="BU828" i="5"/>
  <c r="BS828" i="5"/>
  <c r="BM828" i="5"/>
  <c r="BO828" i="5"/>
  <c r="BT828" i="5"/>
  <c r="BS214" i="5"/>
  <c r="BQ214" i="5"/>
  <c r="BU214" i="5"/>
  <c r="BV214" i="5"/>
  <c r="BR214" i="5"/>
  <c r="BT214" i="5"/>
  <c r="BM214" i="5"/>
  <c r="BL214" i="5"/>
  <c r="BW214" i="5"/>
  <c r="BP214" i="5"/>
  <c r="BO214" i="5"/>
  <c r="BN214" i="5"/>
  <c r="AV373" i="5"/>
  <c r="BE373" i="5"/>
  <c r="AZ373" i="5"/>
  <c r="BC373" i="5"/>
  <c r="AY373" i="5"/>
  <c r="AU373" i="5"/>
  <c r="AW373" i="5"/>
  <c r="BF373" i="5"/>
  <c r="BD373" i="5"/>
  <c r="BB373" i="5"/>
  <c r="BA373" i="5"/>
  <c r="AX373" i="5"/>
  <c r="BF78" i="5"/>
  <c r="BB78" i="5"/>
  <c r="BE78" i="5"/>
  <c r="AW78" i="5"/>
  <c r="BC78" i="5"/>
  <c r="BA78" i="5"/>
  <c r="AY78" i="5"/>
  <c r="AX78" i="5"/>
  <c r="AZ78" i="5"/>
  <c r="BD78" i="5"/>
  <c r="AV78" i="5"/>
  <c r="AU78" i="5"/>
  <c r="AU31" i="5"/>
  <c r="BA31" i="5"/>
  <c r="BC31" i="5"/>
  <c r="AW31" i="5"/>
  <c r="BE31" i="5"/>
  <c r="BB31" i="5"/>
  <c r="AZ31" i="5"/>
  <c r="AV31" i="5"/>
  <c r="AY31" i="5"/>
  <c r="BD31" i="5"/>
  <c r="AX31" i="5"/>
  <c r="BF31" i="5"/>
  <c r="AX735" i="5"/>
  <c r="BE735" i="5"/>
  <c r="AW735" i="5"/>
  <c r="AZ735" i="5"/>
  <c r="BB735" i="5"/>
  <c r="AY735" i="5"/>
  <c r="BA735" i="5"/>
  <c r="AU735" i="5"/>
  <c r="AV735" i="5"/>
  <c r="BC735" i="5"/>
  <c r="BF735" i="5"/>
  <c r="BD735" i="5"/>
  <c r="BD798" i="5"/>
  <c r="BF798" i="5"/>
  <c r="AV798" i="5"/>
  <c r="BA798" i="5"/>
  <c r="AX798" i="5"/>
  <c r="AZ798" i="5"/>
  <c r="AU798" i="5"/>
  <c r="AW798" i="5"/>
  <c r="BB798" i="5"/>
  <c r="BE798" i="5"/>
  <c r="AY798" i="5"/>
  <c r="BC798" i="5"/>
  <c r="BM325" i="5"/>
  <c r="BT325" i="5"/>
  <c r="BL325" i="5"/>
  <c r="BV325" i="5"/>
  <c r="BW325" i="5"/>
  <c r="BN325" i="5"/>
  <c r="BO325" i="5"/>
  <c r="BP325" i="5"/>
  <c r="BR325" i="5"/>
  <c r="BU325" i="5"/>
  <c r="BS325" i="5"/>
  <c r="BQ325" i="5"/>
  <c r="AV14" i="5"/>
  <c r="BD14" i="5"/>
  <c r="AU14" i="5"/>
  <c r="BF14" i="5"/>
  <c r="BC14" i="5"/>
  <c r="AY14" i="5"/>
  <c r="AX14" i="5"/>
  <c r="BA14" i="5"/>
  <c r="AW14" i="5"/>
  <c r="AZ14" i="5"/>
  <c r="BB14" i="5"/>
  <c r="BE14" i="5"/>
  <c r="BQ593" i="5"/>
  <c r="BR593" i="5"/>
  <c r="BT593" i="5"/>
  <c r="BP593" i="5"/>
  <c r="BL593" i="5"/>
  <c r="BO593" i="5"/>
  <c r="BW593" i="5"/>
  <c r="BN593" i="5"/>
  <c r="BU593" i="5"/>
  <c r="BS593" i="5"/>
  <c r="BM593" i="5"/>
  <c r="BV593" i="5"/>
  <c r="BC845" i="5"/>
  <c r="BD845" i="5"/>
  <c r="AY845" i="5"/>
  <c r="BA845" i="5"/>
  <c r="AU845" i="5"/>
  <c r="AV845" i="5"/>
  <c r="BF845" i="5"/>
  <c r="BE845" i="5"/>
  <c r="AW845" i="5"/>
  <c r="AZ845" i="5"/>
  <c r="AX845" i="5"/>
  <c r="BB845" i="5"/>
  <c r="BC772" i="5"/>
  <c r="AW772" i="5"/>
  <c r="AU772" i="5"/>
  <c r="AY772" i="5"/>
  <c r="BF772" i="5"/>
  <c r="BD772" i="5"/>
  <c r="BB772" i="5"/>
  <c r="AV772" i="5"/>
  <c r="BA772" i="5"/>
  <c r="BE772" i="5"/>
  <c r="AZ772" i="5"/>
  <c r="AX772" i="5"/>
  <c r="BD841" i="5"/>
  <c r="BB841" i="5"/>
  <c r="BA841" i="5"/>
  <c r="AX841" i="5"/>
  <c r="AV841" i="5"/>
  <c r="BE841" i="5"/>
  <c r="AZ841" i="5"/>
  <c r="AW841" i="5"/>
  <c r="BC841" i="5"/>
  <c r="AU841" i="5"/>
  <c r="AY841" i="5"/>
  <c r="BF841" i="5"/>
  <c r="BV784" i="5"/>
  <c r="BT784" i="5"/>
  <c r="BU784" i="5"/>
  <c r="BP784" i="5"/>
  <c r="BN784" i="5"/>
  <c r="BW784" i="5"/>
  <c r="BL784" i="5"/>
  <c r="BO784" i="5"/>
  <c r="BM784" i="5"/>
  <c r="BR784" i="5"/>
  <c r="BQ784" i="5"/>
  <c r="BS784" i="5"/>
  <c r="BU190" i="5"/>
  <c r="BO190" i="5"/>
  <c r="BR190" i="5"/>
  <c r="BV190" i="5"/>
  <c r="BM190" i="5"/>
  <c r="BN190" i="5"/>
  <c r="BQ190" i="5"/>
  <c r="BP190" i="5"/>
  <c r="BL190" i="5"/>
  <c r="BS190" i="5"/>
  <c r="BT190" i="5"/>
  <c r="BW190" i="5"/>
  <c r="BE258" i="5"/>
  <c r="AU258" i="5"/>
  <c r="AW258" i="5"/>
  <c r="BB258" i="5"/>
  <c r="AV258" i="5"/>
  <c r="AZ258" i="5"/>
  <c r="AY258" i="5"/>
  <c r="BF258" i="5"/>
  <c r="BC258" i="5"/>
  <c r="BD258" i="5"/>
  <c r="BA258" i="5"/>
  <c r="AX258" i="5"/>
  <c r="BA38" i="5"/>
  <c r="AX38" i="5"/>
  <c r="BB38" i="5"/>
  <c r="AV38" i="5"/>
  <c r="BD38" i="5"/>
  <c r="AU38" i="5"/>
  <c r="BF38" i="5"/>
  <c r="BC38" i="5"/>
  <c r="AZ38" i="5"/>
  <c r="AW38" i="5"/>
  <c r="AY38" i="5"/>
  <c r="BE38" i="5"/>
  <c r="BE885" i="5"/>
  <c r="AY885" i="5"/>
  <c r="AW885" i="5"/>
  <c r="AU885" i="5"/>
  <c r="BB885" i="5"/>
  <c r="BF885" i="5"/>
  <c r="BD885" i="5"/>
  <c r="AX885" i="5"/>
  <c r="AV885" i="5"/>
  <c r="AZ885" i="5"/>
  <c r="BA885" i="5"/>
  <c r="BC885" i="5"/>
  <c r="BF121" i="5"/>
  <c r="BC121" i="5"/>
  <c r="AU121" i="5"/>
  <c r="BE121" i="5"/>
  <c r="BB121" i="5"/>
  <c r="AW121" i="5"/>
  <c r="AV121" i="5"/>
  <c r="AY121" i="5"/>
  <c r="BA121" i="5"/>
  <c r="AZ121" i="5"/>
  <c r="BD121" i="5"/>
  <c r="AX121" i="5"/>
  <c r="BM902" i="5"/>
  <c r="BP902" i="5"/>
  <c r="BO902" i="5"/>
  <c r="BV902" i="5"/>
  <c r="BT902" i="5"/>
  <c r="BN902" i="5"/>
  <c r="BL902" i="5"/>
  <c r="BW902" i="5"/>
  <c r="BU902" i="5"/>
  <c r="BR902" i="5"/>
  <c r="BS902" i="5"/>
  <c r="BQ902" i="5"/>
  <c r="AW159" i="5"/>
  <c r="AY159" i="5"/>
  <c r="BD159" i="5"/>
  <c r="BF159" i="5"/>
  <c r="BA159" i="5"/>
  <c r="AX159" i="5"/>
  <c r="BE159" i="5"/>
  <c r="BC159" i="5"/>
  <c r="AZ159" i="5"/>
  <c r="AV159" i="5"/>
  <c r="AU159" i="5"/>
  <c r="BB159" i="5"/>
  <c r="AV243" i="5"/>
  <c r="BE243" i="5"/>
  <c r="BC243" i="5"/>
  <c r="AZ243" i="5"/>
  <c r="AY243" i="5"/>
  <c r="AW243" i="5"/>
  <c r="AU243" i="5"/>
  <c r="BB243" i="5"/>
  <c r="AX243" i="5"/>
  <c r="BA243" i="5"/>
  <c r="BD243" i="5"/>
  <c r="BF243" i="5"/>
  <c r="BQ647" i="5"/>
  <c r="BU647" i="5"/>
  <c r="BN647" i="5"/>
  <c r="BP647" i="5"/>
  <c r="BM647" i="5"/>
  <c r="BO647" i="5"/>
  <c r="BL647" i="5"/>
  <c r="BR647" i="5"/>
  <c r="BS647" i="5"/>
  <c r="BV647" i="5"/>
  <c r="BT647" i="5"/>
  <c r="BW647" i="5"/>
  <c r="BB175" i="5"/>
  <c r="BC175" i="5"/>
  <c r="AX175" i="5"/>
  <c r="AY175" i="5"/>
  <c r="BA175" i="5"/>
  <c r="AU175" i="5"/>
  <c r="BE175" i="5"/>
  <c r="AW175" i="5"/>
  <c r="BD175" i="5"/>
  <c r="AZ175" i="5"/>
  <c r="AV175" i="5"/>
  <c r="BF175" i="5"/>
  <c r="BW766" i="5"/>
  <c r="BV766" i="5"/>
  <c r="BL766" i="5"/>
  <c r="BN766" i="5"/>
  <c r="BR766" i="5"/>
  <c r="BU766" i="5"/>
  <c r="BO766" i="5"/>
  <c r="BQ766" i="5"/>
  <c r="BM766" i="5"/>
  <c r="BS766" i="5"/>
  <c r="BP766" i="5"/>
  <c r="BT766" i="5"/>
  <c r="BB162" i="5"/>
  <c r="BD162" i="5"/>
  <c r="BA162" i="5"/>
  <c r="AV162" i="5"/>
  <c r="BE162" i="5"/>
  <c r="AY162" i="5"/>
  <c r="AU162" i="5"/>
  <c r="BF162" i="5"/>
  <c r="BC162" i="5"/>
  <c r="AW162" i="5"/>
  <c r="AZ162" i="5"/>
  <c r="AX162" i="5"/>
  <c r="BQ502" i="5"/>
  <c r="BO502" i="5"/>
  <c r="BN502" i="5"/>
  <c r="BU502" i="5"/>
  <c r="BM502" i="5"/>
  <c r="BS502" i="5"/>
  <c r="BL502" i="5"/>
  <c r="BR502" i="5"/>
  <c r="BP502" i="5"/>
  <c r="BT502" i="5"/>
  <c r="BW502" i="5"/>
  <c r="BV502" i="5"/>
  <c r="BM729" i="5"/>
  <c r="BP729" i="5"/>
  <c r="BT729" i="5"/>
  <c r="BW729" i="5"/>
  <c r="BQ729" i="5"/>
  <c r="BL729" i="5"/>
  <c r="BU729" i="5"/>
  <c r="BO729" i="5"/>
  <c r="BS729" i="5"/>
  <c r="BR729" i="5"/>
  <c r="BV729" i="5"/>
  <c r="BN729" i="5"/>
  <c r="AU982" i="5"/>
  <c r="AZ982" i="5"/>
  <c r="AV982" i="5"/>
  <c r="BE982" i="5"/>
  <c r="AY982" i="5"/>
  <c r="BB982" i="5"/>
  <c r="BF982" i="5"/>
  <c r="BC982" i="5"/>
  <c r="AX982" i="5"/>
  <c r="AW982" i="5"/>
  <c r="BD982" i="5"/>
  <c r="BA982" i="5"/>
  <c r="BV734" i="5"/>
  <c r="BN734" i="5"/>
  <c r="BU734" i="5"/>
  <c r="BP734" i="5"/>
  <c r="BR734" i="5"/>
  <c r="BW734" i="5"/>
  <c r="BQ734" i="5"/>
  <c r="BL734" i="5"/>
  <c r="BS734" i="5"/>
  <c r="BM734" i="5"/>
  <c r="BT734" i="5"/>
  <c r="BO734" i="5"/>
  <c r="BV833" i="5"/>
  <c r="BL833" i="5"/>
  <c r="BN833" i="5"/>
  <c r="BW833" i="5"/>
  <c r="BU833" i="5"/>
  <c r="BS833" i="5"/>
  <c r="BR833" i="5"/>
  <c r="BQ833" i="5"/>
  <c r="BT833" i="5"/>
  <c r="BO833" i="5"/>
  <c r="BM833" i="5"/>
  <c r="BP833" i="5"/>
  <c r="AU836" i="5"/>
  <c r="BB836" i="5"/>
  <c r="BA836" i="5"/>
  <c r="BD836" i="5"/>
  <c r="BE836" i="5"/>
  <c r="AV836" i="5"/>
  <c r="AW836" i="5"/>
  <c r="AX836" i="5"/>
  <c r="AY836" i="5"/>
  <c r="AZ836" i="5"/>
  <c r="BF836" i="5"/>
  <c r="BC836" i="5"/>
  <c r="BC726" i="5"/>
  <c r="AZ726" i="5"/>
  <c r="AY726" i="5"/>
  <c r="AW726" i="5"/>
  <c r="AU726" i="5"/>
  <c r="BD726" i="5"/>
  <c r="BF726" i="5"/>
  <c r="AX726" i="5"/>
  <c r="BA726" i="5"/>
  <c r="AV726" i="5"/>
  <c r="BB726" i="5"/>
  <c r="BE726" i="5"/>
  <c r="AU101" i="5"/>
  <c r="BB101" i="5"/>
  <c r="BF101" i="5"/>
  <c r="AZ101" i="5"/>
  <c r="AV101" i="5"/>
  <c r="AW101" i="5"/>
  <c r="BD101" i="5"/>
  <c r="AX101" i="5"/>
  <c r="BC101" i="5"/>
  <c r="BA101" i="5"/>
  <c r="AY101" i="5"/>
  <c r="BE101" i="5"/>
  <c r="AW916" i="5"/>
  <c r="BB916" i="5"/>
  <c r="BA916" i="5"/>
  <c r="BF916" i="5"/>
  <c r="BE916" i="5"/>
  <c r="BD916" i="5"/>
  <c r="AV916" i="5"/>
  <c r="BC916" i="5"/>
  <c r="AY916" i="5"/>
  <c r="AX916" i="5"/>
  <c r="AZ916" i="5"/>
  <c r="AU916" i="5"/>
  <c r="AU144" i="5"/>
  <c r="BF144" i="5"/>
  <c r="BA144" i="5"/>
  <c r="AV144" i="5"/>
  <c r="BD144" i="5"/>
  <c r="BC144" i="5"/>
  <c r="BB144" i="5"/>
  <c r="AX144" i="5"/>
  <c r="AY144" i="5"/>
  <c r="BE144" i="5"/>
  <c r="AW144" i="5"/>
  <c r="AZ144" i="5"/>
  <c r="BM71" i="5"/>
  <c r="BQ71" i="5"/>
  <c r="BT71" i="5"/>
  <c r="BO71" i="5"/>
  <c r="BP71" i="5"/>
  <c r="BN71" i="5"/>
  <c r="BW71" i="5"/>
  <c r="BU71" i="5"/>
  <c r="BS71" i="5"/>
  <c r="BR71" i="5"/>
  <c r="BL71" i="5"/>
  <c r="BV71" i="5"/>
  <c r="BB548" i="5"/>
  <c r="AX548" i="5"/>
  <c r="BA548" i="5"/>
  <c r="BE548" i="5"/>
  <c r="AY548" i="5"/>
  <c r="AW548" i="5"/>
  <c r="AU548" i="5"/>
  <c r="BD548" i="5"/>
  <c r="BC548" i="5"/>
  <c r="AZ548" i="5"/>
  <c r="AV548" i="5"/>
  <c r="BF548" i="5"/>
  <c r="AV550" i="5"/>
  <c r="BE550" i="5"/>
  <c r="BC550" i="5"/>
  <c r="AW550" i="5"/>
  <c r="AX550" i="5"/>
  <c r="BA550" i="5"/>
  <c r="BD550" i="5"/>
  <c r="AU550" i="5"/>
  <c r="BF550" i="5"/>
  <c r="AY550" i="5"/>
  <c r="AZ550" i="5"/>
  <c r="BB550" i="5"/>
  <c r="AZ679" i="5"/>
  <c r="BB679" i="5"/>
  <c r="AY679" i="5"/>
  <c r="BD679" i="5"/>
  <c r="BE679" i="5"/>
  <c r="AU679" i="5"/>
  <c r="AW679" i="5"/>
  <c r="BA679" i="5"/>
  <c r="AV679" i="5"/>
  <c r="BF679" i="5"/>
  <c r="AX679" i="5"/>
  <c r="BC679" i="5"/>
  <c r="BW410" i="5"/>
  <c r="BL410" i="5"/>
  <c r="BO410" i="5"/>
  <c r="BV410" i="5"/>
  <c r="BN410" i="5"/>
  <c r="BS410" i="5"/>
  <c r="BQ410" i="5"/>
  <c r="BU410" i="5"/>
  <c r="BT410" i="5"/>
  <c r="BR410" i="5"/>
  <c r="BM410" i="5"/>
  <c r="BP410" i="5"/>
  <c r="BT802" i="5"/>
  <c r="BW802" i="5"/>
  <c r="BQ802" i="5"/>
  <c r="BO802" i="5"/>
  <c r="BR802" i="5"/>
  <c r="BP802" i="5"/>
  <c r="BU802" i="5"/>
  <c r="BM802" i="5"/>
  <c r="BS802" i="5"/>
  <c r="BL802" i="5"/>
  <c r="BN802" i="5"/>
  <c r="BV802" i="5"/>
  <c r="AV454" i="5"/>
  <c r="AX454" i="5"/>
  <c r="BC454" i="5"/>
  <c r="BA454" i="5"/>
  <c r="AU454" i="5"/>
  <c r="BE454" i="5"/>
  <c r="BF454" i="5"/>
  <c r="AW454" i="5"/>
  <c r="AY454" i="5"/>
  <c r="AZ454" i="5"/>
  <c r="BD454" i="5"/>
  <c r="BB454" i="5"/>
  <c r="BD215" i="5"/>
  <c r="AW215" i="5"/>
  <c r="BF215" i="5"/>
  <c r="AV215" i="5"/>
  <c r="BB215" i="5"/>
  <c r="BC215" i="5"/>
  <c r="BA215" i="5"/>
  <c r="AU215" i="5"/>
  <c r="AZ215" i="5"/>
  <c r="AX215" i="5"/>
  <c r="AY215" i="5"/>
  <c r="BE215" i="5"/>
  <c r="AZ803" i="5"/>
  <c r="BC803" i="5"/>
  <c r="AY803" i="5"/>
  <c r="AU803" i="5"/>
  <c r="BD803" i="5"/>
  <c r="BB803" i="5"/>
  <c r="BA803" i="5"/>
  <c r="AX803" i="5"/>
  <c r="BE803" i="5"/>
  <c r="AW803" i="5"/>
  <c r="AV803" i="5"/>
  <c r="BF803" i="5"/>
  <c r="BE88" i="5"/>
  <c r="AY88" i="5"/>
  <c r="BA88" i="5"/>
  <c r="AU88" i="5"/>
  <c r="AV88" i="5"/>
  <c r="BC88" i="5"/>
  <c r="BF88" i="5"/>
  <c r="BB88" i="5"/>
  <c r="AX88" i="5"/>
  <c r="AW88" i="5"/>
  <c r="BD88" i="5"/>
  <c r="AZ88" i="5"/>
  <c r="BO850" i="5"/>
  <c r="BT850" i="5"/>
  <c r="BL850" i="5"/>
  <c r="BN850" i="5"/>
  <c r="BS850" i="5"/>
  <c r="BU850" i="5"/>
  <c r="BV850" i="5"/>
  <c r="BW850" i="5"/>
  <c r="BQ850" i="5"/>
  <c r="BP850" i="5"/>
  <c r="BR850" i="5"/>
  <c r="BM850" i="5"/>
  <c r="BS403" i="5"/>
  <c r="BO403" i="5"/>
  <c r="BN403" i="5"/>
  <c r="BV403" i="5"/>
  <c r="BU403" i="5"/>
  <c r="BT403" i="5"/>
  <c r="BR403" i="5"/>
  <c r="BL403" i="5"/>
  <c r="BP403" i="5"/>
  <c r="BQ403" i="5"/>
  <c r="BW403" i="5"/>
  <c r="BM403" i="5"/>
  <c r="BP360" i="5"/>
  <c r="BL360" i="5"/>
  <c r="BS360" i="5"/>
  <c r="BT360" i="5"/>
  <c r="BU360" i="5"/>
  <c r="BM360" i="5"/>
  <c r="BO360" i="5"/>
  <c r="BQ360" i="5"/>
  <c r="BW360" i="5"/>
  <c r="BV360" i="5"/>
  <c r="BN360" i="5"/>
  <c r="BR360" i="5"/>
  <c r="BS406" i="5"/>
  <c r="BU406" i="5"/>
  <c r="BR406" i="5"/>
  <c r="BP406" i="5"/>
  <c r="BM406" i="5"/>
  <c r="BW406" i="5"/>
  <c r="BV406" i="5"/>
  <c r="BO406" i="5"/>
  <c r="BT406" i="5"/>
  <c r="BL406" i="5"/>
  <c r="BN406" i="5"/>
  <c r="BQ406" i="5"/>
  <c r="BV35" i="5"/>
  <c r="BL35" i="5"/>
  <c r="BT35" i="5"/>
  <c r="BN35" i="5"/>
  <c r="BW35" i="5"/>
  <c r="BU35" i="5"/>
  <c r="BS35" i="5"/>
  <c r="BR35" i="5"/>
  <c r="BO35" i="5"/>
  <c r="BM35" i="5"/>
  <c r="BQ35" i="5"/>
  <c r="BP35" i="5"/>
  <c r="BV979" i="5"/>
  <c r="BM979" i="5"/>
  <c r="BP979" i="5"/>
  <c r="BR979" i="5"/>
  <c r="BN979" i="5"/>
  <c r="BQ979" i="5"/>
  <c r="BL979" i="5"/>
  <c r="BT979" i="5"/>
  <c r="BO979" i="5"/>
  <c r="BW979" i="5"/>
  <c r="BS979" i="5"/>
  <c r="BU979" i="5"/>
  <c r="BB137" i="5"/>
  <c r="AW137" i="5"/>
  <c r="BA137" i="5"/>
  <c r="AY137" i="5"/>
  <c r="BE137" i="5"/>
  <c r="BD137" i="5"/>
  <c r="BC137" i="5"/>
  <c r="BF137" i="5"/>
  <c r="AZ137" i="5"/>
  <c r="AV137" i="5"/>
  <c r="AX137" i="5"/>
  <c r="AU137" i="5"/>
  <c r="BL865" i="5"/>
  <c r="BW865" i="5"/>
  <c r="BS865" i="5"/>
  <c r="BR865" i="5"/>
  <c r="BO865" i="5"/>
  <c r="BQ865" i="5"/>
  <c r="BN865" i="5"/>
  <c r="BT865" i="5"/>
  <c r="BU865" i="5"/>
  <c r="BM865" i="5"/>
  <c r="BP865" i="5"/>
  <c r="BV865" i="5"/>
  <c r="BA563" i="5"/>
  <c r="AV563" i="5"/>
  <c r="AZ563" i="5"/>
  <c r="BC563" i="5"/>
  <c r="AY563" i="5"/>
  <c r="AU563" i="5"/>
  <c r="BF563" i="5"/>
  <c r="AW563" i="5"/>
  <c r="AX563" i="5"/>
  <c r="BD563" i="5"/>
  <c r="BE563" i="5"/>
  <c r="BB563" i="5"/>
  <c r="BF993" i="5"/>
  <c r="BD993" i="5"/>
  <c r="BB993" i="5"/>
  <c r="AX993" i="5"/>
  <c r="BA993" i="5"/>
  <c r="AV993" i="5"/>
  <c r="AY993" i="5"/>
  <c r="BC993" i="5"/>
  <c r="AW993" i="5"/>
  <c r="AZ993" i="5"/>
  <c r="AU993" i="5"/>
  <c r="BE993" i="5"/>
  <c r="BL856" i="5"/>
  <c r="BW856" i="5"/>
  <c r="BS856" i="5"/>
  <c r="BM856" i="5"/>
  <c r="BR856" i="5"/>
  <c r="BO856" i="5"/>
  <c r="BV856" i="5"/>
  <c r="BN856" i="5"/>
  <c r="BP856" i="5"/>
  <c r="BT856" i="5"/>
  <c r="BQ856" i="5"/>
  <c r="BU856" i="5"/>
  <c r="BQ83" i="5"/>
  <c r="BV83" i="5"/>
  <c r="BW83" i="5"/>
  <c r="BL83" i="5"/>
  <c r="BS83" i="5"/>
  <c r="BU83" i="5"/>
  <c r="BM83" i="5"/>
  <c r="BT83" i="5"/>
  <c r="BO83" i="5"/>
  <c r="BN83" i="5"/>
  <c r="BR83" i="5"/>
  <c r="BP83" i="5"/>
  <c r="AZ691" i="5"/>
  <c r="AY691" i="5"/>
  <c r="AU691" i="5"/>
  <c r="BF691" i="5"/>
  <c r="AW691" i="5"/>
  <c r="AX691" i="5"/>
  <c r="BB691" i="5"/>
  <c r="BC691" i="5"/>
  <c r="BD691" i="5"/>
  <c r="BE691" i="5"/>
  <c r="AV691" i="5"/>
  <c r="BA691" i="5"/>
  <c r="AW326" i="5"/>
  <c r="BB326" i="5"/>
  <c r="AY326" i="5"/>
  <c r="BA326" i="5"/>
  <c r="BD326" i="5"/>
  <c r="BE326" i="5"/>
  <c r="BF326" i="5"/>
  <c r="AZ326" i="5"/>
  <c r="AX326" i="5"/>
  <c r="BC326" i="5"/>
  <c r="AV326" i="5"/>
  <c r="AU326" i="5"/>
  <c r="BS255" i="5"/>
  <c r="BO255" i="5"/>
  <c r="BR255" i="5"/>
  <c r="BV255" i="5"/>
  <c r="BT255" i="5"/>
  <c r="BN255" i="5"/>
  <c r="BL255" i="5"/>
  <c r="BP255" i="5"/>
  <c r="BW255" i="5"/>
  <c r="BQ255" i="5"/>
  <c r="BU255" i="5"/>
  <c r="BM255" i="5"/>
  <c r="BE114" i="5"/>
  <c r="AW114" i="5"/>
  <c r="AZ114" i="5"/>
  <c r="BD114" i="5"/>
  <c r="BC114" i="5"/>
  <c r="BA114" i="5"/>
  <c r="AU114" i="5"/>
  <c r="AV114" i="5"/>
  <c r="BF114" i="5"/>
  <c r="AY114" i="5"/>
  <c r="BB114" i="5"/>
  <c r="AX114" i="5"/>
  <c r="BP546" i="5"/>
  <c r="BU546" i="5"/>
  <c r="BW546" i="5"/>
  <c r="BT546" i="5"/>
  <c r="BM546" i="5"/>
  <c r="BS546" i="5"/>
  <c r="BV546" i="5"/>
  <c r="BR546" i="5"/>
  <c r="BQ546" i="5"/>
  <c r="BL546" i="5"/>
  <c r="BN546" i="5"/>
  <c r="BO546" i="5"/>
  <c r="BM333" i="5"/>
  <c r="BT333" i="5"/>
  <c r="BL333" i="5"/>
  <c r="BV333" i="5"/>
  <c r="BW333" i="5"/>
  <c r="BN333" i="5"/>
  <c r="BO333" i="5"/>
  <c r="BP333" i="5"/>
  <c r="BR333" i="5"/>
  <c r="BQ333" i="5"/>
  <c r="BU333" i="5"/>
  <c r="BS333" i="5"/>
  <c r="AZ645" i="5"/>
  <c r="BB645" i="5"/>
  <c r="BC645" i="5"/>
  <c r="AU645" i="5"/>
  <c r="AY645" i="5"/>
  <c r="BA645" i="5"/>
  <c r="BF645" i="5"/>
  <c r="AW645" i="5"/>
  <c r="BD645" i="5"/>
  <c r="AX645" i="5"/>
  <c r="AV645" i="5"/>
  <c r="BE645" i="5"/>
  <c r="BW169" i="5"/>
  <c r="BT169" i="5"/>
  <c r="BS169" i="5"/>
  <c r="BL169" i="5"/>
  <c r="BO169" i="5"/>
  <c r="BP169" i="5"/>
  <c r="BU169" i="5"/>
  <c r="BR169" i="5"/>
  <c r="BN169" i="5"/>
  <c r="BV169" i="5"/>
  <c r="BQ169" i="5"/>
  <c r="BM169" i="5"/>
  <c r="BW984" i="5"/>
  <c r="BU984" i="5"/>
  <c r="BR984" i="5"/>
  <c r="BT984" i="5"/>
  <c r="BQ984" i="5"/>
  <c r="BM984" i="5"/>
  <c r="BV984" i="5"/>
  <c r="BL984" i="5"/>
  <c r="BO984" i="5"/>
  <c r="BS984" i="5"/>
  <c r="BP984" i="5"/>
  <c r="BN984" i="5"/>
  <c r="BM74" i="5"/>
  <c r="BO74" i="5"/>
  <c r="BT74" i="5"/>
  <c r="BL74" i="5"/>
  <c r="BP74" i="5"/>
  <c r="BR74" i="5"/>
  <c r="BU74" i="5"/>
  <c r="BV74" i="5"/>
  <c r="BN74" i="5"/>
  <c r="BW74" i="5"/>
  <c r="BS74" i="5"/>
  <c r="BQ74" i="5"/>
  <c r="BP800" i="5"/>
  <c r="BT800" i="5"/>
  <c r="BN800" i="5"/>
  <c r="BL800" i="5"/>
  <c r="BQ800" i="5"/>
  <c r="BW800" i="5"/>
  <c r="BU800" i="5"/>
  <c r="BS800" i="5"/>
  <c r="BM800" i="5"/>
  <c r="BO800" i="5"/>
  <c r="BR800" i="5"/>
  <c r="BV800" i="5"/>
  <c r="BA412" i="5"/>
  <c r="AU412" i="5"/>
  <c r="BE412" i="5"/>
  <c r="BF412" i="5"/>
  <c r="AZ412" i="5"/>
  <c r="BB412" i="5"/>
  <c r="AW412" i="5"/>
  <c r="BD412" i="5"/>
  <c r="AV412" i="5"/>
  <c r="AY412" i="5"/>
  <c r="BC412" i="5"/>
  <c r="AX412" i="5"/>
  <c r="BN337" i="5"/>
  <c r="BP337" i="5"/>
  <c r="BU337" i="5"/>
  <c r="BM337" i="5"/>
  <c r="BR337" i="5"/>
  <c r="BL337" i="5"/>
  <c r="BV337" i="5"/>
  <c r="BW337" i="5"/>
  <c r="BQ337" i="5"/>
  <c r="BT337" i="5"/>
  <c r="BS337" i="5"/>
  <c r="BO337" i="5"/>
  <c r="AU292" i="5"/>
  <c r="BB292" i="5"/>
  <c r="AW292" i="5"/>
  <c r="BD292" i="5"/>
  <c r="BE292" i="5"/>
  <c r="BC292" i="5"/>
  <c r="AZ292" i="5"/>
  <c r="BA292" i="5"/>
  <c r="BF292" i="5"/>
  <c r="AV292" i="5"/>
  <c r="AY292" i="5"/>
  <c r="AX292" i="5"/>
  <c r="BO62" i="5"/>
  <c r="BV62" i="5"/>
  <c r="BT62" i="5"/>
  <c r="BQ62" i="5"/>
  <c r="BL62" i="5"/>
  <c r="BN62" i="5"/>
  <c r="BS62" i="5"/>
  <c r="BP62" i="5"/>
  <c r="BR62" i="5"/>
  <c r="BU62" i="5"/>
  <c r="BW62" i="5"/>
  <c r="BM62" i="5"/>
  <c r="AX534" i="5"/>
  <c r="AY534" i="5"/>
  <c r="BA534" i="5"/>
  <c r="AU534" i="5"/>
  <c r="BE534" i="5"/>
  <c r="BF534" i="5"/>
  <c r="AZ534" i="5"/>
  <c r="BB534" i="5"/>
  <c r="BD534" i="5"/>
  <c r="AV534" i="5"/>
  <c r="BC534" i="5"/>
  <c r="AW534" i="5"/>
  <c r="BR378" i="5"/>
  <c r="BT378" i="5"/>
  <c r="BM378" i="5"/>
  <c r="BP378" i="5"/>
  <c r="BL378" i="5"/>
  <c r="BW378" i="5"/>
  <c r="BN378" i="5"/>
  <c r="BO378" i="5"/>
  <c r="BS378" i="5"/>
  <c r="BQ378" i="5"/>
  <c r="BU378" i="5"/>
  <c r="BV378" i="5"/>
  <c r="BO350" i="5"/>
  <c r="BL350" i="5"/>
  <c r="BV350" i="5"/>
  <c r="BS350" i="5"/>
  <c r="BN350" i="5"/>
  <c r="BW350" i="5"/>
  <c r="BR350" i="5"/>
  <c r="BU350" i="5"/>
  <c r="BM350" i="5"/>
  <c r="BT350" i="5"/>
  <c r="BQ350" i="5"/>
  <c r="BP350" i="5"/>
  <c r="BC544" i="5"/>
  <c r="AX544" i="5"/>
  <c r="AY544" i="5"/>
  <c r="BA544" i="5"/>
  <c r="AU544" i="5"/>
  <c r="BE544" i="5"/>
  <c r="BF544" i="5"/>
  <c r="AZ544" i="5"/>
  <c r="BB544" i="5"/>
  <c r="AW544" i="5"/>
  <c r="BD544" i="5"/>
  <c r="AV544" i="5"/>
  <c r="BF968" i="5"/>
  <c r="AX968" i="5"/>
  <c r="BA968" i="5"/>
  <c r="AU968" i="5"/>
  <c r="BC968" i="5"/>
  <c r="AY968" i="5"/>
  <c r="AV968" i="5"/>
  <c r="AZ968" i="5"/>
  <c r="BD968" i="5"/>
  <c r="AW968" i="5"/>
  <c r="BB968" i="5"/>
  <c r="BE968" i="5"/>
  <c r="BE828" i="5"/>
  <c r="BC828" i="5"/>
  <c r="AZ828" i="5"/>
  <c r="AW828" i="5"/>
  <c r="AY828" i="5"/>
  <c r="AU828" i="5"/>
  <c r="BF828" i="5"/>
  <c r="BB828" i="5"/>
  <c r="AV828" i="5"/>
  <c r="BD828" i="5"/>
  <c r="AX828" i="5"/>
  <c r="BA828" i="5"/>
  <c r="BL754" i="5"/>
  <c r="BS754" i="5"/>
  <c r="BO754" i="5"/>
  <c r="BV754" i="5"/>
  <c r="BN754" i="5"/>
  <c r="BU754" i="5"/>
  <c r="BP754" i="5"/>
  <c r="BR754" i="5"/>
  <c r="BT754" i="5"/>
  <c r="BM754" i="5"/>
  <c r="BQ754" i="5"/>
  <c r="BW754" i="5"/>
  <c r="AZ962" i="5"/>
  <c r="BD962" i="5"/>
  <c r="AY962" i="5"/>
  <c r="AW962" i="5"/>
  <c r="AV962" i="5"/>
  <c r="BC962" i="5"/>
  <c r="AX962" i="5"/>
  <c r="BA962" i="5"/>
  <c r="BE962" i="5"/>
  <c r="BB962" i="5"/>
  <c r="BF962" i="5"/>
  <c r="AU962" i="5"/>
  <c r="BO698" i="5"/>
  <c r="BT698" i="5"/>
  <c r="BV698" i="5"/>
  <c r="BN698" i="5"/>
  <c r="BS698" i="5"/>
  <c r="BP698" i="5"/>
  <c r="BR698" i="5"/>
  <c r="BW698" i="5"/>
  <c r="BU698" i="5"/>
  <c r="BM698" i="5"/>
  <c r="BQ698" i="5"/>
  <c r="BL698" i="5"/>
  <c r="BN839" i="5"/>
  <c r="BV839" i="5"/>
  <c r="BU839" i="5"/>
  <c r="BM839" i="5"/>
  <c r="BT839" i="5"/>
  <c r="BL839" i="5"/>
  <c r="BO839" i="5"/>
  <c r="BQ839" i="5"/>
  <c r="BW839" i="5"/>
  <c r="BP839" i="5"/>
  <c r="BR839" i="5"/>
  <c r="BS839" i="5"/>
  <c r="BP96" i="5"/>
  <c r="BM96" i="5"/>
  <c r="BU96" i="5"/>
  <c r="BW96" i="5"/>
  <c r="BT96" i="5"/>
  <c r="BL96" i="5"/>
  <c r="BV96" i="5"/>
  <c r="BS96" i="5"/>
  <c r="BQ96" i="5"/>
  <c r="BR96" i="5"/>
  <c r="BN96" i="5"/>
  <c r="BO96" i="5"/>
  <c r="BM137" i="5"/>
  <c r="BO137" i="5"/>
  <c r="BT137" i="5"/>
  <c r="BR137" i="5"/>
  <c r="BL137" i="5"/>
  <c r="BV137" i="5"/>
  <c r="BW137" i="5"/>
  <c r="BQ137" i="5"/>
  <c r="BS137" i="5"/>
  <c r="BP137" i="5"/>
  <c r="BU137" i="5"/>
  <c r="BN137" i="5"/>
  <c r="AX601" i="5"/>
  <c r="AV601" i="5"/>
  <c r="BC601" i="5"/>
  <c r="BE601" i="5"/>
  <c r="AU601" i="5"/>
  <c r="AZ601" i="5"/>
  <c r="BB601" i="5"/>
  <c r="AY601" i="5"/>
  <c r="BD601" i="5"/>
  <c r="AW601" i="5"/>
  <c r="BA601" i="5"/>
  <c r="BF601" i="5"/>
  <c r="BO928" i="5"/>
  <c r="BS928" i="5"/>
  <c r="BU928" i="5"/>
  <c r="BV928" i="5"/>
  <c r="BN928" i="5"/>
  <c r="BR928" i="5"/>
  <c r="BM928" i="5"/>
  <c r="BQ928" i="5"/>
  <c r="BP928" i="5"/>
  <c r="BT928" i="5"/>
  <c r="BW928" i="5"/>
  <c r="BL928" i="5"/>
  <c r="BB404" i="5"/>
  <c r="AW404" i="5"/>
  <c r="AX404" i="5"/>
  <c r="AY404" i="5"/>
  <c r="BA404" i="5"/>
  <c r="BD404" i="5"/>
  <c r="BE404" i="5"/>
  <c r="BC404" i="5"/>
  <c r="AU404" i="5"/>
  <c r="AZ404" i="5"/>
  <c r="AV404" i="5"/>
  <c r="BF404" i="5"/>
  <c r="BM207" i="5"/>
  <c r="BQ207" i="5"/>
  <c r="BL207" i="5"/>
  <c r="BW207" i="5"/>
  <c r="BS207" i="5"/>
  <c r="BO207" i="5"/>
  <c r="BN207" i="5"/>
  <c r="BR207" i="5"/>
  <c r="BP207" i="5"/>
  <c r="BV207" i="5"/>
  <c r="BU207" i="5"/>
  <c r="BT207" i="5"/>
  <c r="BQ129" i="5"/>
  <c r="BP129" i="5"/>
  <c r="BM129" i="5"/>
  <c r="BT129" i="5"/>
  <c r="BL129" i="5"/>
  <c r="BO129" i="5"/>
  <c r="BS129" i="5"/>
  <c r="BR129" i="5"/>
  <c r="BN129" i="5"/>
  <c r="BU129" i="5"/>
  <c r="BV129" i="5"/>
  <c r="BW129" i="5"/>
  <c r="BA374" i="5"/>
  <c r="BD374" i="5"/>
  <c r="BE374" i="5"/>
  <c r="BF374" i="5"/>
  <c r="AZ374" i="5"/>
  <c r="AV374" i="5"/>
  <c r="AW374" i="5"/>
  <c r="BC374" i="5"/>
  <c r="AU374" i="5"/>
  <c r="AX374" i="5"/>
  <c r="BB374" i="5"/>
  <c r="AY374" i="5"/>
  <c r="AU96" i="5"/>
  <c r="AV96" i="5"/>
  <c r="BF96" i="5"/>
  <c r="BB96" i="5"/>
  <c r="BE96" i="5"/>
  <c r="AZ96" i="5"/>
  <c r="BD96" i="5"/>
  <c r="BC96" i="5"/>
  <c r="BA96" i="5"/>
  <c r="AY96" i="5"/>
  <c r="AX96" i="5"/>
  <c r="AW96" i="5"/>
  <c r="BD538" i="5"/>
  <c r="AV538" i="5"/>
  <c r="BC538" i="5"/>
  <c r="AX538" i="5"/>
  <c r="AY538" i="5"/>
  <c r="BE538" i="5"/>
  <c r="BF538" i="5"/>
  <c r="AZ538" i="5"/>
  <c r="BB538" i="5"/>
  <c r="BA538" i="5"/>
  <c r="AW538" i="5"/>
  <c r="AU538" i="5"/>
  <c r="BQ355" i="5"/>
  <c r="BS355" i="5"/>
  <c r="BN355" i="5"/>
  <c r="BO355" i="5"/>
  <c r="BP355" i="5"/>
  <c r="BR355" i="5"/>
  <c r="BU355" i="5"/>
  <c r="BT355" i="5"/>
  <c r="BL355" i="5"/>
  <c r="BV355" i="5"/>
  <c r="BW355" i="5"/>
  <c r="BM355" i="5"/>
  <c r="BE103" i="5"/>
  <c r="BB103" i="5"/>
  <c r="AZ103" i="5"/>
  <c r="AV103" i="5"/>
  <c r="AW103" i="5"/>
  <c r="BA103" i="5"/>
  <c r="AY103" i="5"/>
  <c r="AX103" i="5"/>
  <c r="BD103" i="5"/>
  <c r="BF103" i="5"/>
  <c r="AU103" i="5"/>
  <c r="BC103" i="5"/>
  <c r="AZ61" i="5"/>
  <c r="AV61" i="5"/>
  <c r="AW61" i="5"/>
  <c r="AX61" i="5"/>
  <c r="AY61" i="5"/>
  <c r="BC61" i="5"/>
  <c r="BD61" i="5"/>
  <c r="AU61" i="5"/>
  <c r="BF61" i="5"/>
  <c r="BB61" i="5"/>
  <c r="BA61" i="5"/>
  <c r="BE61" i="5"/>
  <c r="AZ744" i="5"/>
  <c r="BC744" i="5"/>
  <c r="AW744" i="5"/>
  <c r="AU744" i="5"/>
  <c r="AY744" i="5"/>
  <c r="BF744" i="5"/>
  <c r="BD744" i="5"/>
  <c r="BB744" i="5"/>
  <c r="AV744" i="5"/>
  <c r="AX744" i="5"/>
  <c r="BA744" i="5"/>
  <c r="BE744" i="5"/>
  <c r="AW853" i="5"/>
  <c r="AZ853" i="5"/>
  <c r="BB853" i="5"/>
  <c r="BC853" i="5"/>
  <c r="BD853" i="5"/>
  <c r="AY853" i="5"/>
  <c r="BA853" i="5"/>
  <c r="AU853" i="5"/>
  <c r="AV853" i="5"/>
  <c r="BF853" i="5"/>
  <c r="AX853" i="5"/>
  <c r="BE853" i="5"/>
  <c r="AX582" i="5"/>
  <c r="AY582" i="5"/>
  <c r="BA582" i="5"/>
  <c r="AU582" i="5"/>
  <c r="BE582" i="5"/>
  <c r="AZ582" i="5"/>
  <c r="AW582" i="5"/>
  <c r="BD582" i="5"/>
  <c r="BB582" i="5"/>
  <c r="BC582" i="5"/>
  <c r="BF582" i="5"/>
  <c r="AV582" i="5"/>
  <c r="BC707" i="5"/>
  <c r="AZ707" i="5"/>
  <c r="BE707" i="5"/>
  <c r="AY707" i="5"/>
  <c r="AU707" i="5"/>
  <c r="AW707" i="5"/>
  <c r="BB707" i="5"/>
  <c r="BD707" i="5"/>
  <c r="AX707" i="5"/>
  <c r="AV707" i="5"/>
  <c r="BF707" i="5"/>
  <c r="BA707" i="5"/>
  <c r="BP475" i="5"/>
  <c r="BS475" i="5"/>
  <c r="BL475" i="5"/>
  <c r="BQ475" i="5"/>
  <c r="BO475" i="5"/>
  <c r="BW475" i="5"/>
  <c r="BV475" i="5"/>
  <c r="BM475" i="5"/>
  <c r="BT475" i="5"/>
  <c r="BN475" i="5"/>
  <c r="BU475" i="5"/>
  <c r="BR475" i="5"/>
  <c r="AV506" i="5"/>
  <c r="BE506" i="5"/>
  <c r="BC506" i="5"/>
  <c r="AZ506" i="5"/>
  <c r="AY506" i="5"/>
  <c r="AW506" i="5"/>
  <c r="AU506" i="5"/>
  <c r="BD506" i="5"/>
  <c r="BB506" i="5"/>
  <c r="AX506" i="5"/>
  <c r="BF506" i="5"/>
  <c r="BA506" i="5"/>
  <c r="AU70" i="5"/>
  <c r="AV70" i="5"/>
  <c r="BF70" i="5"/>
  <c r="BB70" i="5"/>
  <c r="AX70" i="5"/>
  <c r="AZ70" i="5"/>
  <c r="AW70" i="5"/>
  <c r="BC70" i="5"/>
  <c r="BD70" i="5"/>
  <c r="BE70" i="5"/>
  <c r="BA70" i="5"/>
  <c r="AY70" i="5"/>
  <c r="AV380" i="5"/>
  <c r="BE380" i="5"/>
  <c r="AX380" i="5"/>
  <c r="BC380" i="5"/>
  <c r="AU380" i="5"/>
  <c r="BD380" i="5"/>
  <c r="AW380" i="5"/>
  <c r="BB380" i="5"/>
  <c r="AY380" i="5"/>
  <c r="BA380" i="5"/>
  <c r="BF380" i="5"/>
  <c r="AZ380" i="5"/>
  <c r="BB748" i="5"/>
  <c r="AV748" i="5"/>
  <c r="BC748" i="5"/>
  <c r="AY748" i="5"/>
  <c r="BA748" i="5"/>
  <c r="BE748" i="5"/>
  <c r="AU748" i="5"/>
  <c r="BF748" i="5"/>
  <c r="AX748" i="5"/>
  <c r="AW748" i="5"/>
  <c r="BD748" i="5"/>
  <c r="AZ748" i="5"/>
  <c r="BR635" i="5"/>
  <c r="BV635" i="5"/>
  <c r="BQ635" i="5"/>
  <c r="BT635" i="5"/>
  <c r="BN635" i="5"/>
  <c r="BW635" i="5"/>
  <c r="BU635" i="5"/>
  <c r="BS635" i="5"/>
  <c r="BM635" i="5"/>
  <c r="BO635" i="5"/>
  <c r="BP635" i="5"/>
  <c r="BL635" i="5"/>
  <c r="BR741" i="5"/>
  <c r="BU741" i="5"/>
  <c r="BV741" i="5"/>
  <c r="BO741" i="5"/>
  <c r="BQ741" i="5"/>
  <c r="BM741" i="5"/>
  <c r="BN741" i="5"/>
  <c r="BP741" i="5"/>
  <c r="BW741" i="5"/>
  <c r="BT741" i="5"/>
  <c r="BL741" i="5"/>
  <c r="BS741" i="5"/>
  <c r="BO455" i="5"/>
  <c r="BU455" i="5"/>
  <c r="BW455" i="5"/>
  <c r="BT455" i="5"/>
  <c r="BN455" i="5"/>
  <c r="BL455" i="5"/>
  <c r="BV455" i="5"/>
  <c r="BR455" i="5"/>
  <c r="BP455" i="5"/>
  <c r="BS455" i="5"/>
  <c r="BQ455" i="5"/>
  <c r="BM455" i="5"/>
  <c r="AX408" i="5"/>
  <c r="BA408" i="5"/>
  <c r="BE408" i="5"/>
  <c r="AV408" i="5"/>
  <c r="AZ408" i="5"/>
  <c r="AU408" i="5"/>
  <c r="AY408" i="5"/>
  <c r="BF408" i="5"/>
  <c r="BD408" i="5"/>
  <c r="BB408" i="5"/>
  <c r="AW408" i="5"/>
  <c r="BC408" i="5"/>
  <c r="BC893" i="5"/>
  <c r="AY893" i="5"/>
  <c r="AW893" i="5"/>
  <c r="AU893" i="5"/>
  <c r="BB893" i="5"/>
  <c r="BF893" i="5"/>
  <c r="BA893" i="5"/>
  <c r="BE893" i="5"/>
  <c r="AV893" i="5"/>
  <c r="AZ893" i="5"/>
  <c r="AX893" i="5"/>
  <c r="BD893" i="5"/>
  <c r="BC813" i="5"/>
  <c r="AV813" i="5"/>
  <c r="BB813" i="5"/>
  <c r="AW813" i="5"/>
  <c r="AX813" i="5"/>
  <c r="BA813" i="5"/>
  <c r="AY813" i="5"/>
  <c r="AU813" i="5"/>
  <c r="BE813" i="5"/>
  <c r="BD813" i="5"/>
  <c r="AZ813" i="5"/>
  <c r="BF813" i="5"/>
  <c r="AZ464" i="5"/>
  <c r="BE464" i="5"/>
  <c r="AY464" i="5"/>
  <c r="BB464" i="5"/>
  <c r="AU464" i="5"/>
  <c r="AX464" i="5"/>
  <c r="AV464" i="5"/>
  <c r="BC464" i="5"/>
  <c r="BA464" i="5"/>
  <c r="AW464" i="5"/>
  <c r="BF464" i="5"/>
  <c r="BD464" i="5"/>
  <c r="BP587" i="5"/>
  <c r="BR587" i="5"/>
  <c r="BU587" i="5"/>
  <c r="BM587" i="5"/>
  <c r="BT587" i="5"/>
  <c r="BV587" i="5"/>
  <c r="BW587" i="5"/>
  <c r="BQ587" i="5"/>
  <c r="BS587" i="5"/>
  <c r="BN587" i="5"/>
  <c r="BL587" i="5"/>
  <c r="BO587" i="5"/>
  <c r="BC881" i="5"/>
  <c r="BD881" i="5"/>
  <c r="AY881" i="5"/>
  <c r="BA881" i="5"/>
  <c r="AU881" i="5"/>
  <c r="AV881" i="5"/>
  <c r="BF881" i="5"/>
  <c r="BE881" i="5"/>
  <c r="AW881" i="5"/>
  <c r="AZ881" i="5"/>
  <c r="AX881" i="5"/>
  <c r="BB881" i="5"/>
  <c r="BU505" i="5"/>
  <c r="BS505" i="5"/>
  <c r="BR505" i="5"/>
  <c r="BO505" i="5"/>
  <c r="BM505" i="5"/>
  <c r="BV505" i="5"/>
  <c r="BQ505" i="5"/>
  <c r="BP505" i="5"/>
  <c r="BL505" i="5"/>
  <c r="BW505" i="5"/>
  <c r="BN505" i="5"/>
  <c r="BT505" i="5"/>
  <c r="AW661" i="5"/>
  <c r="AU661" i="5"/>
  <c r="BB661" i="5"/>
  <c r="BF661" i="5"/>
  <c r="BD661" i="5"/>
  <c r="AX661" i="5"/>
  <c r="BA661" i="5"/>
  <c r="AZ661" i="5"/>
  <c r="BC661" i="5"/>
  <c r="AV661" i="5"/>
  <c r="AY661" i="5"/>
  <c r="BE661" i="5"/>
  <c r="BA640" i="5"/>
  <c r="BE640" i="5"/>
  <c r="AZ640" i="5"/>
  <c r="AW640" i="5"/>
  <c r="AU640" i="5"/>
  <c r="AY640" i="5"/>
  <c r="BB640" i="5"/>
  <c r="BF640" i="5"/>
  <c r="BD640" i="5"/>
  <c r="AV640" i="5"/>
  <c r="AX640" i="5"/>
  <c r="BC640" i="5"/>
  <c r="BL158" i="5"/>
  <c r="BO158" i="5"/>
  <c r="BV158" i="5"/>
  <c r="BR158" i="5"/>
  <c r="BN158" i="5"/>
  <c r="BQ158" i="5"/>
  <c r="BW158" i="5"/>
  <c r="BT158" i="5"/>
  <c r="BU158" i="5"/>
  <c r="BM158" i="5"/>
  <c r="BP158" i="5"/>
  <c r="BS158" i="5"/>
  <c r="BQ838" i="5"/>
  <c r="BN838" i="5"/>
  <c r="BP838" i="5"/>
  <c r="BT838" i="5"/>
  <c r="BU838" i="5"/>
  <c r="BS838" i="5"/>
  <c r="BM838" i="5"/>
  <c r="BR838" i="5"/>
  <c r="BW838" i="5"/>
  <c r="BV838" i="5"/>
  <c r="BO838" i="5"/>
  <c r="BL838" i="5"/>
  <c r="BT210" i="5"/>
  <c r="BL210" i="5"/>
  <c r="BW210" i="5"/>
  <c r="BN210" i="5"/>
  <c r="BS210" i="5"/>
  <c r="BO210" i="5"/>
  <c r="BR210" i="5"/>
  <c r="BQ210" i="5"/>
  <c r="BP210" i="5"/>
  <c r="BV210" i="5"/>
  <c r="BU210" i="5"/>
  <c r="BM210" i="5"/>
  <c r="BV997" i="5"/>
  <c r="BW997" i="5"/>
  <c r="BP997" i="5"/>
  <c r="BT997" i="5"/>
  <c r="BN997" i="5"/>
  <c r="BO997" i="5"/>
  <c r="BL997" i="5"/>
  <c r="BS997" i="5"/>
  <c r="BM997" i="5"/>
  <c r="BR997" i="5"/>
  <c r="BU997" i="5"/>
  <c r="BQ997" i="5"/>
  <c r="AV844" i="5"/>
  <c r="BC844" i="5"/>
  <c r="AU844" i="5"/>
  <c r="BE844" i="5"/>
  <c r="BF844" i="5"/>
  <c r="AW844" i="5"/>
  <c r="AX844" i="5"/>
  <c r="AY844" i="5"/>
  <c r="BA844" i="5"/>
  <c r="BD844" i="5"/>
  <c r="BB844" i="5"/>
  <c r="AZ844" i="5"/>
  <c r="BM710" i="5"/>
  <c r="BW710" i="5"/>
  <c r="BQ710" i="5"/>
  <c r="BO710" i="5"/>
  <c r="BT710" i="5"/>
  <c r="BV710" i="5"/>
  <c r="BP710" i="5"/>
  <c r="BN710" i="5"/>
  <c r="BL710" i="5"/>
  <c r="BS710" i="5"/>
  <c r="BU710" i="5"/>
  <c r="BR710" i="5"/>
  <c r="BN417" i="5"/>
  <c r="BP417" i="5"/>
  <c r="BU417" i="5"/>
  <c r="BL417" i="5"/>
  <c r="BM417" i="5"/>
  <c r="BS417" i="5"/>
  <c r="BT417" i="5"/>
  <c r="BO417" i="5"/>
  <c r="BQ417" i="5"/>
  <c r="BW417" i="5"/>
  <c r="BR417" i="5"/>
  <c r="BV417" i="5"/>
  <c r="BB637" i="5"/>
  <c r="BF637" i="5"/>
  <c r="BD637" i="5"/>
  <c r="AX637" i="5"/>
  <c r="BA637" i="5"/>
  <c r="BE637" i="5"/>
  <c r="AV637" i="5"/>
  <c r="BC637" i="5"/>
  <c r="AY637" i="5"/>
  <c r="AW637" i="5"/>
  <c r="AZ637" i="5"/>
  <c r="AU637" i="5"/>
  <c r="BC488" i="5"/>
  <c r="AW488" i="5"/>
  <c r="AU488" i="5"/>
  <c r="AY488" i="5"/>
  <c r="BF488" i="5"/>
  <c r="BD488" i="5"/>
  <c r="BB488" i="5"/>
  <c r="AV488" i="5"/>
  <c r="AX488" i="5"/>
  <c r="BA488" i="5"/>
  <c r="BE488" i="5"/>
  <c r="AZ488" i="5"/>
  <c r="AX76" i="5"/>
  <c r="BE76" i="5"/>
  <c r="AW76" i="5"/>
  <c r="BD76" i="5"/>
  <c r="AU76" i="5"/>
  <c r="AV76" i="5"/>
  <c r="BC76" i="5"/>
  <c r="AY76" i="5"/>
  <c r="BF76" i="5"/>
  <c r="BB76" i="5"/>
  <c r="BA76" i="5"/>
  <c r="AZ76" i="5"/>
  <c r="BU797" i="5"/>
  <c r="BV797" i="5"/>
  <c r="BP797" i="5"/>
  <c r="BN797" i="5"/>
  <c r="BM797" i="5"/>
  <c r="BS797" i="5"/>
  <c r="BW797" i="5"/>
  <c r="BR797" i="5"/>
  <c r="BT797" i="5"/>
  <c r="BL797" i="5"/>
  <c r="BQ797" i="5"/>
  <c r="BO797" i="5"/>
  <c r="BA632" i="5"/>
  <c r="AU632" i="5"/>
  <c r="AW632" i="5"/>
  <c r="AZ632" i="5"/>
  <c r="AY632" i="5"/>
  <c r="AV632" i="5"/>
  <c r="BF632" i="5"/>
  <c r="AX632" i="5"/>
  <c r="BB632" i="5"/>
  <c r="BE632" i="5"/>
  <c r="BD632" i="5"/>
  <c r="BC632" i="5"/>
  <c r="BO457" i="5"/>
  <c r="BR457" i="5"/>
  <c r="BQ457" i="5"/>
  <c r="BN457" i="5"/>
  <c r="BV457" i="5"/>
  <c r="BL457" i="5"/>
  <c r="BM457" i="5"/>
  <c r="BW457" i="5"/>
  <c r="BT457" i="5"/>
  <c r="BU457" i="5"/>
  <c r="BP457" i="5"/>
  <c r="BS457" i="5"/>
  <c r="BN559" i="5"/>
  <c r="BW559" i="5"/>
  <c r="BU559" i="5"/>
  <c r="BS559" i="5"/>
  <c r="BR559" i="5"/>
  <c r="BM559" i="5"/>
  <c r="BQ559" i="5"/>
  <c r="BT559" i="5"/>
  <c r="BV559" i="5"/>
  <c r="BL559" i="5"/>
  <c r="BO559" i="5"/>
  <c r="BP559" i="5"/>
  <c r="AX655" i="5"/>
  <c r="BA655" i="5"/>
  <c r="BE655" i="5"/>
  <c r="AV655" i="5"/>
  <c r="AW655" i="5"/>
  <c r="AZ655" i="5"/>
  <c r="BB655" i="5"/>
  <c r="AY655" i="5"/>
  <c r="AU655" i="5"/>
  <c r="BC655" i="5"/>
  <c r="BF655" i="5"/>
  <c r="BD655" i="5"/>
  <c r="BU853" i="5"/>
  <c r="BP853" i="5"/>
  <c r="BR853" i="5"/>
  <c r="BL853" i="5"/>
  <c r="BM853" i="5"/>
  <c r="BW853" i="5"/>
  <c r="BQ853" i="5"/>
  <c r="BO853" i="5"/>
  <c r="BV853" i="5"/>
  <c r="BS853" i="5"/>
  <c r="BN853" i="5"/>
  <c r="BT853" i="5"/>
  <c r="BC890" i="5"/>
  <c r="AW890" i="5"/>
  <c r="AU890" i="5"/>
  <c r="AY890" i="5"/>
  <c r="BF890" i="5"/>
  <c r="BD890" i="5"/>
  <c r="BB890" i="5"/>
  <c r="AV890" i="5"/>
  <c r="BE890" i="5"/>
  <c r="AX890" i="5"/>
  <c r="BA890" i="5"/>
  <c r="AZ890" i="5"/>
  <c r="BD316" i="5"/>
  <c r="BE316" i="5"/>
  <c r="BF316" i="5"/>
  <c r="AU316" i="5"/>
  <c r="AV316" i="5"/>
  <c r="AX316" i="5"/>
  <c r="BC316" i="5"/>
  <c r="BB316" i="5"/>
  <c r="AZ316" i="5"/>
  <c r="AW316" i="5"/>
  <c r="BA316" i="5"/>
  <c r="AY316" i="5"/>
  <c r="AV407" i="5"/>
  <c r="BC407" i="5"/>
  <c r="BB407" i="5"/>
  <c r="BD407" i="5"/>
  <c r="AZ407" i="5"/>
  <c r="AU407" i="5"/>
  <c r="BE407" i="5"/>
  <c r="BF407" i="5"/>
  <c r="AW407" i="5"/>
  <c r="AY407" i="5"/>
  <c r="AX407" i="5"/>
  <c r="BA407" i="5"/>
  <c r="BD935" i="5"/>
  <c r="BF935" i="5"/>
  <c r="AV935" i="5"/>
  <c r="AX935" i="5"/>
  <c r="AU935" i="5"/>
  <c r="BC935" i="5"/>
  <c r="AW935" i="5"/>
  <c r="BE935" i="5"/>
  <c r="BB935" i="5"/>
  <c r="BA935" i="5"/>
  <c r="AY935" i="5"/>
  <c r="AZ935" i="5"/>
  <c r="BC956" i="5"/>
  <c r="BA956" i="5"/>
  <c r="AU956" i="5"/>
  <c r="AZ956" i="5"/>
  <c r="BE956" i="5"/>
  <c r="AY956" i="5"/>
  <c r="AW956" i="5"/>
  <c r="BB956" i="5"/>
  <c r="BD956" i="5"/>
  <c r="AV956" i="5"/>
  <c r="BF956" i="5"/>
  <c r="AX956" i="5"/>
  <c r="BF950" i="5"/>
  <c r="AU950" i="5"/>
  <c r="AY950" i="5"/>
  <c r="BD950" i="5"/>
  <c r="AX950" i="5"/>
  <c r="BB950" i="5"/>
  <c r="BE950" i="5"/>
  <c r="BC950" i="5"/>
  <c r="AV950" i="5"/>
  <c r="AZ950" i="5"/>
  <c r="AW950" i="5"/>
  <c r="BA950" i="5"/>
  <c r="BD667" i="5"/>
  <c r="AY667" i="5"/>
  <c r="BA667" i="5"/>
  <c r="AU667" i="5"/>
  <c r="AV667" i="5"/>
  <c r="BF667" i="5"/>
  <c r="AZ667" i="5"/>
  <c r="BE667" i="5"/>
  <c r="AW667" i="5"/>
  <c r="AX667" i="5"/>
  <c r="BB667" i="5"/>
  <c r="BC667" i="5"/>
  <c r="BL777" i="5"/>
  <c r="BN777" i="5"/>
  <c r="BS777" i="5"/>
  <c r="BW777" i="5"/>
  <c r="BR777" i="5"/>
  <c r="BU777" i="5"/>
  <c r="BV777" i="5"/>
  <c r="BM777" i="5"/>
  <c r="BP777" i="5"/>
  <c r="BO777" i="5"/>
  <c r="BQ777" i="5"/>
  <c r="BT777" i="5"/>
  <c r="BC976" i="5"/>
  <c r="BA976" i="5"/>
  <c r="AZ976" i="5"/>
  <c r="BE976" i="5"/>
  <c r="AW976" i="5"/>
  <c r="BB976" i="5"/>
  <c r="AU976" i="5"/>
  <c r="BD976" i="5"/>
  <c r="AY976" i="5"/>
  <c r="BF976" i="5"/>
  <c r="AX976" i="5"/>
  <c r="AV976" i="5"/>
  <c r="BO794" i="5"/>
  <c r="BN794" i="5"/>
  <c r="BU794" i="5"/>
  <c r="BV794" i="5"/>
  <c r="BM794" i="5"/>
  <c r="BT794" i="5"/>
  <c r="BS794" i="5"/>
  <c r="BW794" i="5"/>
  <c r="BR794" i="5"/>
  <c r="BP794" i="5"/>
  <c r="BQ794" i="5"/>
  <c r="BL794" i="5"/>
  <c r="AV607" i="5"/>
  <c r="AW607" i="5"/>
  <c r="AZ607" i="5"/>
  <c r="AY607" i="5"/>
  <c r="BF607" i="5"/>
  <c r="BB607" i="5"/>
  <c r="BC607" i="5"/>
  <c r="BD607" i="5"/>
  <c r="BE607" i="5"/>
  <c r="BA607" i="5"/>
  <c r="AX607" i="5"/>
  <c r="AU607" i="5"/>
  <c r="BT848" i="5"/>
  <c r="BN848" i="5"/>
  <c r="BL848" i="5"/>
  <c r="BM848" i="5"/>
  <c r="BS848" i="5"/>
  <c r="BR848" i="5"/>
  <c r="BU848" i="5"/>
  <c r="BV848" i="5"/>
  <c r="BO848" i="5"/>
  <c r="BQ848" i="5"/>
  <c r="BW848" i="5"/>
  <c r="BP848" i="5"/>
  <c r="BD62" i="5"/>
  <c r="BB62" i="5"/>
  <c r="BA62" i="5"/>
  <c r="AV62" i="5"/>
  <c r="AZ62" i="5"/>
  <c r="AX62" i="5"/>
  <c r="AY62" i="5"/>
  <c r="BE62" i="5"/>
  <c r="AU62" i="5"/>
  <c r="AW62" i="5"/>
  <c r="BC62" i="5"/>
  <c r="BF62" i="5"/>
  <c r="BE212" i="5"/>
  <c r="BA212" i="5"/>
  <c r="AW212" i="5"/>
  <c r="AX212" i="5"/>
  <c r="BD212" i="5"/>
  <c r="AZ212" i="5"/>
  <c r="BC212" i="5"/>
  <c r="AU212" i="5"/>
  <c r="BB212" i="5"/>
  <c r="AY212" i="5"/>
  <c r="AV212" i="5"/>
  <c r="BF212" i="5"/>
  <c r="BW260" i="5"/>
  <c r="BO260" i="5"/>
  <c r="BU260" i="5"/>
  <c r="BP260" i="5"/>
  <c r="BM260" i="5"/>
  <c r="BL260" i="5"/>
  <c r="BQ260" i="5"/>
  <c r="BT260" i="5"/>
  <c r="BV260" i="5"/>
  <c r="BN260" i="5"/>
  <c r="BS260" i="5"/>
  <c r="BR260" i="5"/>
  <c r="BN181" i="5"/>
  <c r="BO181" i="5"/>
  <c r="BP181" i="5"/>
  <c r="BR181" i="5"/>
  <c r="BU181" i="5"/>
  <c r="BM181" i="5"/>
  <c r="BL181" i="5"/>
  <c r="BV181" i="5"/>
  <c r="BW181" i="5"/>
  <c r="BQ181" i="5"/>
  <c r="BT181" i="5"/>
  <c r="BS181" i="5"/>
  <c r="BB615" i="5"/>
  <c r="BF615" i="5"/>
  <c r="BC615" i="5"/>
  <c r="BE615" i="5"/>
  <c r="BA615" i="5"/>
  <c r="BD615" i="5"/>
  <c r="AX615" i="5"/>
  <c r="AW615" i="5"/>
  <c r="AY615" i="5"/>
  <c r="AV615" i="5"/>
  <c r="AU615" i="5"/>
  <c r="AZ615" i="5"/>
  <c r="BF100" i="5"/>
  <c r="BB100" i="5"/>
  <c r="BE100" i="5"/>
  <c r="AW100" i="5"/>
  <c r="BC100" i="5"/>
  <c r="AV100" i="5"/>
  <c r="AY100" i="5"/>
  <c r="BA100" i="5"/>
  <c r="AZ100" i="5"/>
  <c r="AU100" i="5"/>
  <c r="BD100" i="5"/>
  <c r="AX100" i="5"/>
  <c r="BO356" i="5"/>
  <c r="BQ356" i="5"/>
  <c r="BM356" i="5"/>
  <c r="BT356" i="5"/>
  <c r="BL356" i="5"/>
  <c r="BV356" i="5"/>
  <c r="BR356" i="5"/>
  <c r="BN356" i="5"/>
  <c r="BP356" i="5"/>
  <c r="BS356" i="5"/>
  <c r="BU356" i="5"/>
  <c r="BW356" i="5"/>
  <c r="AU649" i="5"/>
  <c r="AV649" i="5"/>
  <c r="BF649" i="5"/>
  <c r="AZ649" i="5"/>
  <c r="AX649" i="5"/>
  <c r="BC649" i="5"/>
  <c r="BE649" i="5"/>
  <c r="BB649" i="5"/>
  <c r="BD649" i="5"/>
  <c r="AW649" i="5"/>
  <c r="BA649" i="5"/>
  <c r="AY649" i="5"/>
  <c r="BL612" i="5"/>
  <c r="BW612" i="5"/>
  <c r="BO612" i="5"/>
  <c r="BR612" i="5"/>
  <c r="BV612" i="5"/>
  <c r="BQ612" i="5"/>
  <c r="BS612" i="5"/>
  <c r="BT612" i="5"/>
  <c r="BU612" i="5"/>
  <c r="BN612" i="5"/>
  <c r="BM612" i="5"/>
  <c r="BP612" i="5"/>
  <c r="AW824" i="5"/>
  <c r="AY824" i="5"/>
  <c r="BD824" i="5"/>
  <c r="AU824" i="5"/>
  <c r="BF824" i="5"/>
  <c r="BA824" i="5"/>
  <c r="AX824" i="5"/>
  <c r="BE824" i="5"/>
  <c r="BC824" i="5"/>
  <c r="BB824" i="5"/>
  <c r="AZ824" i="5"/>
  <c r="AV824" i="5"/>
  <c r="BE221" i="5"/>
  <c r="BF221" i="5"/>
  <c r="AZ221" i="5"/>
  <c r="BB221" i="5"/>
  <c r="AW221" i="5"/>
  <c r="BD221" i="5"/>
  <c r="BC221" i="5"/>
  <c r="AX221" i="5"/>
  <c r="AY221" i="5"/>
  <c r="BA221" i="5"/>
  <c r="AV221" i="5"/>
  <c r="AU221" i="5"/>
  <c r="AV443" i="5"/>
  <c r="AZ443" i="5"/>
  <c r="BC443" i="5"/>
  <c r="BE443" i="5"/>
  <c r="AY443" i="5"/>
  <c r="BB443" i="5"/>
  <c r="BF443" i="5"/>
  <c r="BD443" i="5"/>
  <c r="AX443" i="5"/>
  <c r="BA443" i="5"/>
  <c r="AU443" i="5"/>
  <c r="AW443" i="5"/>
  <c r="BL793" i="5"/>
  <c r="BT793" i="5"/>
  <c r="BQ793" i="5"/>
  <c r="BS793" i="5"/>
  <c r="BU793" i="5"/>
  <c r="BW793" i="5"/>
  <c r="BP793" i="5"/>
  <c r="BO793" i="5"/>
  <c r="BV793" i="5"/>
  <c r="BR793" i="5"/>
  <c r="BM793" i="5"/>
  <c r="BN793" i="5"/>
  <c r="AX465" i="5"/>
  <c r="BE465" i="5"/>
  <c r="AW465" i="5"/>
  <c r="AZ465" i="5"/>
  <c r="BB465" i="5"/>
  <c r="AY465" i="5"/>
  <c r="BA465" i="5"/>
  <c r="AU465" i="5"/>
  <c r="AV465" i="5"/>
  <c r="BC465" i="5"/>
  <c r="BF465" i="5"/>
  <c r="BD465" i="5"/>
  <c r="BP219" i="5"/>
  <c r="BU219" i="5"/>
  <c r="BS219" i="5"/>
  <c r="BR219" i="5"/>
  <c r="BV219" i="5"/>
  <c r="BO219" i="5"/>
  <c r="BQ219" i="5"/>
  <c r="BM219" i="5"/>
  <c r="BN219" i="5"/>
  <c r="BW219" i="5"/>
  <c r="BL219" i="5"/>
  <c r="BT219" i="5"/>
  <c r="BW986" i="5"/>
  <c r="BL986" i="5"/>
  <c r="BS986" i="5"/>
  <c r="BN986" i="5"/>
  <c r="BT986" i="5"/>
  <c r="BU986" i="5"/>
  <c r="BR986" i="5"/>
  <c r="BQ986" i="5"/>
  <c r="BO986" i="5"/>
  <c r="BM986" i="5"/>
  <c r="BP986" i="5"/>
  <c r="BV986" i="5"/>
  <c r="BQ769" i="5"/>
  <c r="BL769" i="5"/>
  <c r="BN769" i="5"/>
  <c r="BS769" i="5"/>
  <c r="BW769" i="5"/>
  <c r="BR769" i="5"/>
  <c r="BU769" i="5"/>
  <c r="BM769" i="5"/>
  <c r="BP769" i="5"/>
  <c r="BO769" i="5"/>
  <c r="BT769" i="5"/>
  <c r="BV769" i="5"/>
  <c r="BD293" i="5"/>
  <c r="BB293" i="5"/>
  <c r="BA293" i="5"/>
  <c r="AX293" i="5"/>
  <c r="AV293" i="5"/>
  <c r="BE293" i="5"/>
  <c r="AZ293" i="5"/>
  <c r="AY293" i="5"/>
  <c r="AU293" i="5"/>
  <c r="BC293" i="5"/>
  <c r="BF293" i="5"/>
  <c r="AW293" i="5"/>
  <c r="BM205" i="5"/>
  <c r="BT205" i="5"/>
  <c r="BL205" i="5"/>
  <c r="BV205" i="5"/>
  <c r="BW205" i="5"/>
  <c r="BN205" i="5"/>
  <c r="BO205" i="5"/>
  <c r="BP205" i="5"/>
  <c r="BR205" i="5"/>
  <c r="BQ205" i="5"/>
  <c r="BU205" i="5"/>
  <c r="BS205" i="5"/>
  <c r="AU254" i="5"/>
  <c r="AX254" i="5"/>
  <c r="AW254" i="5"/>
  <c r="BC254" i="5"/>
  <c r="BB254" i="5"/>
  <c r="AZ254" i="5"/>
  <c r="BD254" i="5"/>
  <c r="BE254" i="5"/>
  <c r="BA254" i="5"/>
  <c r="AV254" i="5"/>
  <c r="BF254" i="5"/>
  <c r="AY254" i="5"/>
  <c r="BS616" i="5"/>
  <c r="BW616" i="5"/>
  <c r="BU616" i="5"/>
  <c r="BO616" i="5"/>
  <c r="BR616" i="5"/>
  <c r="BV616" i="5"/>
  <c r="BM616" i="5"/>
  <c r="BT616" i="5"/>
  <c r="BP616" i="5"/>
  <c r="BN616" i="5"/>
  <c r="BL616" i="5"/>
  <c r="BQ616" i="5"/>
  <c r="BO872" i="5"/>
  <c r="BQ872" i="5"/>
  <c r="BM872" i="5"/>
  <c r="BP872" i="5"/>
  <c r="BN872" i="5"/>
  <c r="BT872" i="5"/>
  <c r="BL872" i="5"/>
  <c r="BR872" i="5"/>
  <c r="BV872" i="5"/>
  <c r="BW872" i="5"/>
  <c r="BS872" i="5"/>
  <c r="BU872" i="5"/>
  <c r="BB328" i="5"/>
  <c r="AV328" i="5"/>
  <c r="BD328" i="5"/>
  <c r="BA328" i="5"/>
  <c r="AX328" i="5"/>
  <c r="BE328" i="5"/>
  <c r="BC328" i="5"/>
  <c r="AZ328" i="5"/>
  <c r="AU328" i="5"/>
  <c r="AW328" i="5"/>
  <c r="AY328" i="5"/>
  <c r="BF328" i="5"/>
  <c r="BR735" i="5"/>
  <c r="BV735" i="5"/>
  <c r="BQ735" i="5"/>
  <c r="BM735" i="5"/>
  <c r="BN735" i="5"/>
  <c r="BT735" i="5"/>
  <c r="BU735" i="5"/>
  <c r="BL735" i="5"/>
  <c r="BO735" i="5"/>
  <c r="BW735" i="5"/>
  <c r="BP735" i="5"/>
  <c r="BS735" i="5"/>
  <c r="AX394" i="5"/>
  <c r="BC394" i="5"/>
  <c r="BA394" i="5"/>
  <c r="AU394" i="5"/>
  <c r="BE394" i="5"/>
  <c r="BF394" i="5"/>
  <c r="AZ394" i="5"/>
  <c r="BB394" i="5"/>
  <c r="AW394" i="5"/>
  <c r="BD394" i="5"/>
  <c r="AY394" i="5"/>
  <c r="AV394" i="5"/>
  <c r="BD613" i="5"/>
  <c r="BE613" i="5"/>
  <c r="BA613" i="5"/>
  <c r="AU613" i="5"/>
  <c r="AY613" i="5"/>
  <c r="BF613" i="5"/>
  <c r="BB613" i="5"/>
  <c r="AV613" i="5"/>
  <c r="AX613" i="5"/>
  <c r="BC613" i="5"/>
  <c r="AZ613" i="5"/>
  <c r="AW613" i="5"/>
  <c r="AU170" i="5"/>
  <c r="AW170" i="5"/>
  <c r="BB170" i="5"/>
  <c r="AY170" i="5"/>
  <c r="BD170" i="5"/>
  <c r="AX170" i="5"/>
  <c r="AV170" i="5"/>
  <c r="BC170" i="5"/>
  <c r="AZ170" i="5"/>
  <c r="BF170" i="5"/>
  <c r="BE170" i="5"/>
  <c r="BA170" i="5"/>
  <c r="BL90" i="5"/>
  <c r="BW90" i="5"/>
  <c r="BS90" i="5"/>
  <c r="BM90" i="5"/>
  <c r="BR90" i="5"/>
  <c r="BO90" i="5"/>
  <c r="BV90" i="5"/>
  <c r="BT90" i="5"/>
  <c r="BQ90" i="5"/>
  <c r="BN90" i="5"/>
  <c r="BP90" i="5"/>
  <c r="BU90" i="5"/>
  <c r="AW764" i="5"/>
  <c r="AY764" i="5"/>
  <c r="BD764" i="5"/>
  <c r="AV764" i="5"/>
  <c r="BA764" i="5"/>
  <c r="AU764" i="5"/>
  <c r="BB764" i="5"/>
  <c r="AX764" i="5"/>
  <c r="BE764" i="5"/>
  <c r="AZ764" i="5"/>
  <c r="BC764" i="5"/>
  <c r="BF764" i="5"/>
  <c r="BB395" i="5"/>
  <c r="BF395" i="5"/>
  <c r="BD395" i="5"/>
  <c r="AX395" i="5"/>
  <c r="BA395" i="5"/>
  <c r="BE395" i="5"/>
  <c r="AV395" i="5"/>
  <c r="BC395" i="5"/>
  <c r="AY395" i="5"/>
  <c r="AW395" i="5"/>
  <c r="AZ395" i="5"/>
  <c r="AU395" i="5"/>
  <c r="BA382" i="5"/>
  <c r="AX382" i="5"/>
  <c r="BE382" i="5"/>
  <c r="AZ382" i="5"/>
  <c r="AW382" i="5"/>
  <c r="AY382" i="5"/>
  <c r="BC382" i="5"/>
  <c r="BD382" i="5"/>
  <c r="AU382" i="5"/>
  <c r="BF382" i="5"/>
  <c r="BB382" i="5"/>
  <c r="AV382" i="5"/>
  <c r="BO906" i="5"/>
  <c r="BM906" i="5"/>
  <c r="BN906" i="5"/>
  <c r="BS906" i="5"/>
  <c r="BT906" i="5"/>
  <c r="BQ906" i="5"/>
  <c r="BL906" i="5"/>
  <c r="BP906" i="5"/>
  <c r="BV906" i="5"/>
  <c r="BR906" i="5"/>
  <c r="BU906" i="5"/>
  <c r="BW906" i="5"/>
  <c r="BR147" i="5"/>
  <c r="BN147" i="5"/>
  <c r="BV147" i="5"/>
  <c r="BU147" i="5"/>
  <c r="BQ147" i="5"/>
  <c r="BP147" i="5"/>
  <c r="BM147" i="5"/>
  <c r="BL147" i="5"/>
  <c r="BW147" i="5"/>
  <c r="BS147" i="5"/>
  <c r="BO147" i="5"/>
  <c r="BT147" i="5"/>
  <c r="BC745" i="5"/>
  <c r="BD745" i="5"/>
  <c r="AY745" i="5"/>
  <c r="BA745" i="5"/>
  <c r="AU745" i="5"/>
  <c r="AV745" i="5"/>
  <c r="BF745" i="5"/>
  <c r="BE745" i="5"/>
  <c r="AW745" i="5"/>
  <c r="AZ745" i="5"/>
  <c r="AX745" i="5"/>
  <c r="BB745" i="5"/>
  <c r="BV674" i="5"/>
  <c r="BW674" i="5"/>
  <c r="BN674" i="5"/>
  <c r="BU674" i="5"/>
  <c r="BR674" i="5"/>
  <c r="BS674" i="5"/>
  <c r="BM674" i="5"/>
  <c r="BT674" i="5"/>
  <c r="BP674" i="5"/>
  <c r="BO674" i="5"/>
  <c r="BQ674" i="5"/>
  <c r="BL674" i="5"/>
  <c r="AY333" i="5"/>
  <c r="BA333" i="5"/>
  <c r="AU333" i="5"/>
  <c r="AV333" i="5"/>
  <c r="BF333" i="5"/>
  <c r="AZ333" i="5"/>
  <c r="BB333" i="5"/>
  <c r="BC333" i="5"/>
  <c r="BE333" i="5"/>
  <c r="AW333" i="5"/>
  <c r="AX333" i="5"/>
  <c r="BD333" i="5"/>
  <c r="AW325" i="5"/>
  <c r="BD325" i="5"/>
  <c r="BA325" i="5"/>
  <c r="AV325" i="5"/>
  <c r="BB325" i="5"/>
  <c r="BC325" i="5"/>
  <c r="AX325" i="5"/>
  <c r="AY325" i="5"/>
  <c r="BF325" i="5"/>
  <c r="AZ325" i="5"/>
  <c r="AU325" i="5"/>
  <c r="BE325" i="5"/>
  <c r="BA526" i="5"/>
  <c r="AU526" i="5"/>
  <c r="BE526" i="5"/>
  <c r="BF526" i="5"/>
  <c r="AZ526" i="5"/>
  <c r="BB526" i="5"/>
  <c r="AW526" i="5"/>
  <c r="AV526" i="5"/>
  <c r="BC526" i="5"/>
  <c r="AX526" i="5"/>
  <c r="BD526" i="5"/>
  <c r="AY526" i="5"/>
  <c r="BS484" i="5"/>
  <c r="BO484" i="5"/>
  <c r="BM484" i="5"/>
  <c r="BN484" i="5"/>
  <c r="BT484" i="5"/>
  <c r="BL484" i="5"/>
  <c r="BR484" i="5"/>
  <c r="BQ484" i="5"/>
  <c r="BW484" i="5"/>
  <c r="BV484" i="5"/>
  <c r="BP484" i="5"/>
  <c r="BU484" i="5"/>
  <c r="AX233" i="5"/>
  <c r="AY233" i="5"/>
  <c r="BA233" i="5"/>
  <c r="AU233" i="5"/>
  <c r="BE233" i="5"/>
  <c r="BF233" i="5"/>
  <c r="AV233" i="5"/>
  <c r="AZ233" i="5"/>
  <c r="BB233" i="5"/>
  <c r="AW233" i="5"/>
  <c r="BD233" i="5"/>
  <c r="BC233" i="5"/>
  <c r="AU494" i="5"/>
  <c r="AY494" i="5"/>
  <c r="BF494" i="5"/>
  <c r="BD494" i="5"/>
  <c r="AZ494" i="5"/>
  <c r="BB494" i="5"/>
  <c r="AV494" i="5"/>
  <c r="AX494" i="5"/>
  <c r="BC494" i="5"/>
  <c r="BA494" i="5"/>
  <c r="BE494" i="5"/>
  <c r="AW494" i="5"/>
  <c r="BF193" i="5"/>
  <c r="AV193" i="5"/>
  <c r="BB193" i="5"/>
  <c r="BC193" i="5"/>
  <c r="AX193" i="5"/>
  <c r="AY193" i="5"/>
  <c r="BA193" i="5"/>
  <c r="AU193" i="5"/>
  <c r="AZ193" i="5"/>
  <c r="AW193" i="5"/>
  <c r="BE193" i="5"/>
  <c r="BD193" i="5"/>
  <c r="BP263" i="5"/>
  <c r="BW263" i="5"/>
  <c r="BU263" i="5"/>
  <c r="BS263" i="5"/>
  <c r="BM263" i="5"/>
  <c r="BO263" i="5"/>
  <c r="BT263" i="5"/>
  <c r="BR263" i="5"/>
  <c r="BL263" i="5"/>
  <c r="BV263" i="5"/>
  <c r="BQ263" i="5"/>
  <c r="BN263" i="5"/>
  <c r="BO503" i="5"/>
  <c r="BP503" i="5"/>
  <c r="BV503" i="5"/>
  <c r="BL503" i="5"/>
  <c r="BU503" i="5"/>
  <c r="BN503" i="5"/>
  <c r="BM503" i="5"/>
  <c r="BS503" i="5"/>
  <c r="BQ503" i="5"/>
  <c r="BT503" i="5"/>
  <c r="BW503" i="5"/>
  <c r="BR503" i="5"/>
  <c r="BS438" i="5"/>
  <c r="BR438" i="5"/>
  <c r="BP438" i="5"/>
  <c r="BL438" i="5"/>
  <c r="BW438" i="5"/>
  <c r="BO438" i="5"/>
  <c r="BN438" i="5"/>
  <c r="BV438" i="5"/>
  <c r="BU438" i="5"/>
  <c r="BQ438" i="5"/>
  <c r="BM438" i="5"/>
  <c r="BT438" i="5"/>
  <c r="AV444" i="5"/>
  <c r="AZ444" i="5"/>
  <c r="BC444" i="5"/>
  <c r="AW444" i="5"/>
  <c r="AU444" i="5"/>
  <c r="AY444" i="5"/>
  <c r="BF444" i="5"/>
  <c r="BD444" i="5"/>
  <c r="AX444" i="5"/>
  <c r="BA444" i="5"/>
  <c r="BB444" i="5"/>
  <c r="BE444" i="5"/>
  <c r="BU290" i="5"/>
  <c r="BR290" i="5"/>
  <c r="BM290" i="5"/>
  <c r="BW290" i="5"/>
  <c r="BQ290" i="5"/>
  <c r="BV290" i="5"/>
  <c r="BP290" i="5"/>
  <c r="BN290" i="5"/>
  <c r="BL290" i="5"/>
  <c r="BO290" i="5"/>
  <c r="BS290" i="5"/>
  <c r="BT290" i="5"/>
  <c r="BR774" i="5"/>
  <c r="BO774" i="5"/>
  <c r="BM774" i="5"/>
  <c r="BV774" i="5"/>
  <c r="BQ774" i="5"/>
  <c r="BN774" i="5"/>
  <c r="BS774" i="5"/>
  <c r="BU774" i="5"/>
  <c r="BP774" i="5"/>
  <c r="BT774" i="5"/>
  <c r="BW774" i="5"/>
  <c r="BL774" i="5"/>
  <c r="BW834" i="5"/>
  <c r="BS834" i="5"/>
  <c r="BM834" i="5"/>
  <c r="BR834" i="5"/>
  <c r="BO834" i="5"/>
  <c r="BV834" i="5"/>
  <c r="BT834" i="5"/>
  <c r="BN834" i="5"/>
  <c r="BP834" i="5"/>
  <c r="BQ834" i="5"/>
  <c r="BU834" i="5"/>
  <c r="BL834" i="5"/>
  <c r="BB829" i="5"/>
  <c r="BC829" i="5"/>
  <c r="AX829" i="5"/>
  <c r="AY829" i="5"/>
  <c r="BE829" i="5"/>
  <c r="AU829" i="5"/>
  <c r="AW829" i="5"/>
  <c r="BA829" i="5"/>
  <c r="AV829" i="5"/>
  <c r="BD829" i="5"/>
  <c r="AZ829" i="5"/>
  <c r="BF829" i="5"/>
  <c r="BD73" i="5"/>
  <c r="BF73" i="5"/>
  <c r="AV73" i="5"/>
  <c r="AU73" i="5"/>
  <c r="AX73" i="5"/>
  <c r="BA73" i="5"/>
  <c r="BC73" i="5"/>
  <c r="AW73" i="5"/>
  <c r="AZ73" i="5"/>
  <c r="BB73" i="5"/>
  <c r="BE73" i="5"/>
  <c r="AY73" i="5"/>
  <c r="AZ222" i="5"/>
  <c r="BD222" i="5"/>
  <c r="AY222" i="5"/>
  <c r="AX222" i="5"/>
  <c r="BF222" i="5"/>
  <c r="AV222" i="5"/>
  <c r="BC222" i="5"/>
  <c r="BA222" i="5"/>
  <c r="BE222" i="5"/>
  <c r="AU222" i="5"/>
  <c r="AW222" i="5"/>
  <c r="BB222" i="5"/>
  <c r="BB327" i="5"/>
  <c r="AW327" i="5"/>
  <c r="BD327" i="5"/>
  <c r="AV327" i="5"/>
  <c r="AZ327" i="5"/>
  <c r="BC327" i="5"/>
  <c r="AY327" i="5"/>
  <c r="BA327" i="5"/>
  <c r="AU327" i="5"/>
  <c r="BF327" i="5"/>
  <c r="BE327" i="5"/>
  <c r="AX327" i="5"/>
  <c r="BE985" i="5"/>
  <c r="AY985" i="5"/>
  <c r="AW985" i="5"/>
  <c r="AZ985" i="5"/>
  <c r="BB985" i="5"/>
  <c r="AV985" i="5"/>
  <c r="AX985" i="5"/>
  <c r="BC985" i="5"/>
  <c r="AU985" i="5"/>
  <c r="BF985" i="5"/>
  <c r="BA985" i="5"/>
  <c r="BD985" i="5"/>
  <c r="BP842" i="5"/>
  <c r="BR842" i="5"/>
  <c r="BU842" i="5"/>
  <c r="BW842" i="5"/>
  <c r="BM842" i="5"/>
  <c r="BV842" i="5"/>
  <c r="BT842" i="5"/>
  <c r="BQ842" i="5"/>
  <c r="BL842" i="5"/>
  <c r="BO842" i="5"/>
  <c r="BS842" i="5"/>
  <c r="BN842" i="5"/>
  <c r="BV752" i="5"/>
  <c r="BN752" i="5"/>
  <c r="BU752" i="5"/>
  <c r="BP752" i="5"/>
  <c r="BR752" i="5"/>
  <c r="BW752" i="5"/>
  <c r="BQ752" i="5"/>
  <c r="BL752" i="5"/>
  <c r="BS752" i="5"/>
  <c r="BT752" i="5"/>
  <c r="BM752" i="5"/>
  <c r="BO752" i="5"/>
  <c r="BW620" i="5"/>
  <c r="BP620" i="5"/>
  <c r="BS620" i="5"/>
  <c r="BR620" i="5"/>
  <c r="BN620" i="5"/>
  <c r="BQ620" i="5"/>
  <c r="BM620" i="5"/>
  <c r="BT620" i="5"/>
  <c r="BL620" i="5"/>
  <c r="BO620" i="5"/>
  <c r="BV620" i="5"/>
  <c r="BU620" i="5"/>
  <c r="BD389" i="5"/>
  <c r="AX389" i="5"/>
  <c r="BA389" i="5"/>
  <c r="BE389" i="5"/>
  <c r="AV389" i="5"/>
  <c r="AZ389" i="5"/>
  <c r="AY389" i="5"/>
  <c r="AW389" i="5"/>
  <c r="AU389" i="5"/>
  <c r="BC389" i="5"/>
  <c r="BF389" i="5"/>
  <c r="BB389" i="5"/>
  <c r="BQ556" i="5"/>
  <c r="BM556" i="5"/>
  <c r="BT556" i="5"/>
  <c r="BU556" i="5"/>
  <c r="BL556" i="5"/>
  <c r="BS556" i="5"/>
  <c r="BO556" i="5"/>
  <c r="BR556" i="5"/>
  <c r="BN556" i="5"/>
  <c r="BW556" i="5"/>
  <c r="BV556" i="5"/>
  <c r="BP556" i="5"/>
  <c r="AX259" i="5"/>
  <c r="AY259" i="5"/>
  <c r="BA259" i="5"/>
  <c r="AU259" i="5"/>
  <c r="BE259" i="5"/>
  <c r="BF259" i="5"/>
  <c r="AZ259" i="5"/>
  <c r="BB259" i="5"/>
  <c r="BD259" i="5"/>
  <c r="AV259" i="5"/>
  <c r="BC259" i="5"/>
  <c r="AW259" i="5"/>
  <c r="BC646" i="5"/>
  <c r="AW646" i="5"/>
  <c r="AU646" i="5"/>
  <c r="AY646" i="5"/>
  <c r="BF646" i="5"/>
  <c r="BD646" i="5"/>
  <c r="BB646" i="5"/>
  <c r="BA646" i="5"/>
  <c r="BE646" i="5"/>
  <c r="AZ646" i="5"/>
  <c r="AV646" i="5"/>
  <c r="AX646" i="5"/>
  <c r="BO600" i="5"/>
  <c r="BT600" i="5"/>
  <c r="BV600" i="5"/>
  <c r="BP600" i="5"/>
  <c r="BN600" i="5"/>
  <c r="BL600" i="5"/>
  <c r="BS600" i="5"/>
  <c r="BR600" i="5"/>
  <c r="BM600" i="5"/>
  <c r="BW600" i="5"/>
  <c r="BU600" i="5"/>
  <c r="BQ600" i="5"/>
  <c r="BF180" i="5"/>
  <c r="AU180" i="5"/>
  <c r="AX180" i="5"/>
  <c r="AW180" i="5"/>
  <c r="BC180" i="5"/>
  <c r="BB180" i="5"/>
  <c r="AZ180" i="5"/>
  <c r="BD180" i="5"/>
  <c r="BE180" i="5"/>
  <c r="BA180" i="5"/>
  <c r="AV180" i="5"/>
  <c r="AY180" i="5"/>
  <c r="AZ26" i="5"/>
  <c r="AW26" i="5"/>
  <c r="AY26" i="5"/>
  <c r="BE26" i="5"/>
  <c r="BA26" i="5"/>
  <c r="AX26" i="5"/>
  <c r="BB26" i="5"/>
  <c r="BD26" i="5"/>
  <c r="AU26" i="5"/>
  <c r="BF26" i="5"/>
  <c r="AV26" i="5"/>
  <c r="BC26" i="5"/>
  <c r="BW579" i="5"/>
  <c r="BU579" i="5"/>
  <c r="BS579" i="5"/>
  <c r="BM579" i="5"/>
  <c r="BO579" i="5"/>
  <c r="BT579" i="5"/>
  <c r="BR579" i="5"/>
  <c r="BQ579" i="5"/>
  <c r="BN579" i="5"/>
  <c r="BL579" i="5"/>
  <c r="BP579" i="5"/>
  <c r="BV579" i="5"/>
  <c r="BA889" i="5"/>
  <c r="BE889" i="5"/>
  <c r="AV889" i="5"/>
  <c r="AZ889" i="5"/>
  <c r="BC889" i="5"/>
  <c r="AY889" i="5"/>
  <c r="AX889" i="5"/>
  <c r="AW889" i="5"/>
  <c r="BB889" i="5"/>
  <c r="BD889" i="5"/>
  <c r="BF889" i="5"/>
  <c r="AU889" i="5"/>
  <c r="BS285" i="5"/>
  <c r="BM285" i="5"/>
  <c r="BO285" i="5"/>
  <c r="BR285" i="5"/>
  <c r="BV285" i="5"/>
  <c r="BT285" i="5"/>
  <c r="BN285" i="5"/>
  <c r="BQ285" i="5"/>
  <c r="BP285" i="5"/>
  <c r="BU285" i="5"/>
  <c r="BW285" i="5"/>
  <c r="BL285" i="5"/>
  <c r="BE606" i="5"/>
  <c r="BF606" i="5"/>
  <c r="AZ606" i="5"/>
  <c r="BB606" i="5"/>
  <c r="AW606" i="5"/>
  <c r="AX606" i="5"/>
  <c r="BD606" i="5"/>
  <c r="BA606" i="5"/>
  <c r="AV606" i="5"/>
  <c r="BC606" i="5"/>
  <c r="AY606" i="5"/>
  <c r="AU606" i="5"/>
  <c r="BM51" i="5"/>
  <c r="BQ51" i="5"/>
  <c r="BT51" i="5"/>
  <c r="BO51" i="5"/>
  <c r="BV51" i="5"/>
  <c r="BN51" i="5"/>
  <c r="BU51" i="5"/>
  <c r="BR51" i="5"/>
  <c r="BL51" i="5"/>
  <c r="BW51" i="5"/>
  <c r="BP51" i="5"/>
  <c r="BS51" i="5"/>
  <c r="AZ307" i="5"/>
  <c r="AW307" i="5"/>
  <c r="BC307" i="5"/>
  <c r="BD307" i="5"/>
  <c r="AY307" i="5"/>
  <c r="BA307" i="5"/>
  <c r="AU307" i="5"/>
  <c r="AV307" i="5"/>
  <c r="BB307" i="5"/>
  <c r="AX307" i="5"/>
  <c r="BF307" i="5"/>
  <c r="BE307" i="5"/>
  <c r="BA730" i="5"/>
  <c r="AU730" i="5"/>
  <c r="BD730" i="5"/>
  <c r="BF730" i="5"/>
  <c r="BB730" i="5"/>
  <c r="BE730" i="5"/>
  <c r="AW730" i="5"/>
  <c r="AY730" i="5"/>
  <c r="BC730" i="5"/>
  <c r="AX730" i="5"/>
  <c r="AZ730" i="5"/>
  <c r="AV730" i="5"/>
  <c r="BO136" i="5"/>
  <c r="BM136" i="5"/>
  <c r="BS136" i="5"/>
  <c r="BQ136" i="5"/>
  <c r="BU136" i="5"/>
  <c r="BT136" i="5"/>
  <c r="BP136" i="5"/>
  <c r="BW136" i="5"/>
  <c r="BV136" i="5"/>
  <c r="BR136" i="5"/>
  <c r="BL136" i="5"/>
  <c r="BN136" i="5"/>
  <c r="AW556" i="5"/>
  <c r="BD556" i="5"/>
  <c r="AV556" i="5"/>
  <c r="BC556" i="5"/>
  <c r="BA556" i="5"/>
  <c r="AU556" i="5"/>
  <c r="BE556" i="5"/>
  <c r="BF556" i="5"/>
  <c r="BB556" i="5"/>
  <c r="AX556" i="5"/>
  <c r="AZ556" i="5"/>
  <c r="AY556" i="5"/>
  <c r="BE262" i="5"/>
  <c r="AU262" i="5"/>
  <c r="AW262" i="5"/>
  <c r="BB262" i="5"/>
  <c r="BF262" i="5"/>
  <c r="BA262" i="5"/>
  <c r="AX262" i="5"/>
  <c r="AV262" i="5"/>
  <c r="AZ262" i="5"/>
  <c r="AY262" i="5"/>
  <c r="BC262" i="5"/>
  <c r="BD262" i="5"/>
  <c r="BL165" i="5"/>
  <c r="BP165" i="5"/>
  <c r="BW165" i="5"/>
  <c r="BU165" i="5"/>
  <c r="BS165" i="5"/>
  <c r="BM165" i="5"/>
  <c r="BO165" i="5"/>
  <c r="BV165" i="5"/>
  <c r="BQ165" i="5"/>
  <c r="BT165" i="5"/>
  <c r="BR165" i="5"/>
  <c r="BN165" i="5"/>
  <c r="BL629" i="5"/>
  <c r="BP629" i="5"/>
  <c r="BW629" i="5"/>
  <c r="BU629" i="5"/>
  <c r="BS629" i="5"/>
  <c r="BM629" i="5"/>
  <c r="BO629" i="5"/>
  <c r="BV629" i="5"/>
  <c r="BQ629" i="5"/>
  <c r="BR629" i="5"/>
  <c r="BN629" i="5"/>
  <c r="BT629" i="5"/>
  <c r="AY352" i="5"/>
  <c r="BD352" i="5"/>
  <c r="BF352" i="5"/>
  <c r="BB352" i="5"/>
  <c r="AV352" i="5"/>
  <c r="BE352" i="5"/>
  <c r="BC352" i="5"/>
  <c r="AZ352" i="5"/>
  <c r="AU352" i="5"/>
  <c r="BA352" i="5"/>
  <c r="AW352" i="5"/>
  <c r="AX352" i="5"/>
  <c r="BT59" i="5"/>
  <c r="BS59" i="5"/>
  <c r="BP59" i="5"/>
  <c r="BL59" i="5"/>
  <c r="BO59" i="5"/>
  <c r="BR59" i="5"/>
  <c r="BN59" i="5"/>
  <c r="BM59" i="5"/>
  <c r="BW59" i="5"/>
  <c r="BQ59" i="5"/>
  <c r="BV59" i="5"/>
  <c r="BU59" i="5"/>
  <c r="AU28" i="5"/>
  <c r="BF28" i="5"/>
  <c r="BC28" i="5"/>
  <c r="AY28" i="5"/>
  <c r="AW28" i="5"/>
  <c r="BB28" i="5"/>
  <c r="BE28" i="5"/>
  <c r="BA28" i="5"/>
  <c r="AV28" i="5"/>
  <c r="AZ28" i="5"/>
  <c r="BD28" i="5"/>
  <c r="AX28" i="5"/>
  <c r="BU637" i="5"/>
  <c r="BM637" i="5"/>
  <c r="BT637" i="5"/>
  <c r="BL637" i="5"/>
  <c r="BQ637" i="5"/>
  <c r="BS637" i="5"/>
  <c r="BN637" i="5"/>
  <c r="BO637" i="5"/>
  <c r="BR637" i="5"/>
  <c r="BV637" i="5"/>
  <c r="BP637" i="5"/>
  <c r="BW637" i="5"/>
  <c r="AW869" i="5"/>
  <c r="AZ869" i="5"/>
  <c r="BB869" i="5"/>
  <c r="BC869" i="5"/>
  <c r="BD869" i="5"/>
  <c r="AY869" i="5"/>
  <c r="BA869" i="5"/>
  <c r="AU869" i="5"/>
  <c r="AV869" i="5"/>
  <c r="BF869" i="5"/>
  <c r="AX869" i="5"/>
  <c r="BE869" i="5"/>
  <c r="BN329" i="5"/>
  <c r="BL329" i="5"/>
  <c r="BP329" i="5"/>
  <c r="BU329" i="5"/>
  <c r="BS329" i="5"/>
  <c r="BT329" i="5"/>
  <c r="BW329" i="5"/>
  <c r="BV329" i="5"/>
  <c r="BO329" i="5"/>
  <c r="BQ329" i="5"/>
  <c r="BR329" i="5"/>
  <c r="BM329" i="5"/>
  <c r="BC63" i="5"/>
  <c r="AV63" i="5"/>
  <c r="AU63" i="5"/>
  <c r="BB63" i="5"/>
  <c r="AW63" i="5"/>
  <c r="BA63" i="5"/>
  <c r="BD63" i="5"/>
  <c r="BE63" i="5"/>
  <c r="BF63" i="5"/>
  <c r="AZ63" i="5"/>
  <c r="AX63" i="5"/>
  <c r="AY63" i="5"/>
  <c r="BB596" i="5"/>
  <c r="AX596" i="5"/>
  <c r="BA596" i="5"/>
  <c r="BE596" i="5"/>
  <c r="AY596" i="5"/>
  <c r="AW596" i="5"/>
  <c r="AU596" i="5"/>
  <c r="BD596" i="5"/>
  <c r="BF596" i="5"/>
  <c r="AZ596" i="5"/>
  <c r="AV596" i="5"/>
  <c r="BC596" i="5"/>
  <c r="BV530" i="5"/>
  <c r="BT530" i="5"/>
  <c r="BQ530" i="5"/>
  <c r="BN530" i="5"/>
  <c r="BP530" i="5"/>
  <c r="BL530" i="5"/>
  <c r="BW530" i="5"/>
  <c r="BS530" i="5"/>
  <c r="BR530" i="5"/>
  <c r="BU530" i="5"/>
  <c r="BM530" i="5"/>
  <c r="BO530" i="5"/>
  <c r="BV724" i="5"/>
  <c r="BP724" i="5"/>
  <c r="BN724" i="5"/>
  <c r="BL724" i="5"/>
  <c r="BS724" i="5"/>
  <c r="BW724" i="5"/>
  <c r="BU724" i="5"/>
  <c r="BO724" i="5"/>
  <c r="BM724" i="5"/>
  <c r="BQ724" i="5"/>
  <c r="BR724" i="5"/>
  <c r="BT724" i="5"/>
  <c r="BL948" i="5"/>
  <c r="BT948" i="5"/>
  <c r="BU948" i="5"/>
  <c r="BP948" i="5"/>
  <c r="BW948" i="5"/>
  <c r="BS948" i="5"/>
  <c r="BM948" i="5"/>
  <c r="BO948" i="5"/>
  <c r="BV948" i="5"/>
  <c r="BR948" i="5"/>
  <c r="BN948" i="5"/>
  <c r="BQ948" i="5"/>
  <c r="BL795" i="5"/>
  <c r="BN795" i="5"/>
  <c r="BQ795" i="5"/>
  <c r="BS795" i="5"/>
  <c r="BU795" i="5"/>
  <c r="BT795" i="5"/>
  <c r="BP795" i="5"/>
  <c r="BW795" i="5"/>
  <c r="BO795" i="5"/>
  <c r="BR795" i="5"/>
  <c r="BM795" i="5"/>
  <c r="BV795" i="5"/>
  <c r="BS971" i="5"/>
  <c r="BM971" i="5"/>
  <c r="BO971" i="5"/>
  <c r="BP971" i="5"/>
  <c r="BV971" i="5"/>
  <c r="BR971" i="5"/>
  <c r="BN971" i="5"/>
  <c r="BQ971" i="5"/>
  <c r="BT971" i="5"/>
  <c r="BW971" i="5"/>
  <c r="BL971" i="5"/>
  <c r="BU971" i="5"/>
  <c r="AW557" i="5"/>
  <c r="BB557" i="5"/>
  <c r="BD557" i="5"/>
  <c r="BF557" i="5"/>
  <c r="BA557" i="5"/>
  <c r="BC557" i="5"/>
  <c r="AZ557" i="5"/>
  <c r="BE557" i="5"/>
  <c r="AY557" i="5"/>
  <c r="AX557" i="5"/>
  <c r="AV557" i="5"/>
  <c r="AU557" i="5"/>
  <c r="AY168" i="5"/>
  <c r="BF168" i="5"/>
  <c r="AX168" i="5"/>
  <c r="BB168" i="5"/>
  <c r="BC168" i="5"/>
  <c r="BA168" i="5"/>
  <c r="AU168" i="5"/>
  <c r="AV168" i="5"/>
  <c r="AW168" i="5"/>
  <c r="BD168" i="5"/>
  <c r="AZ168" i="5"/>
  <c r="BE168" i="5"/>
  <c r="BE388" i="5"/>
  <c r="AZ388" i="5"/>
  <c r="AW388" i="5"/>
  <c r="BF388" i="5"/>
  <c r="AY388" i="5"/>
  <c r="AU388" i="5"/>
  <c r="BD388" i="5"/>
  <c r="AV388" i="5"/>
  <c r="BB388" i="5"/>
  <c r="AX388" i="5"/>
  <c r="BA388" i="5"/>
  <c r="BC388" i="5"/>
  <c r="AU839" i="5"/>
  <c r="BF839" i="5"/>
  <c r="BB839" i="5"/>
  <c r="BA839" i="5"/>
  <c r="AX839" i="5"/>
  <c r="AZ839" i="5"/>
  <c r="AW839" i="5"/>
  <c r="BC839" i="5"/>
  <c r="BD839" i="5"/>
  <c r="AV839" i="5"/>
  <c r="BE839" i="5"/>
  <c r="AY839" i="5"/>
  <c r="BT994" i="5"/>
  <c r="BQ994" i="5"/>
  <c r="BS994" i="5"/>
  <c r="BL994" i="5"/>
  <c r="BP994" i="5"/>
  <c r="BV994" i="5"/>
  <c r="BR994" i="5"/>
  <c r="BN994" i="5"/>
  <c r="BU994" i="5"/>
  <c r="BW994" i="5"/>
  <c r="BM994" i="5"/>
  <c r="BO994" i="5"/>
  <c r="BN427" i="5"/>
  <c r="BP427" i="5"/>
  <c r="BS427" i="5"/>
  <c r="BM427" i="5"/>
  <c r="BR427" i="5"/>
  <c r="BL427" i="5"/>
  <c r="BV427" i="5"/>
  <c r="BW427" i="5"/>
  <c r="BO427" i="5"/>
  <c r="BQ427" i="5"/>
  <c r="BU427" i="5"/>
  <c r="BT427" i="5"/>
  <c r="BL845" i="5"/>
  <c r="BM845" i="5"/>
  <c r="BP845" i="5"/>
  <c r="BQ845" i="5"/>
  <c r="BU845" i="5"/>
  <c r="BR845" i="5"/>
  <c r="BW845" i="5"/>
  <c r="BO845" i="5"/>
  <c r="BV845" i="5"/>
  <c r="BS845" i="5"/>
  <c r="BN845" i="5"/>
  <c r="BT845" i="5"/>
  <c r="AY410" i="5"/>
  <c r="BA410" i="5"/>
  <c r="BD410" i="5"/>
  <c r="AV410" i="5"/>
  <c r="BC410" i="5"/>
  <c r="AU410" i="5"/>
  <c r="BE410" i="5"/>
  <c r="BF410" i="5"/>
  <c r="AZ410" i="5"/>
  <c r="BB410" i="5"/>
  <c r="AW410" i="5"/>
  <c r="AX410" i="5"/>
  <c r="AW45" i="5"/>
  <c r="AU45" i="5"/>
  <c r="BB45" i="5"/>
  <c r="BF45" i="5"/>
  <c r="BD45" i="5"/>
  <c r="AX45" i="5"/>
  <c r="BA45" i="5"/>
  <c r="AZ45" i="5"/>
  <c r="BC45" i="5"/>
  <c r="BE45" i="5"/>
  <c r="AV45" i="5"/>
  <c r="AY45" i="5"/>
  <c r="AY682" i="5"/>
  <c r="AW682" i="5"/>
  <c r="AU682" i="5"/>
  <c r="BF682" i="5"/>
  <c r="BB682" i="5"/>
  <c r="BD682" i="5"/>
  <c r="BA682" i="5"/>
  <c r="AV682" i="5"/>
  <c r="BE682" i="5"/>
  <c r="BC682" i="5"/>
  <c r="AX682" i="5"/>
  <c r="AZ682" i="5"/>
  <c r="BP544" i="5"/>
  <c r="BU544" i="5"/>
  <c r="BW544" i="5"/>
  <c r="BS544" i="5"/>
  <c r="BM544" i="5"/>
  <c r="BV544" i="5"/>
  <c r="BT544" i="5"/>
  <c r="BQ544" i="5"/>
  <c r="BL544" i="5"/>
  <c r="BR544" i="5"/>
  <c r="BN544" i="5"/>
  <c r="BO544" i="5"/>
  <c r="BL63" i="5"/>
  <c r="BM63" i="5"/>
  <c r="BW63" i="5"/>
  <c r="BS63" i="5"/>
  <c r="BO63" i="5"/>
  <c r="BQ63" i="5"/>
  <c r="BN63" i="5"/>
  <c r="BT63" i="5"/>
  <c r="BU63" i="5"/>
  <c r="BP63" i="5"/>
  <c r="BV63" i="5"/>
  <c r="BR63" i="5"/>
  <c r="BR429" i="5"/>
  <c r="BV429" i="5"/>
  <c r="BQ429" i="5"/>
  <c r="BT429" i="5"/>
  <c r="BN429" i="5"/>
  <c r="BW429" i="5"/>
  <c r="BU429" i="5"/>
  <c r="BS429" i="5"/>
  <c r="BM429" i="5"/>
  <c r="BL429" i="5"/>
  <c r="BP429" i="5"/>
  <c r="BO429" i="5"/>
  <c r="AY359" i="5"/>
  <c r="AU359" i="5"/>
  <c r="BF359" i="5"/>
  <c r="BD359" i="5"/>
  <c r="BB359" i="5"/>
  <c r="AV359" i="5"/>
  <c r="BE359" i="5"/>
  <c r="AZ359" i="5"/>
  <c r="AW359" i="5"/>
  <c r="BA359" i="5"/>
  <c r="AX359" i="5"/>
  <c r="BC359" i="5"/>
  <c r="BP349" i="5"/>
  <c r="BR349" i="5"/>
  <c r="BU349" i="5"/>
  <c r="BM349" i="5"/>
  <c r="BT349" i="5"/>
  <c r="BV349" i="5"/>
  <c r="BW349" i="5"/>
  <c r="BQ349" i="5"/>
  <c r="BS349" i="5"/>
  <c r="BL349" i="5"/>
  <c r="BO349" i="5"/>
  <c r="BN349" i="5"/>
  <c r="BM905" i="5"/>
  <c r="BP905" i="5"/>
  <c r="BT905" i="5"/>
  <c r="BS905" i="5"/>
  <c r="BL905" i="5"/>
  <c r="BW905" i="5"/>
  <c r="BQ905" i="5"/>
  <c r="BR905" i="5"/>
  <c r="BV905" i="5"/>
  <c r="BO905" i="5"/>
  <c r="BN905" i="5"/>
  <c r="BU905" i="5"/>
  <c r="BW22" i="5"/>
  <c r="BQ22" i="5"/>
  <c r="BM22" i="5"/>
  <c r="BN22" i="5"/>
  <c r="BO22" i="5"/>
  <c r="BP22" i="5"/>
  <c r="BT22" i="5"/>
  <c r="BS22" i="5"/>
  <c r="BR22" i="5"/>
  <c r="BU22" i="5"/>
  <c r="BL22" i="5"/>
  <c r="BV22" i="5"/>
  <c r="BB357" i="5"/>
  <c r="BC357" i="5"/>
  <c r="AX357" i="5"/>
  <c r="BE357" i="5"/>
  <c r="AW357" i="5"/>
  <c r="BD357" i="5"/>
  <c r="AY357" i="5"/>
  <c r="BA357" i="5"/>
  <c r="AU357" i="5"/>
  <c r="AV357" i="5"/>
  <c r="BF357" i="5"/>
  <c r="AZ357" i="5"/>
  <c r="BL340" i="5"/>
  <c r="BN340" i="5"/>
  <c r="BR340" i="5"/>
  <c r="BU340" i="5"/>
  <c r="BM340" i="5"/>
  <c r="BS340" i="5"/>
  <c r="BT340" i="5"/>
  <c r="BO340" i="5"/>
  <c r="BV340" i="5"/>
  <c r="BP340" i="5"/>
  <c r="BW340" i="5"/>
  <c r="BQ340" i="5"/>
  <c r="BT358" i="5"/>
  <c r="BO358" i="5"/>
  <c r="BP358" i="5"/>
  <c r="BN358" i="5"/>
  <c r="BR358" i="5"/>
  <c r="BV358" i="5"/>
  <c r="BQ358" i="5"/>
  <c r="BL358" i="5"/>
  <c r="BW358" i="5"/>
  <c r="BU358" i="5"/>
  <c r="BM358" i="5"/>
  <c r="BS358" i="5"/>
  <c r="BF64" i="5"/>
  <c r="BB64" i="5"/>
  <c r="BE64" i="5"/>
  <c r="AW64" i="5"/>
  <c r="BC64" i="5"/>
  <c r="BA64" i="5"/>
  <c r="AY64" i="5"/>
  <c r="AX64" i="5"/>
  <c r="AZ64" i="5"/>
  <c r="AU64" i="5"/>
  <c r="BD64" i="5"/>
  <c r="AV64" i="5"/>
  <c r="AW541" i="5"/>
  <c r="BB541" i="5"/>
  <c r="BD541" i="5"/>
  <c r="BF541" i="5"/>
  <c r="BA541" i="5"/>
  <c r="BC541" i="5"/>
  <c r="AZ541" i="5"/>
  <c r="BE541" i="5"/>
  <c r="AY541" i="5"/>
  <c r="AX541" i="5"/>
  <c r="AU541" i="5"/>
  <c r="AV541" i="5"/>
  <c r="BF317" i="5"/>
  <c r="AZ317" i="5"/>
  <c r="BB317" i="5"/>
  <c r="BC317" i="5"/>
  <c r="AX317" i="5"/>
  <c r="AY317" i="5"/>
  <c r="BE317" i="5"/>
  <c r="AU317" i="5"/>
  <c r="BD317" i="5"/>
  <c r="BA317" i="5"/>
  <c r="AV317" i="5"/>
  <c r="AW317" i="5"/>
  <c r="BW736" i="5"/>
  <c r="BQ736" i="5"/>
  <c r="BL736" i="5"/>
  <c r="BS736" i="5"/>
  <c r="BO736" i="5"/>
  <c r="BV736" i="5"/>
  <c r="BU736" i="5"/>
  <c r="BP736" i="5"/>
  <c r="BR736" i="5"/>
  <c r="BT736" i="5"/>
  <c r="BN736" i="5"/>
  <c r="BM736" i="5"/>
  <c r="BA562" i="5"/>
  <c r="AU562" i="5"/>
  <c r="BE562" i="5"/>
  <c r="BF562" i="5"/>
  <c r="AZ562" i="5"/>
  <c r="BB562" i="5"/>
  <c r="AW562" i="5"/>
  <c r="AV562" i="5"/>
  <c r="BC562" i="5"/>
  <c r="AX562" i="5"/>
  <c r="BD562" i="5"/>
  <c r="AY562" i="5"/>
  <c r="BD934" i="5"/>
  <c r="AX934" i="5"/>
  <c r="AV934" i="5"/>
  <c r="BA934" i="5"/>
  <c r="AZ934" i="5"/>
  <c r="BE934" i="5"/>
  <c r="BC934" i="5"/>
  <c r="AU934" i="5"/>
  <c r="BF934" i="5"/>
  <c r="AW934" i="5"/>
  <c r="AY934" i="5"/>
  <c r="BB934" i="5"/>
  <c r="BT941" i="5"/>
  <c r="BP941" i="5"/>
  <c r="BQ941" i="5"/>
  <c r="BN941" i="5"/>
  <c r="BL941" i="5"/>
  <c r="BU941" i="5"/>
  <c r="BW941" i="5"/>
  <c r="BO941" i="5"/>
  <c r="BR941" i="5"/>
  <c r="BM941" i="5"/>
  <c r="BS941" i="5"/>
  <c r="BV941" i="5"/>
  <c r="AU331" i="5"/>
  <c r="BA331" i="5"/>
  <c r="BE331" i="5"/>
  <c r="AW331" i="5"/>
  <c r="AZ331" i="5"/>
  <c r="BC331" i="5"/>
  <c r="AY331" i="5"/>
  <c r="BF331" i="5"/>
  <c r="AX331" i="5"/>
  <c r="BD331" i="5"/>
  <c r="AV331" i="5"/>
  <c r="BB331" i="5"/>
  <c r="BC688" i="5"/>
  <c r="AZ688" i="5"/>
  <c r="AY688" i="5"/>
  <c r="AW688" i="5"/>
  <c r="AU688" i="5"/>
  <c r="BD688" i="5"/>
  <c r="BF688" i="5"/>
  <c r="AV688" i="5"/>
  <c r="BB688" i="5"/>
  <c r="BA688" i="5"/>
  <c r="AX688" i="5"/>
  <c r="BE688" i="5"/>
  <c r="AU864" i="5"/>
  <c r="AY864" i="5"/>
  <c r="AZ864" i="5"/>
  <c r="BC864" i="5"/>
  <c r="AV864" i="5"/>
  <c r="BF864" i="5"/>
  <c r="AX864" i="5"/>
  <c r="BE864" i="5"/>
  <c r="AW864" i="5"/>
  <c r="BA864" i="5"/>
  <c r="BD864" i="5"/>
  <c r="BB864" i="5"/>
  <c r="BD87" i="5"/>
  <c r="BF87" i="5"/>
  <c r="AV87" i="5"/>
  <c r="AU87" i="5"/>
  <c r="AX87" i="5"/>
  <c r="BA87" i="5"/>
  <c r="AZ87" i="5"/>
  <c r="AW87" i="5"/>
  <c r="BE87" i="5"/>
  <c r="BB87" i="5"/>
  <c r="BC87" i="5"/>
  <c r="AY87" i="5"/>
  <c r="BN882" i="5"/>
  <c r="BR882" i="5"/>
  <c r="BS882" i="5"/>
  <c r="BQ882" i="5"/>
  <c r="BP882" i="5"/>
  <c r="BT882" i="5"/>
  <c r="BU882" i="5"/>
  <c r="BO882" i="5"/>
  <c r="BV882" i="5"/>
  <c r="BL882" i="5"/>
  <c r="BW882" i="5"/>
  <c r="BM882" i="5"/>
  <c r="BN903" i="5"/>
  <c r="BS903" i="5"/>
  <c r="BU903" i="5"/>
  <c r="BM903" i="5"/>
  <c r="BT903" i="5"/>
  <c r="BL903" i="5"/>
  <c r="BW903" i="5"/>
  <c r="BQ903" i="5"/>
  <c r="BR903" i="5"/>
  <c r="BV903" i="5"/>
  <c r="BO903" i="5"/>
  <c r="BP903" i="5"/>
  <c r="AY428" i="5"/>
  <c r="BA428" i="5"/>
  <c r="BD428" i="5"/>
  <c r="AV428" i="5"/>
  <c r="BC428" i="5"/>
  <c r="BE428" i="5"/>
  <c r="BF428" i="5"/>
  <c r="AZ428" i="5"/>
  <c r="BB428" i="5"/>
  <c r="AU428" i="5"/>
  <c r="AX428" i="5"/>
  <c r="AW428" i="5"/>
  <c r="AX184" i="5"/>
  <c r="AV184" i="5"/>
  <c r="BC184" i="5"/>
  <c r="AZ184" i="5"/>
  <c r="BE184" i="5"/>
  <c r="AU184" i="5"/>
  <c r="BB184" i="5"/>
  <c r="AY184" i="5"/>
  <c r="BD184" i="5"/>
  <c r="BF184" i="5"/>
  <c r="AW184" i="5"/>
  <c r="BA184" i="5"/>
  <c r="BS775" i="5"/>
  <c r="BN775" i="5"/>
  <c r="BR775" i="5"/>
  <c r="BW775" i="5"/>
  <c r="BV775" i="5"/>
  <c r="BU775" i="5"/>
  <c r="BT775" i="5"/>
  <c r="BM775" i="5"/>
  <c r="BP775" i="5"/>
  <c r="BO775" i="5"/>
  <c r="BL775" i="5"/>
  <c r="BQ775" i="5"/>
  <c r="BC493" i="5"/>
  <c r="AY493" i="5"/>
  <c r="AU493" i="5"/>
  <c r="BF493" i="5"/>
  <c r="BE493" i="5"/>
  <c r="AV493" i="5"/>
  <c r="AZ493" i="5"/>
  <c r="AX493" i="5"/>
  <c r="BB493" i="5"/>
  <c r="BD493" i="5"/>
  <c r="AW493" i="5"/>
  <c r="BA493" i="5"/>
  <c r="BO974" i="5"/>
  <c r="BM974" i="5"/>
  <c r="BV974" i="5"/>
  <c r="BW974" i="5"/>
  <c r="BL974" i="5"/>
  <c r="BS974" i="5"/>
  <c r="BN974" i="5"/>
  <c r="BT974" i="5"/>
  <c r="BU974" i="5"/>
  <c r="BR974" i="5"/>
  <c r="BP974" i="5"/>
  <c r="BQ974" i="5"/>
  <c r="BQ443" i="5"/>
  <c r="BS443" i="5"/>
  <c r="BL443" i="5"/>
  <c r="BR443" i="5"/>
  <c r="BV443" i="5"/>
  <c r="BM443" i="5"/>
  <c r="BN443" i="5"/>
  <c r="BW443" i="5"/>
  <c r="BP443" i="5"/>
  <c r="BO443" i="5"/>
  <c r="BT443" i="5"/>
  <c r="BU443" i="5"/>
  <c r="BV48" i="5"/>
  <c r="BT48" i="5"/>
  <c r="BQ48" i="5"/>
  <c r="BL48" i="5"/>
  <c r="BN48" i="5"/>
  <c r="BS48" i="5"/>
  <c r="BP48" i="5"/>
  <c r="BR48" i="5"/>
  <c r="BW48" i="5"/>
  <c r="BM48" i="5"/>
  <c r="BU48" i="5"/>
  <c r="BO48" i="5"/>
  <c r="BA811" i="5"/>
  <c r="AV811" i="5"/>
  <c r="AZ811" i="5"/>
  <c r="BC811" i="5"/>
  <c r="BE811" i="5"/>
  <c r="AU811" i="5"/>
  <c r="BF811" i="5"/>
  <c r="BB811" i="5"/>
  <c r="AX811" i="5"/>
  <c r="AW811" i="5"/>
  <c r="BD811" i="5"/>
  <c r="AY811" i="5"/>
  <c r="BN675" i="5"/>
  <c r="BM675" i="5"/>
  <c r="BP675" i="5"/>
  <c r="BU675" i="5"/>
  <c r="BL675" i="5"/>
  <c r="BS675" i="5"/>
  <c r="BT675" i="5"/>
  <c r="BV675" i="5"/>
  <c r="BQ675" i="5"/>
  <c r="BR675" i="5"/>
  <c r="BO675" i="5"/>
  <c r="BW675" i="5"/>
  <c r="BL36" i="5"/>
  <c r="BW36" i="5"/>
  <c r="BS36" i="5"/>
  <c r="BM36" i="5"/>
  <c r="BR36" i="5"/>
  <c r="BO36" i="5"/>
  <c r="BP36" i="5"/>
  <c r="BV36" i="5"/>
  <c r="BT36" i="5"/>
  <c r="BQ36" i="5"/>
  <c r="BN36" i="5"/>
  <c r="BU36" i="5"/>
  <c r="BT722" i="5"/>
  <c r="BU722" i="5"/>
  <c r="BP722" i="5"/>
  <c r="BL722" i="5"/>
  <c r="BW722" i="5"/>
  <c r="BR722" i="5"/>
  <c r="BV722" i="5"/>
  <c r="BM722" i="5"/>
  <c r="BN722" i="5"/>
  <c r="BQ722" i="5"/>
  <c r="BO722" i="5"/>
  <c r="BS722" i="5"/>
  <c r="AY302" i="5"/>
  <c r="BE302" i="5"/>
  <c r="BD302" i="5"/>
  <c r="BC302" i="5"/>
  <c r="BF302" i="5"/>
  <c r="AZ302" i="5"/>
  <c r="AV302" i="5"/>
  <c r="AU302" i="5"/>
  <c r="BB302" i="5"/>
  <c r="BA302" i="5"/>
  <c r="AW302" i="5"/>
  <c r="AX302" i="5"/>
  <c r="BN34" i="5"/>
  <c r="BP34" i="5"/>
  <c r="BT34" i="5"/>
  <c r="BU34" i="5"/>
  <c r="BL34" i="5"/>
  <c r="BW34" i="5"/>
  <c r="BS34" i="5"/>
  <c r="BM34" i="5"/>
  <c r="BR34" i="5"/>
  <c r="BO34" i="5"/>
  <c r="BQ34" i="5"/>
  <c r="BV34" i="5"/>
  <c r="BL832" i="5"/>
  <c r="BN832" i="5"/>
  <c r="BS832" i="5"/>
  <c r="BP832" i="5"/>
  <c r="BR832" i="5"/>
  <c r="BU832" i="5"/>
  <c r="BV832" i="5"/>
  <c r="BO832" i="5"/>
  <c r="BQ832" i="5"/>
  <c r="BM832" i="5"/>
  <c r="BW832" i="5"/>
  <c r="BT832" i="5"/>
  <c r="BQ164" i="5"/>
  <c r="BO164" i="5"/>
  <c r="BT164" i="5"/>
  <c r="BV164" i="5"/>
  <c r="BP164" i="5"/>
  <c r="BN164" i="5"/>
  <c r="BL164" i="5"/>
  <c r="BU164" i="5"/>
  <c r="BR164" i="5"/>
  <c r="BS164" i="5"/>
  <c r="BM164" i="5"/>
  <c r="BW164" i="5"/>
  <c r="BP212" i="5"/>
  <c r="BL212" i="5"/>
  <c r="BO212" i="5"/>
  <c r="BV212" i="5"/>
  <c r="BM212" i="5"/>
  <c r="BS212" i="5"/>
  <c r="BQ212" i="5"/>
  <c r="BW212" i="5"/>
  <c r="BR212" i="5"/>
  <c r="BT212" i="5"/>
  <c r="BN212" i="5"/>
  <c r="BU212" i="5"/>
  <c r="BM576" i="5"/>
  <c r="BW576" i="5"/>
  <c r="BO576" i="5"/>
  <c r="BR576" i="5"/>
  <c r="BV576" i="5"/>
  <c r="BQ576" i="5"/>
  <c r="BS576" i="5"/>
  <c r="BU576" i="5"/>
  <c r="BT576" i="5"/>
  <c r="BP576" i="5"/>
  <c r="BN576" i="5"/>
  <c r="BL576" i="5"/>
  <c r="AU704" i="5"/>
  <c r="BE704" i="5"/>
  <c r="BF704" i="5"/>
  <c r="AZ704" i="5"/>
  <c r="BB704" i="5"/>
  <c r="AW704" i="5"/>
  <c r="AX704" i="5"/>
  <c r="AV704" i="5"/>
  <c r="BC704" i="5"/>
  <c r="BD704" i="5"/>
  <c r="AY704" i="5"/>
  <c r="BA704" i="5"/>
  <c r="BU557" i="5"/>
  <c r="BS557" i="5"/>
  <c r="BR557" i="5"/>
  <c r="BO557" i="5"/>
  <c r="BM557" i="5"/>
  <c r="BV557" i="5"/>
  <c r="BQ557" i="5"/>
  <c r="BP557" i="5"/>
  <c r="BL557" i="5"/>
  <c r="BN557" i="5"/>
  <c r="BT557" i="5"/>
  <c r="BW557" i="5"/>
  <c r="AX943" i="5"/>
  <c r="AY943" i="5"/>
  <c r="BE943" i="5"/>
  <c r="BB943" i="5"/>
  <c r="BA943" i="5"/>
  <c r="BD943" i="5"/>
  <c r="BC943" i="5"/>
  <c r="AU943" i="5"/>
  <c r="AV943" i="5"/>
  <c r="AW943" i="5"/>
  <c r="AZ943" i="5"/>
  <c r="BF943" i="5"/>
  <c r="BO721" i="5"/>
  <c r="BV721" i="5"/>
  <c r="BN721" i="5"/>
  <c r="BQ721" i="5"/>
  <c r="BU721" i="5"/>
  <c r="BT721" i="5"/>
  <c r="BM721" i="5"/>
  <c r="BL721" i="5"/>
  <c r="BR721" i="5"/>
  <c r="BW721" i="5"/>
  <c r="BS721" i="5"/>
  <c r="BP721" i="5"/>
  <c r="AX549" i="5"/>
  <c r="AV549" i="5"/>
  <c r="BC549" i="5"/>
  <c r="AZ549" i="5"/>
  <c r="BE549" i="5"/>
  <c r="AY549" i="5"/>
  <c r="AU549" i="5"/>
  <c r="BB549" i="5"/>
  <c r="BD549" i="5"/>
  <c r="BA549" i="5"/>
  <c r="BF549" i="5"/>
  <c r="AW549" i="5"/>
  <c r="AZ507" i="5"/>
  <c r="AY507" i="5"/>
  <c r="BF507" i="5"/>
  <c r="AX507" i="5"/>
  <c r="BD507" i="5"/>
  <c r="BE507" i="5"/>
  <c r="BA507" i="5"/>
  <c r="AU507" i="5"/>
  <c r="BB507" i="5"/>
  <c r="AV507" i="5"/>
  <c r="BC507" i="5"/>
  <c r="AW507" i="5"/>
  <c r="BT686" i="5"/>
  <c r="BU686" i="5"/>
  <c r="BP686" i="5"/>
  <c r="BL686" i="5"/>
  <c r="BW686" i="5"/>
  <c r="BR686" i="5"/>
  <c r="BV686" i="5"/>
  <c r="BM686" i="5"/>
  <c r="BN686" i="5"/>
  <c r="BQ686" i="5"/>
  <c r="BO686" i="5"/>
  <c r="BS686" i="5"/>
  <c r="BT886" i="5"/>
  <c r="BQ886" i="5"/>
  <c r="BN886" i="5"/>
  <c r="BP886" i="5"/>
  <c r="BL886" i="5"/>
  <c r="BV886" i="5"/>
  <c r="BW886" i="5"/>
  <c r="BU886" i="5"/>
  <c r="BS886" i="5"/>
  <c r="BR886" i="5"/>
  <c r="BO886" i="5"/>
  <c r="BM886" i="5"/>
  <c r="BR450" i="5"/>
  <c r="BM450" i="5"/>
  <c r="BQ450" i="5"/>
  <c r="BT450" i="5"/>
  <c r="BN450" i="5"/>
  <c r="BL450" i="5"/>
  <c r="BS450" i="5"/>
  <c r="BW450" i="5"/>
  <c r="BV450" i="5"/>
  <c r="BU450" i="5"/>
  <c r="BP450" i="5"/>
  <c r="BO450" i="5"/>
  <c r="BL881" i="5"/>
  <c r="BQ881" i="5"/>
  <c r="BR881" i="5"/>
  <c r="BO881" i="5"/>
  <c r="BP881" i="5"/>
  <c r="BU881" i="5"/>
  <c r="BW881" i="5"/>
  <c r="BM881" i="5"/>
  <c r="BV881" i="5"/>
  <c r="BT881" i="5"/>
  <c r="BN881" i="5"/>
  <c r="BS881" i="5"/>
  <c r="BD421" i="5"/>
  <c r="AX421" i="5"/>
  <c r="BA421" i="5"/>
  <c r="AV421" i="5"/>
  <c r="AZ421" i="5"/>
  <c r="BC421" i="5"/>
  <c r="BE421" i="5"/>
  <c r="AW421" i="5"/>
  <c r="AY421" i="5"/>
  <c r="BB421" i="5"/>
  <c r="AU421" i="5"/>
  <c r="BF421" i="5"/>
  <c r="BO84" i="5"/>
  <c r="BV84" i="5"/>
  <c r="BT84" i="5"/>
  <c r="BQ84" i="5"/>
  <c r="BL84" i="5"/>
  <c r="BN84" i="5"/>
  <c r="BS84" i="5"/>
  <c r="BP84" i="5"/>
  <c r="BR84" i="5"/>
  <c r="BU84" i="5"/>
  <c r="BW84" i="5"/>
  <c r="BM84" i="5"/>
  <c r="BM826" i="5"/>
  <c r="BP826" i="5"/>
  <c r="BT826" i="5"/>
  <c r="BL826" i="5"/>
  <c r="BW826" i="5"/>
  <c r="BN826" i="5"/>
  <c r="BO826" i="5"/>
  <c r="BQ826" i="5"/>
  <c r="BR826" i="5"/>
  <c r="BU826" i="5"/>
  <c r="BS826" i="5"/>
  <c r="BV826" i="5"/>
  <c r="BT949" i="5"/>
  <c r="BV949" i="5"/>
  <c r="BW949" i="5"/>
  <c r="BP949" i="5"/>
  <c r="BS949" i="5"/>
  <c r="BN949" i="5"/>
  <c r="BO949" i="5"/>
  <c r="BU949" i="5"/>
  <c r="BM949" i="5"/>
  <c r="BL949" i="5"/>
  <c r="BQ949" i="5"/>
  <c r="BR949" i="5"/>
  <c r="BR424" i="5"/>
  <c r="BP424" i="5"/>
  <c r="BM424" i="5"/>
  <c r="BL424" i="5"/>
  <c r="BV424" i="5"/>
  <c r="BW424" i="5"/>
  <c r="BT424" i="5"/>
  <c r="BO424" i="5"/>
  <c r="BQ424" i="5"/>
  <c r="BN424" i="5"/>
  <c r="BS424" i="5"/>
  <c r="BU424" i="5"/>
  <c r="BS385" i="5"/>
  <c r="BU385" i="5"/>
  <c r="BM385" i="5"/>
  <c r="BV385" i="5"/>
  <c r="BR385" i="5"/>
  <c r="BT385" i="5"/>
  <c r="BO385" i="5"/>
  <c r="BL385" i="5"/>
  <c r="BN385" i="5"/>
  <c r="BW385" i="5"/>
  <c r="BP385" i="5"/>
  <c r="BQ385" i="5"/>
  <c r="BO353" i="5"/>
  <c r="BN353" i="5"/>
  <c r="BR353" i="5"/>
  <c r="BP353" i="5"/>
  <c r="BV353" i="5"/>
  <c r="BU353" i="5"/>
  <c r="BT353" i="5"/>
  <c r="BL353" i="5"/>
  <c r="BW353" i="5"/>
  <c r="BM353" i="5"/>
  <c r="BS353" i="5"/>
  <c r="BQ353" i="5"/>
  <c r="BS870" i="5"/>
  <c r="BT870" i="5"/>
  <c r="BQ870" i="5"/>
  <c r="BN870" i="5"/>
  <c r="BP870" i="5"/>
  <c r="BL870" i="5"/>
  <c r="BM870" i="5"/>
  <c r="BV870" i="5"/>
  <c r="BW870" i="5"/>
  <c r="BU870" i="5"/>
  <c r="BR870" i="5"/>
  <c r="BO870" i="5"/>
  <c r="BS452" i="5"/>
  <c r="BL452" i="5"/>
  <c r="BU452" i="5"/>
  <c r="BR452" i="5"/>
  <c r="BM452" i="5"/>
  <c r="BQ452" i="5"/>
  <c r="BW452" i="5"/>
  <c r="BT452" i="5"/>
  <c r="BO452" i="5"/>
  <c r="BP452" i="5"/>
  <c r="BN452" i="5"/>
  <c r="BV452" i="5"/>
  <c r="BE403" i="5"/>
  <c r="AY403" i="5"/>
  <c r="AW403" i="5"/>
  <c r="AU403" i="5"/>
  <c r="BB403" i="5"/>
  <c r="BF403" i="5"/>
  <c r="BD403" i="5"/>
  <c r="AV403" i="5"/>
  <c r="AZ403" i="5"/>
  <c r="BA403" i="5"/>
  <c r="BC403" i="5"/>
  <c r="AX403" i="5"/>
  <c r="BL553" i="5"/>
  <c r="BM553" i="5"/>
  <c r="BW553" i="5"/>
  <c r="BQ553" i="5"/>
  <c r="BS553" i="5"/>
  <c r="BT553" i="5"/>
  <c r="BO553" i="5"/>
  <c r="BN553" i="5"/>
  <c r="BU553" i="5"/>
  <c r="BV553" i="5"/>
  <c r="BR553" i="5"/>
  <c r="BP553" i="5"/>
  <c r="BQ135" i="5"/>
  <c r="BN135" i="5"/>
  <c r="BP135" i="5"/>
  <c r="BW135" i="5"/>
  <c r="BU135" i="5"/>
  <c r="BO135" i="5"/>
  <c r="BT135" i="5"/>
  <c r="BR135" i="5"/>
  <c r="BL135" i="5"/>
  <c r="BS135" i="5"/>
  <c r="BV135" i="5"/>
  <c r="BM135" i="5"/>
  <c r="AX98" i="5"/>
  <c r="AY98" i="5"/>
  <c r="BE98" i="5"/>
  <c r="AU98" i="5"/>
  <c r="AW98" i="5"/>
  <c r="BF98" i="5"/>
  <c r="BD98" i="5"/>
  <c r="BB98" i="5"/>
  <c r="AV98" i="5"/>
  <c r="AZ98" i="5"/>
  <c r="BA98" i="5"/>
  <c r="BC98" i="5"/>
  <c r="BP231" i="5"/>
  <c r="BM231" i="5"/>
  <c r="BT231" i="5"/>
  <c r="BO231" i="5"/>
  <c r="BL231" i="5"/>
  <c r="BV231" i="5"/>
  <c r="BU231" i="5"/>
  <c r="BQ231" i="5"/>
  <c r="BS231" i="5"/>
  <c r="BR231" i="5"/>
  <c r="BN231" i="5"/>
  <c r="BW231" i="5"/>
  <c r="AV757" i="5"/>
  <c r="AZ757" i="5"/>
  <c r="BC757" i="5"/>
  <c r="BE757" i="5"/>
  <c r="AY757" i="5"/>
  <c r="BB757" i="5"/>
  <c r="BF757" i="5"/>
  <c r="BD757" i="5"/>
  <c r="AX757" i="5"/>
  <c r="AW757" i="5"/>
  <c r="BA757" i="5"/>
  <c r="AU757" i="5"/>
  <c r="BM474" i="5"/>
  <c r="BP474" i="5"/>
  <c r="BO474" i="5"/>
  <c r="BT474" i="5"/>
  <c r="BV474" i="5"/>
  <c r="BS474" i="5"/>
  <c r="BL474" i="5"/>
  <c r="BQ474" i="5"/>
  <c r="BU474" i="5"/>
  <c r="BW474" i="5"/>
  <c r="BR474" i="5"/>
  <c r="BN474" i="5"/>
  <c r="BW564" i="5"/>
  <c r="BT564" i="5"/>
  <c r="BM564" i="5"/>
  <c r="BL564" i="5"/>
  <c r="BO564" i="5"/>
  <c r="BS564" i="5"/>
  <c r="BV564" i="5"/>
  <c r="BR564" i="5"/>
  <c r="BQ564" i="5"/>
  <c r="BN564" i="5"/>
  <c r="BP564" i="5"/>
  <c r="BU564" i="5"/>
  <c r="BP681" i="5"/>
  <c r="BR681" i="5"/>
  <c r="BU681" i="5"/>
  <c r="BM681" i="5"/>
  <c r="BT681" i="5"/>
  <c r="BL681" i="5"/>
  <c r="BV681" i="5"/>
  <c r="BW681" i="5"/>
  <c r="BQ681" i="5"/>
  <c r="BS681" i="5"/>
  <c r="BN681" i="5"/>
  <c r="BO681" i="5"/>
  <c r="BC289" i="5"/>
  <c r="BD289" i="5"/>
  <c r="AY289" i="5"/>
  <c r="BA289" i="5"/>
  <c r="AU289" i="5"/>
  <c r="AV289" i="5"/>
  <c r="BF289" i="5"/>
  <c r="AX289" i="5"/>
  <c r="BE289" i="5"/>
  <c r="BB289" i="5"/>
  <c r="AW289" i="5"/>
  <c r="AZ289" i="5"/>
  <c r="BV175" i="5"/>
  <c r="BQ175" i="5"/>
  <c r="BN175" i="5"/>
  <c r="BP175" i="5"/>
  <c r="BT175" i="5"/>
  <c r="BW175" i="5"/>
  <c r="BO175" i="5"/>
  <c r="BL175" i="5"/>
  <c r="BS175" i="5"/>
  <c r="BM175" i="5"/>
  <c r="BR175" i="5"/>
  <c r="BU175" i="5"/>
  <c r="AY614" i="5"/>
  <c r="BE614" i="5"/>
  <c r="BB614" i="5"/>
  <c r="AU614" i="5"/>
  <c r="AW614" i="5"/>
  <c r="BF614" i="5"/>
  <c r="AV614" i="5"/>
  <c r="BD614" i="5"/>
  <c r="BC614" i="5"/>
  <c r="AX614" i="5"/>
  <c r="AZ614" i="5"/>
  <c r="BA614" i="5"/>
  <c r="BR405" i="5"/>
  <c r="BV405" i="5"/>
  <c r="BQ405" i="5"/>
  <c r="BT405" i="5"/>
  <c r="BN405" i="5"/>
  <c r="BW405" i="5"/>
  <c r="BU405" i="5"/>
  <c r="BS405" i="5"/>
  <c r="BM405" i="5"/>
  <c r="BO405" i="5"/>
  <c r="BP405" i="5"/>
  <c r="BL405" i="5"/>
  <c r="AZ286" i="5"/>
  <c r="AV286" i="5"/>
  <c r="AW286" i="5"/>
  <c r="BA286" i="5"/>
  <c r="AY286" i="5"/>
  <c r="AX286" i="5"/>
  <c r="BD286" i="5"/>
  <c r="BC286" i="5"/>
  <c r="AU286" i="5"/>
  <c r="BF286" i="5"/>
  <c r="BB286" i="5"/>
  <c r="BE286" i="5"/>
  <c r="AW639" i="5"/>
  <c r="AU639" i="5"/>
  <c r="BB639" i="5"/>
  <c r="BF639" i="5"/>
  <c r="BD639" i="5"/>
  <c r="AX639" i="5"/>
  <c r="BA639" i="5"/>
  <c r="AZ639" i="5"/>
  <c r="BC639" i="5"/>
  <c r="AV639" i="5"/>
  <c r="AY639" i="5"/>
  <c r="BE639" i="5"/>
  <c r="BP225" i="5"/>
  <c r="BV225" i="5"/>
  <c r="BU225" i="5"/>
  <c r="BT225" i="5"/>
  <c r="BM225" i="5"/>
  <c r="BQ225" i="5"/>
  <c r="BL225" i="5"/>
  <c r="BS225" i="5"/>
  <c r="BO225" i="5"/>
  <c r="BN225" i="5"/>
  <c r="BW225" i="5"/>
  <c r="BR225" i="5"/>
  <c r="AX755" i="5"/>
  <c r="BC755" i="5"/>
  <c r="BE755" i="5"/>
  <c r="AY755" i="5"/>
  <c r="AW755" i="5"/>
  <c r="AU755" i="5"/>
  <c r="BB755" i="5"/>
  <c r="BF755" i="5"/>
  <c r="BA755" i="5"/>
  <c r="AV755" i="5"/>
  <c r="BD755" i="5"/>
  <c r="AZ755" i="5"/>
  <c r="BW261" i="5"/>
  <c r="BU261" i="5"/>
  <c r="BS261" i="5"/>
  <c r="BM261" i="5"/>
  <c r="BO261" i="5"/>
  <c r="BR261" i="5"/>
  <c r="BQ261" i="5"/>
  <c r="BT261" i="5"/>
  <c r="BN261" i="5"/>
  <c r="BV261" i="5"/>
  <c r="BP261" i="5"/>
  <c r="BL261" i="5"/>
  <c r="AV264" i="5"/>
  <c r="AW264" i="5"/>
  <c r="AX264" i="5"/>
  <c r="BA264" i="5"/>
  <c r="AZ264" i="5"/>
  <c r="BE264" i="5"/>
  <c r="AU264" i="5"/>
  <c r="BB264" i="5"/>
  <c r="AY264" i="5"/>
  <c r="BF264" i="5"/>
  <c r="BD264" i="5"/>
  <c r="BC264" i="5"/>
  <c r="BP402" i="5"/>
  <c r="BN402" i="5"/>
  <c r="BL402" i="5"/>
  <c r="BW402" i="5"/>
  <c r="BU402" i="5"/>
  <c r="BM402" i="5"/>
  <c r="BV402" i="5"/>
  <c r="BS402" i="5"/>
  <c r="BQ402" i="5"/>
  <c r="BR402" i="5"/>
  <c r="BT402" i="5"/>
  <c r="BO402" i="5"/>
  <c r="BM517" i="5"/>
  <c r="BV517" i="5"/>
  <c r="BQ517" i="5"/>
  <c r="BT517" i="5"/>
  <c r="BP517" i="5"/>
  <c r="BN517" i="5"/>
  <c r="BW517" i="5"/>
  <c r="BU517" i="5"/>
  <c r="BS517" i="5"/>
  <c r="BR517" i="5"/>
  <c r="BL517" i="5"/>
  <c r="BO517" i="5"/>
  <c r="BQ914" i="5"/>
  <c r="BW914" i="5"/>
  <c r="BP914" i="5"/>
  <c r="BV914" i="5"/>
  <c r="BS914" i="5"/>
  <c r="BM914" i="5"/>
  <c r="BR914" i="5"/>
  <c r="BN914" i="5"/>
  <c r="BU914" i="5"/>
  <c r="BO914" i="5"/>
  <c r="BT914" i="5"/>
  <c r="BL914" i="5"/>
  <c r="BM282" i="5"/>
  <c r="BN282" i="5"/>
  <c r="BQ282" i="5"/>
  <c r="BS282" i="5"/>
  <c r="BT282" i="5"/>
  <c r="BU282" i="5"/>
  <c r="BP282" i="5"/>
  <c r="BW282" i="5"/>
  <c r="BO282" i="5"/>
  <c r="BR282" i="5"/>
  <c r="BL282" i="5"/>
  <c r="BV282" i="5"/>
  <c r="BV913" i="5"/>
  <c r="BN913" i="5"/>
  <c r="BW913" i="5"/>
  <c r="BS913" i="5"/>
  <c r="BO913" i="5"/>
  <c r="BR913" i="5"/>
  <c r="BU913" i="5"/>
  <c r="BM913" i="5"/>
  <c r="BL913" i="5"/>
  <c r="BQ913" i="5"/>
  <c r="BT913" i="5"/>
  <c r="BP913" i="5"/>
  <c r="BC620" i="5"/>
  <c r="AW620" i="5"/>
  <c r="AU620" i="5"/>
  <c r="AY620" i="5"/>
  <c r="BF620" i="5"/>
  <c r="BD620" i="5"/>
  <c r="BB620" i="5"/>
  <c r="AV620" i="5"/>
  <c r="BA620" i="5"/>
  <c r="BE620" i="5"/>
  <c r="AX620" i="5"/>
  <c r="AZ620" i="5"/>
  <c r="BL421" i="5"/>
  <c r="BP421" i="5"/>
  <c r="BW421" i="5"/>
  <c r="BU421" i="5"/>
  <c r="BS421" i="5"/>
  <c r="BM421" i="5"/>
  <c r="BO421" i="5"/>
  <c r="BV421" i="5"/>
  <c r="BQ421" i="5"/>
  <c r="BN421" i="5"/>
  <c r="BT421" i="5"/>
  <c r="BR421" i="5"/>
  <c r="BN430" i="5"/>
  <c r="BP430" i="5"/>
  <c r="BS430" i="5"/>
  <c r="BU430" i="5"/>
  <c r="BW430" i="5"/>
  <c r="BQ430" i="5"/>
  <c r="BM430" i="5"/>
  <c r="BT430" i="5"/>
  <c r="BL430" i="5"/>
  <c r="BO430" i="5"/>
  <c r="BR430" i="5"/>
  <c r="BV430" i="5"/>
  <c r="BC242" i="5"/>
  <c r="AZ242" i="5"/>
  <c r="BE242" i="5"/>
  <c r="AY242" i="5"/>
  <c r="AU242" i="5"/>
  <c r="AW242" i="5"/>
  <c r="BB242" i="5"/>
  <c r="BD242" i="5"/>
  <c r="AX242" i="5"/>
  <c r="AV242" i="5"/>
  <c r="BF242" i="5"/>
  <c r="BA242" i="5"/>
  <c r="BL208" i="5"/>
  <c r="BS208" i="5"/>
  <c r="BW208" i="5"/>
  <c r="BU208" i="5"/>
  <c r="BO208" i="5"/>
  <c r="BR208" i="5"/>
  <c r="BV208" i="5"/>
  <c r="BQ208" i="5"/>
  <c r="BT208" i="5"/>
  <c r="BM208" i="5"/>
  <c r="BP208" i="5"/>
  <c r="BN208" i="5"/>
  <c r="BP590" i="5"/>
  <c r="BR590" i="5"/>
  <c r="BL590" i="5"/>
  <c r="BM590" i="5"/>
  <c r="BW590" i="5"/>
  <c r="BO590" i="5"/>
  <c r="BN590" i="5"/>
  <c r="BQ590" i="5"/>
  <c r="BS590" i="5"/>
  <c r="BV590" i="5"/>
  <c r="BU590" i="5"/>
  <c r="BT590" i="5"/>
  <c r="AX882" i="5"/>
  <c r="BA882" i="5"/>
  <c r="BE882" i="5"/>
  <c r="AZ882" i="5"/>
  <c r="AU882" i="5"/>
  <c r="AY882" i="5"/>
  <c r="BF882" i="5"/>
  <c r="BD882" i="5"/>
  <c r="AV882" i="5"/>
  <c r="BC882" i="5"/>
  <c r="BB882" i="5"/>
  <c r="AW882" i="5"/>
  <c r="BO718" i="5"/>
  <c r="BV718" i="5"/>
  <c r="BN718" i="5"/>
  <c r="BQ718" i="5"/>
  <c r="BS718" i="5"/>
  <c r="BP718" i="5"/>
  <c r="BR718" i="5"/>
  <c r="BL718" i="5"/>
  <c r="BM718" i="5"/>
  <c r="BT718" i="5"/>
  <c r="BW718" i="5"/>
  <c r="BU718" i="5"/>
  <c r="BA174" i="5"/>
  <c r="AV174" i="5"/>
  <c r="AY174" i="5"/>
  <c r="BF174" i="5"/>
  <c r="AW174" i="5"/>
  <c r="BE174" i="5"/>
  <c r="BB174" i="5"/>
  <c r="BC174" i="5"/>
  <c r="AZ174" i="5"/>
  <c r="AU174" i="5"/>
  <c r="BD174" i="5"/>
  <c r="AX174" i="5"/>
  <c r="BN88" i="5"/>
  <c r="BP88" i="5"/>
  <c r="BU88" i="5"/>
  <c r="BW88" i="5"/>
  <c r="BR88" i="5"/>
  <c r="BO88" i="5"/>
  <c r="BV88" i="5"/>
  <c r="BT88" i="5"/>
  <c r="BQ88" i="5"/>
  <c r="BM88" i="5"/>
  <c r="BL88" i="5"/>
  <c r="BS88" i="5"/>
  <c r="BM844" i="5"/>
  <c r="BN844" i="5"/>
  <c r="BO844" i="5"/>
  <c r="BP844" i="5"/>
  <c r="BT844" i="5"/>
  <c r="BU844" i="5"/>
  <c r="BL844" i="5"/>
  <c r="BW844" i="5"/>
  <c r="BR844" i="5"/>
  <c r="BV844" i="5"/>
  <c r="BS844" i="5"/>
  <c r="BQ844" i="5"/>
  <c r="BO168" i="5"/>
  <c r="BT168" i="5"/>
  <c r="BN168" i="5"/>
  <c r="BS168" i="5"/>
  <c r="BU168" i="5"/>
  <c r="BP168" i="5"/>
  <c r="BM168" i="5"/>
  <c r="BL168" i="5"/>
  <c r="BQ168" i="5"/>
  <c r="BW168" i="5"/>
  <c r="BR168" i="5"/>
  <c r="BV168" i="5"/>
  <c r="AY65" i="5"/>
  <c r="BE65" i="5"/>
  <c r="BD65" i="5"/>
  <c r="BC65" i="5"/>
  <c r="BF65" i="5"/>
  <c r="AZ65" i="5"/>
  <c r="AV65" i="5"/>
  <c r="AU65" i="5"/>
  <c r="BB65" i="5"/>
  <c r="BA65" i="5"/>
  <c r="AW65" i="5"/>
  <c r="AX65" i="5"/>
  <c r="BC295" i="5"/>
  <c r="AY295" i="5"/>
  <c r="AW295" i="5"/>
  <c r="BB295" i="5"/>
  <c r="BA295" i="5"/>
  <c r="BF295" i="5"/>
  <c r="AV295" i="5"/>
  <c r="AZ295" i="5"/>
  <c r="AU295" i="5"/>
  <c r="BD295" i="5"/>
  <c r="AX295" i="5"/>
  <c r="BE295" i="5"/>
  <c r="BL411" i="5"/>
  <c r="BP411" i="5"/>
  <c r="BW411" i="5"/>
  <c r="BS411" i="5"/>
  <c r="BO411" i="5"/>
  <c r="BN411" i="5"/>
  <c r="BV411" i="5"/>
  <c r="BU411" i="5"/>
  <c r="BQ411" i="5"/>
  <c r="BM411" i="5"/>
  <c r="BR411" i="5"/>
  <c r="BT411" i="5"/>
  <c r="BF269" i="5"/>
  <c r="BB269" i="5"/>
  <c r="AX269" i="5"/>
  <c r="BC269" i="5"/>
  <c r="AZ269" i="5"/>
  <c r="AY269" i="5"/>
  <c r="AW269" i="5"/>
  <c r="AU269" i="5"/>
  <c r="BA269" i="5"/>
  <c r="BE269" i="5"/>
  <c r="BD269" i="5"/>
  <c r="AV269" i="5"/>
  <c r="BW606" i="5"/>
  <c r="BO606" i="5"/>
  <c r="BV606" i="5"/>
  <c r="BN606" i="5"/>
  <c r="BT606" i="5"/>
  <c r="BU606" i="5"/>
  <c r="BP606" i="5"/>
  <c r="BR606" i="5"/>
  <c r="BL606" i="5"/>
  <c r="BS606" i="5"/>
  <c r="BM606" i="5"/>
  <c r="BQ606" i="5"/>
  <c r="BV837" i="5"/>
  <c r="BN837" i="5"/>
  <c r="BU837" i="5"/>
  <c r="BP837" i="5"/>
  <c r="BR837" i="5"/>
  <c r="BW837" i="5"/>
  <c r="BQ837" i="5"/>
  <c r="BS837" i="5"/>
  <c r="BT837" i="5"/>
  <c r="BL837" i="5"/>
  <c r="BO837" i="5"/>
  <c r="BM837" i="5"/>
  <c r="AW189" i="5"/>
  <c r="AZ189" i="5"/>
  <c r="BD189" i="5"/>
  <c r="AX189" i="5"/>
  <c r="AV189" i="5"/>
  <c r="BA189" i="5"/>
  <c r="BC189" i="5"/>
  <c r="AU189" i="5"/>
  <c r="BF189" i="5"/>
  <c r="BE189" i="5"/>
  <c r="AY189" i="5"/>
  <c r="BB189" i="5"/>
  <c r="BE576" i="5"/>
  <c r="BF576" i="5"/>
  <c r="AZ576" i="5"/>
  <c r="BB576" i="5"/>
  <c r="AW576" i="5"/>
  <c r="AX576" i="5"/>
  <c r="BD576" i="5"/>
  <c r="BA576" i="5"/>
  <c r="BC576" i="5"/>
  <c r="AY576" i="5"/>
  <c r="AV576" i="5"/>
  <c r="AU576" i="5"/>
  <c r="AZ415" i="5"/>
  <c r="BC415" i="5"/>
  <c r="BE415" i="5"/>
  <c r="AY415" i="5"/>
  <c r="AW415" i="5"/>
  <c r="AU415" i="5"/>
  <c r="BB415" i="5"/>
  <c r="BF415" i="5"/>
  <c r="BD415" i="5"/>
  <c r="AX415" i="5"/>
  <c r="AV415" i="5"/>
  <c r="BA415" i="5"/>
  <c r="AY528" i="5"/>
  <c r="AU528" i="5"/>
  <c r="BF528" i="5"/>
  <c r="BE528" i="5"/>
  <c r="BB528" i="5"/>
  <c r="AV528" i="5"/>
  <c r="AW528" i="5"/>
  <c r="AX528" i="5"/>
  <c r="BD528" i="5"/>
  <c r="BA528" i="5"/>
  <c r="BC528" i="5"/>
  <c r="AZ528" i="5"/>
  <c r="AU99" i="5"/>
  <c r="BB99" i="5"/>
  <c r="BA99" i="5"/>
  <c r="BD99" i="5"/>
  <c r="BE99" i="5"/>
  <c r="AV99" i="5"/>
  <c r="AW99" i="5"/>
  <c r="AX99" i="5"/>
  <c r="AY99" i="5"/>
  <c r="AZ99" i="5"/>
  <c r="BF99" i="5"/>
  <c r="BC99" i="5"/>
  <c r="BM943" i="5"/>
  <c r="BV943" i="5"/>
  <c r="BO943" i="5"/>
  <c r="BL943" i="5"/>
  <c r="BW943" i="5"/>
  <c r="BR943" i="5"/>
  <c r="BU943" i="5"/>
  <c r="BN943" i="5"/>
  <c r="BT943" i="5"/>
  <c r="BQ943" i="5"/>
  <c r="BS943" i="5"/>
  <c r="BP943" i="5"/>
  <c r="BM46" i="5"/>
  <c r="BO46" i="5"/>
  <c r="BT46" i="5"/>
  <c r="BL46" i="5"/>
  <c r="BP46" i="5"/>
  <c r="BR46" i="5"/>
  <c r="BU46" i="5"/>
  <c r="BV46" i="5"/>
  <c r="BN46" i="5"/>
  <c r="BW46" i="5"/>
  <c r="BS46" i="5"/>
  <c r="BQ46" i="5"/>
  <c r="BN209" i="5"/>
  <c r="BP209" i="5"/>
  <c r="BU209" i="5"/>
  <c r="BM209" i="5"/>
  <c r="BR209" i="5"/>
  <c r="BL209" i="5"/>
  <c r="BV209" i="5"/>
  <c r="BW209" i="5"/>
  <c r="BO209" i="5"/>
  <c r="BQ209" i="5"/>
  <c r="BT209" i="5"/>
  <c r="BS209" i="5"/>
  <c r="BF718" i="5"/>
  <c r="BB718" i="5"/>
  <c r="AX718" i="5"/>
  <c r="BA718" i="5"/>
  <c r="BC718" i="5"/>
  <c r="AZ718" i="5"/>
  <c r="AY718" i="5"/>
  <c r="AW718" i="5"/>
  <c r="AV718" i="5"/>
  <c r="AU718" i="5"/>
  <c r="BE718" i="5"/>
  <c r="BD718" i="5"/>
  <c r="AW995" i="5"/>
  <c r="BA995" i="5"/>
  <c r="AZ995" i="5"/>
  <c r="BE995" i="5"/>
  <c r="BD995" i="5"/>
  <c r="BC995" i="5"/>
  <c r="AV995" i="5"/>
  <c r="AY995" i="5"/>
  <c r="BF995" i="5"/>
  <c r="BB995" i="5"/>
  <c r="AX995" i="5"/>
  <c r="AU995" i="5"/>
  <c r="AU343" i="5"/>
  <c r="AV343" i="5"/>
  <c r="BF343" i="5"/>
  <c r="AZ343" i="5"/>
  <c r="BB343" i="5"/>
  <c r="BC343" i="5"/>
  <c r="AX343" i="5"/>
  <c r="AW343" i="5"/>
  <c r="BD343" i="5"/>
  <c r="AY343" i="5"/>
  <c r="BA343" i="5"/>
  <c r="BE343" i="5"/>
  <c r="AX898" i="5"/>
  <c r="BE898" i="5"/>
  <c r="AY898" i="5"/>
  <c r="BB898" i="5"/>
  <c r="AW898" i="5"/>
  <c r="BC898" i="5"/>
  <c r="AV898" i="5"/>
  <c r="BA898" i="5"/>
  <c r="AU898" i="5"/>
  <c r="AZ898" i="5"/>
  <c r="BF898" i="5"/>
  <c r="BD898" i="5"/>
  <c r="BV622" i="5"/>
  <c r="BP622" i="5"/>
  <c r="BN622" i="5"/>
  <c r="BL622" i="5"/>
  <c r="BS622" i="5"/>
  <c r="BW622" i="5"/>
  <c r="BU622" i="5"/>
  <c r="BM622" i="5"/>
  <c r="BQ622" i="5"/>
  <c r="BO622" i="5"/>
  <c r="BR622" i="5"/>
  <c r="BT622" i="5"/>
  <c r="BP454" i="5"/>
  <c r="BL454" i="5"/>
  <c r="BW454" i="5"/>
  <c r="BN454" i="5"/>
  <c r="BO454" i="5"/>
  <c r="BU454" i="5"/>
  <c r="BV454" i="5"/>
  <c r="BR454" i="5"/>
  <c r="BT454" i="5"/>
  <c r="BS454" i="5"/>
  <c r="BQ454" i="5"/>
  <c r="BM454" i="5"/>
  <c r="BF211" i="5"/>
  <c r="AV211" i="5"/>
  <c r="BB211" i="5"/>
  <c r="BC211" i="5"/>
  <c r="AW211" i="5"/>
  <c r="AX211" i="5"/>
  <c r="AY211" i="5"/>
  <c r="BA211" i="5"/>
  <c r="AU211" i="5"/>
  <c r="BE211" i="5"/>
  <c r="AZ211" i="5"/>
  <c r="BD211" i="5"/>
  <c r="BW862" i="5"/>
  <c r="BQ862" i="5"/>
  <c r="BM862" i="5"/>
  <c r="BN862" i="5"/>
  <c r="BO862" i="5"/>
  <c r="BP862" i="5"/>
  <c r="BT862" i="5"/>
  <c r="BS862" i="5"/>
  <c r="BR862" i="5"/>
  <c r="BU862" i="5"/>
  <c r="BL862" i="5"/>
  <c r="BV862" i="5"/>
  <c r="AI44" i="5" l="1"/>
  <c r="AK44" i="5"/>
  <c r="AF44" i="5"/>
  <c r="AH44" i="5"/>
  <c r="AL44" i="5"/>
  <c r="AC44" i="5"/>
  <c r="AD44" i="5"/>
  <c r="AJ44" i="5"/>
  <c r="AE44" i="5"/>
  <c r="AB44" i="5"/>
  <c r="AA44" i="5"/>
  <c r="AG44" i="5"/>
  <c r="Z43" i="5"/>
  <c r="AJ23" i="5"/>
  <c r="AA23" i="5"/>
  <c r="AE24" i="5"/>
  <c r="AA24" i="5"/>
  <c r="AL23" i="5"/>
  <c r="AH23" i="5"/>
  <c r="AF24" i="5"/>
  <c r="AH24" i="5"/>
  <c r="AK23" i="5"/>
  <c r="AD24" i="5"/>
  <c r="AF23" i="5"/>
  <c r="AL24" i="5"/>
  <c r="AC23" i="5"/>
  <c r="AB24" i="5"/>
  <c r="AE23" i="5"/>
  <c r="AI24" i="5"/>
  <c r="AG23" i="5"/>
  <c r="AB23" i="5"/>
  <c r="AK24" i="5"/>
  <c r="AJ24" i="5"/>
  <c r="AD23" i="5"/>
  <c r="AI23" i="5"/>
  <c r="AG24" i="5"/>
  <c r="AC24" i="5"/>
  <c r="Y45" i="5"/>
  <c r="AL45" i="5" l="1"/>
  <c r="AG45" i="5"/>
  <c r="AF45" i="5"/>
  <c r="AD45" i="5"/>
  <c r="AH45" i="5"/>
  <c r="AK45" i="5"/>
  <c r="AC45" i="5"/>
  <c r="AJ45" i="5"/>
  <c r="AE45" i="5"/>
  <c r="AI45" i="5"/>
  <c r="AA45" i="5"/>
  <c r="AB45" i="5"/>
  <c r="Z44" i="5"/>
  <c r="AB29" i="5"/>
  <c r="AA29" i="5"/>
  <c r="Y46" i="5"/>
  <c r="AD25" i="5"/>
  <c r="AB25" i="5"/>
  <c r="AI25" i="5"/>
  <c r="AL25" i="5"/>
  <c r="AH25" i="5"/>
  <c r="AG25" i="5"/>
  <c r="AC25" i="5"/>
  <c r="AF25" i="5"/>
  <c r="AA25" i="5"/>
  <c r="AJ25" i="5"/>
  <c r="AE25" i="5"/>
  <c r="AK25" i="5"/>
  <c r="Z45" i="5" l="1"/>
  <c r="AD46" i="5"/>
  <c r="AB46" i="5"/>
  <c r="AJ46" i="5"/>
  <c r="AH46" i="5"/>
  <c r="AF46" i="5"/>
  <c r="AI46" i="5"/>
  <c r="AL46" i="5"/>
  <c r="AA46" i="5"/>
  <c r="AK46" i="5"/>
  <c r="AC46" i="5"/>
  <c r="AG46" i="5"/>
  <c r="AE46" i="5"/>
  <c r="Y47" i="5"/>
  <c r="AC29" i="5"/>
  <c r="AJ47" i="5" l="1"/>
  <c r="AB47" i="5"/>
  <c r="AF47" i="5"/>
  <c r="AG47" i="5"/>
  <c r="AK47" i="5"/>
  <c r="AI47" i="5"/>
  <c r="AD47" i="5"/>
  <c r="AC47" i="5"/>
  <c r="AA47" i="5"/>
  <c r="AE47" i="5"/>
  <c r="AH47" i="5"/>
  <c r="AL47" i="5"/>
  <c r="Z46" i="5"/>
  <c r="Y48" i="5"/>
  <c r="AG48" i="5" l="1"/>
  <c r="AE48" i="5"/>
  <c r="AC48" i="5"/>
  <c r="AD48" i="5"/>
  <c r="AA48" i="5"/>
  <c r="AJ48" i="5"/>
  <c r="AK48" i="5"/>
  <c r="AB48" i="5"/>
  <c r="AH48" i="5"/>
  <c r="AL48" i="5"/>
  <c r="AI48" i="5"/>
  <c r="AF48" i="5"/>
  <c r="Z47" i="5"/>
  <c r="Y49" i="5"/>
  <c r="Z48" i="5" l="1"/>
  <c r="AC49" i="5"/>
  <c r="AA49" i="5"/>
  <c r="AB49" i="5"/>
  <c r="AF49" i="5"/>
  <c r="AJ49" i="5"/>
  <c r="AL49" i="5"/>
  <c r="AG49" i="5"/>
  <c r="AI49" i="5"/>
  <c r="AD49" i="5"/>
  <c r="AE49" i="5"/>
  <c r="AH49" i="5"/>
  <c r="AK49" i="5"/>
  <c r="Y50" i="5"/>
  <c r="AK50" i="5" l="1"/>
  <c r="AH50" i="5"/>
  <c r="AL50" i="5"/>
  <c r="AI50" i="5"/>
  <c r="AC50" i="5"/>
  <c r="AA50" i="5"/>
  <c r="AD50" i="5"/>
  <c r="AJ50" i="5"/>
  <c r="AG50" i="5"/>
  <c r="AB50" i="5"/>
  <c r="AF50" i="5"/>
  <c r="AE50" i="5"/>
  <c r="Z49" i="5"/>
  <c r="Y51" i="5"/>
  <c r="Z50" i="5" l="1"/>
  <c r="AD51" i="5"/>
  <c r="AH51" i="5"/>
  <c r="AJ51" i="5"/>
  <c r="AF51" i="5"/>
  <c r="AB51" i="5"/>
  <c r="AA51" i="5"/>
  <c r="AL51" i="5"/>
  <c r="AG51" i="5"/>
  <c r="AK51" i="5"/>
  <c r="AI51" i="5"/>
  <c r="AC51" i="5"/>
  <c r="AE51" i="5"/>
  <c r="Y52" i="5"/>
  <c r="Z51" i="5" l="1"/>
  <c r="AA52" i="5"/>
  <c r="AF52" i="5"/>
  <c r="AJ52" i="5"/>
  <c r="AB52" i="5"/>
  <c r="AI52" i="5"/>
  <c r="AH52" i="5"/>
  <c r="AG52" i="5"/>
  <c r="AE52" i="5"/>
  <c r="AK52" i="5"/>
  <c r="AC52" i="5"/>
  <c r="AD52" i="5"/>
  <c r="AL52" i="5"/>
  <c r="Y53" i="5"/>
  <c r="K2" i="5"/>
  <c r="AB53" i="5" l="1"/>
  <c r="AF53" i="5"/>
  <c r="AE53" i="5"/>
  <c r="AK53" i="5"/>
  <c r="AI53" i="5"/>
  <c r="AG53" i="5"/>
  <c r="AC53" i="5"/>
  <c r="AA53" i="5"/>
  <c r="AH53" i="5"/>
  <c r="AJ53" i="5"/>
  <c r="AL53" i="5"/>
  <c r="AD53" i="5"/>
  <c r="Z52" i="5"/>
  <c r="Y32" i="5"/>
  <c r="Z53" i="5" l="1"/>
</calcChain>
</file>

<file path=xl/sharedStrings.xml><?xml version="1.0" encoding="utf-8"?>
<sst xmlns="http://schemas.openxmlformats.org/spreadsheetml/2006/main" count="354" uniqueCount="154">
  <si>
    <t>Property Name</t>
  </si>
  <si>
    <t xml:space="preserve">City </t>
  </si>
  <si>
    <t>State</t>
  </si>
  <si>
    <t>Bank Account</t>
  </si>
  <si>
    <t>Tenant Name</t>
  </si>
  <si>
    <t>Contact Info</t>
  </si>
  <si>
    <t>Deposit</t>
  </si>
  <si>
    <t>Payment Type</t>
  </si>
  <si>
    <t>House 1</t>
  </si>
  <si>
    <t>Account 1</t>
  </si>
  <si>
    <t>Account 2</t>
  </si>
  <si>
    <t>House 2</t>
  </si>
  <si>
    <t>Monthly</t>
  </si>
  <si>
    <t>Yearly</t>
  </si>
  <si>
    <t>House 3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</si>
  <si>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</si>
  <si>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</si>
  <si>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</si>
  <si>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</si>
  <si>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</si>
  <si>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</si>
  <si>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</si>
  <si>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</si>
  <si>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</si>
  <si>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</si>
  <si>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</si>
  <si>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</si>
  <si>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Tiny Home</t>
  </si>
  <si>
    <t>Apartment</t>
  </si>
  <si>
    <t>Townhome</t>
  </si>
  <si>
    <t>Expense Categories</t>
  </si>
  <si>
    <t>Payment Day of Month</t>
  </si>
  <si>
    <t>Advertising</t>
  </si>
  <si>
    <t>Insurance</t>
  </si>
  <si>
    <t>Management Fees</t>
  </si>
  <si>
    <t>Repairs</t>
  </si>
  <si>
    <t>Supplies</t>
  </si>
  <si>
    <t>Taxes</t>
  </si>
  <si>
    <t>Utilities</t>
  </si>
  <si>
    <t>Bills</t>
  </si>
  <si>
    <t>Expense Category</t>
  </si>
  <si>
    <t>Rent Payment Type</t>
  </si>
  <si>
    <t>Quarterly</t>
  </si>
  <si>
    <t>6 Month</t>
  </si>
  <si>
    <t>Income</t>
  </si>
  <si>
    <t>Expense</t>
  </si>
  <si>
    <t>Month</t>
  </si>
  <si>
    <t>Index</t>
  </si>
  <si>
    <t>Property</t>
  </si>
  <si>
    <t>House 4</t>
  </si>
  <si>
    <t>House 5</t>
  </si>
  <si>
    <t>House 6</t>
  </si>
  <si>
    <t>House 7</t>
  </si>
  <si>
    <t>House 8</t>
  </si>
  <si>
    <t>Income Category</t>
  </si>
  <si>
    <t>Rent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</si>
  <si>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</si>
  <si>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</si>
  <si>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</si>
  <si>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</si>
  <si>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</si>
  <si>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</si>
  <si>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</si>
  <si>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</si>
  <si>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</si>
  <si>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DASHBOARD</t>
  </si>
  <si>
    <t>MENU</t>
  </si>
  <si>
    <t>Starting Month</t>
  </si>
  <si>
    <t>Month Code</t>
  </si>
  <si>
    <t>SETTINGS</t>
  </si>
  <si>
    <t>PROPERTY DATABASE</t>
  </si>
  <si>
    <t>INCOME</t>
  </si>
  <si>
    <t>EXPENSES</t>
  </si>
  <si>
    <t>Income Categories</t>
  </si>
  <si>
    <t>Property Type</t>
  </si>
  <si>
    <t>RENTAL INCOME AND EXPENSES TEMPLATE</t>
  </si>
  <si>
    <t>Starting Year</t>
  </si>
  <si>
    <t>Notes</t>
  </si>
  <si>
    <t>Month Name</t>
  </si>
  <si>
    <t>Starting Month Code</t>
  </si>
  <si>
    <t>Year List</t>
  </si>
  <si>
    <t>Year</t>
  </si>
  <si>
    <t>All</t>
  </si>
  <si>
    <t>-</t>
  </si>
  <si>
    <t>Year Increasing</t>
  </si>
  <si>
    <t>Current Rent Price</t>
  </si>
  <si>
    <t>Current Contract Date</t>
  </si>
  <si>
    <t>Column Chart (Monthly Analysis)</t>
  </si>
  <si>
    <t>Total Amount</t>
  </si>
  <si>
    <t>Column Expense Chart Header</t>
  </si>
  <si>
    <t>Cleaning &amp; Maintenance</t>
  </si>
  <si>
    <t>Commissions</t>
  </si>
  <si>
    <t>Property Types</t>
  </si>
  <si>
    <t>Net Profit</t>
  </si>
  <si>
    <t>Status</t>
  </si>
  <si>
    <t>Address</t>
  </si>
  <si>
    <t>TENANT RECORDS</t>
  </si>
  <si>
    <t>Property List</t>
  </si>
  <si>
    <t>Property List w/o Blanks</t>
  </si>
  <si>
    <t>Income Category List</t>
  </si>
  <si>
    <t>Income Category List w/o Blanks</t>
  </si>
  <si>
    <t>Expense Category List</t>
  </si>
  <si>
    <t>Expense Category List w/o Blanks</t>
  </si>
  <si>
    <t>Property Type List</t>
  </si>
  <si>
    <t>Property Type List w/o Blanks</t>
  </si>
  <si>
    <t>Payment Type List</t>
  </si>
  <si>
    <t>Payment Type List w/o Blanks</t>
  </si>
  <si>
    <t>DASHBOARD FILTERS</t>
  </si>
  <si>
    <t>Column Chart (Expense Analysis)</t>
  </si>
  <si>
    <t>Bar Chart Header</t>
  </si>
  <si>
    <t>Bar Chart (Cumulative Analysis)</t>
  </si>
  <si>
    <t>Column Income &amp; Expense Chart Header</t>
  </si>
  <si>
    <t>Jemima Begum</t>
  </si>
  <si>
    <t>Mercedes Banks</t>
  </si>
  <si>
    <t>Macauley Peck</t>
  </si>
  <si>
    <t>Hannah Shaw</t>
  </si>
  <si>
    <t>Carmel Beltran</t>
  </si>
  <si>
    <t>Sarah-Jayne Morrison</t>
  </si>
  <si>
    <t>Alyce Milner</t>
  </si>
  <si>
    <t>Aviana Kenny</t>
  </si>
  <si>
    <t>Harris Montes</t>
  </si>
  <si>
    <t>Doris Power</t>
  </si>
  <si>
    <t>jemima@mail.com</t>
  </si>
  <si>
    <t>mercedes@mail.com</t>
  </si>
  <si>
    <t>macauley@mail.com</t>
  </si>
  <si>
    <t>hannah@mail.com</t>
  </si>
  <si>
    <t>carmel@mail.com</t>
  </si>
  <si>
    <t>sarah-jayne@mail.com</t>
  </si>
  <si>
    <t>alyce@mail.com</t>
  </si>
  <si>
    <t>202-555-8915</t>
  </si>
  <si>
    <t>202-555-3086</t>
  </si>
  <si>
    <t>202-555-3023</t>
  </si>
  <si>
    <t>8402-3068-5092-3035</t>
  </si>
  <si>
    <t>4779-7997-3743-4306</t>
  </si>
  <si>
    <t>7487-5412-8393-8358</t>
  </si>
  <si>
    <t>4640-8342-5599-9590</t>
  </si>
  <si>
    <t>7819-6226-3002-6706</t>
  </si>
  <si>
    <t>1384-8485-1588-8944</t>
  </si>
  <si>
    <t>1437-7990-1458-7620</t>
  </si>
  <si>
    <t>7444-7202-8840-4463</t>
  </si>
  <si>
    <t>8724 Smith Drive Buffalo 14221</t>
  </si>
  <si>
    <t>320 Wentworth Lane
Hempstead 11550</t>
  </si>
  <si>
    <t>369 Cambridge St.
Ridgewood 1138</t>
  </si>
  <si>
    <t>975 Edgewood St.
Brooklyn 11214</t>
  </si>
  <si>
    <t>74 Trusel Rd.
Troy 12180</t>
  </si>
  <si>
    <t>56 La Sierra Dr.
Bronx10467</t>
  </si>
  <si>
    <t>75 Windsor Dr.
Brooklyn 11219</t>
  </si>
  <si>
    <t>151 Euclid Dr.
Bronx 10472</t>
  </si>
  <si>
    <t>New York</t>
  </si>
  <si>
    <t>USA</t>
  </si>
  <si>
    <t>Contract Starting Date</t>
  </si>
  <si>
    <t>Contract End 
Date</t>
  </si>
  <si>
    <t>Initial Rent 
Price</t>
  </si>
  <si>
    <t>Last Rent 
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</si>
</sst>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\-yy;@"/>
    <numFmt numFmtId="165" formatCode="[$$-409]#,##0"/>
    <numFmt numFmtId="166" formatCode="[$$-409]#,##0_ ;[Red]\-[$$-409]#,##0\ "/>
  </numFmts>
  <fonts count="27" x14ac:knownFonts="1">
    <font>
      <sz val="11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b/>
      <sz val="11"/>
      <color theme="4" tint="-0.24994659260841701"/>
      <name val="Arial"/>
      <family val="2"/>
      <charset val="162"/>
      <scheme val="minor"/>
    </font>
    <font>
      <sz val="11"/>
      <color theme="4" tint="-0.2499465926084170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rgb="FFFFFFFF"/>
      <name val="Arial"/>
      <family val="2"/>
      <scheme val="minor"/>
    </font>
    <font>
      <sz val="13"/>
      <color theme="1"/>
      <name val="Arial"/>
      <family val="2"/>
      <scheme val="minor"/>
    </font>
    <font>
      <sz val="11"/>
      <color rgb="FF1F4E78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2F2F2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0" tint="-0.24997711111789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249977111117893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1" tint="0.499984740745262"/>
      </right>
      <top/>
      <bottom style="thin">
        <color theme="0" tint="-0.249977111117893"/>
      </bottom>
      <diagonal/>
    </border>
    <border>
      <left style="thin">
        <color theme="1" tint="0.499984740745262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1" tint="0.499984740745262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 tint="0.499984740745262"/>
      </left>
      <right style="thin">
        <color theme="0" tint="-0.249977111117893"/>
      </right>
      <top style="thin">
        <color theme="0" tint="-0.249977111117893"/>
      </top>
      <bottom style="thin">
        <color theme="1" tint="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249977111117893"/>
      </right>
      <top style="thin">
        <color theme="1" tint="0.499984740745262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1" tint="0.499984740745262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1" tint="0.499984740745262"/>
      </right>
      <top style="thin">
        <color theme="1" tint="0.499984740745262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1" tint="0.499984740745262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1" tint="0.499984740745262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0" tint="-0.249977111117893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24994659260841701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1" tint="0.499984740745262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0" tint="-0.249977111117893"/>
      </right>
      <top style="thin">
        <color rgb="FFA6A6A6"/>
      </top>
      <bottom style="thin">
        <color rgb="FFA6A6A6"/>
      </bottom>
      <diagonal/>
    </border>
    <border>
      <left style="thin">
        <color theme="1" tint="0.499984740745262"/>
      </left>
      <right style="thin">
        <color rgb="FFA6A6A6"/>
      </right>
      <top style="thin">
        <color rgb="FFA6A6A6"/>
      </top>
      <bottom style="thin">
        <color theme="1" tint="0.499984740745262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499984740745262"/>
      </bottom>
      <diagonal/>
    </border>
    <border>
      <left style="thin">
        <color rgb="FFA6A6A6"/>
      </left>
      <right style="thin">
        <color theme="0" tint="-0.249977111117893"/>
      </right>
      <top style="thin">
        <color rgb="FFA6A6A6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theme="0" tint="-0.249977111117893"/>
      </right>
      <top/>
      <bottom style="thin">
        <color rgb="FFA6A6A6"/>
      </bottom>
      <diagonal/>
    </border>
    <border>
      <left style="thin">
        <color theme="1" tint="0.499984740745262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1" tint="0.499984740745262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rgb="FFA6A6A6"/>
      </left>
      <right style="thin">
        <color theme="1" tint="0.499984740745262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499984740745262"/>
      </right>
      <top style="thin">
        <color rgb="FFA6A6A6"/>
      </top>
      <bottom style="thin">
        <color theme="1" tint="0.499984740745262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theme="1" tint="0.499984740745262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8" fillId="0" borderId="0"/>
    <xf numFmtId="0" fontId="8" fillId="0" borderId="0"/>
    <xf numFmtId="0" fontId="8" fillId="0" borderId="0"/>
  </cellStyleXfs>
  <cellXfs count="220">
    <xf numFmtId="0" fontId="0" fillId="0" borderId="0" xfId="0"/>
    <xf numFmtId="0" fontId="0" fillId="2" borderId="0" xfId="0" applyFill="1"/>
    <xf numFmtId="0" fontId="15" fillId="2" borderId="0" xfId="1" applyFont="1" applyFill="1" applyBorder="1" applyAlignment="1" applyProtection="1">
      <alignment vertical="center"/>
    </xf>
    <xf numFmtId="0" fontId="0" fillId="2" borderId="0" xfId="0" applyFill="1" applyAlignment="1">
      <alignment horizontal="center"/>
    </xf>
    <xf numFmtId="0" fontId="16" fillId="5" borderId="0" xfId="2" applyFill="1" applyAlignment="1">
      <alignment vertical="center"/>
    </xf>
    <xf numFmtId="49" fontId="16" fillId="5" borderId="0" xfId="2" applyNumberFormat="1" applyFill="1" applyAlignment="1">
      <alignment horizontal="center" vertical="center"/>
    </xf>
    <xf numFmtId="0" fontId="10" fillId="5" borderId="0" xfId="2" applyFont="1" applyFill="1" applyAlignment="1">
      <alignment vertical="center"/>
    </xf>
    <xf numFmtId="0" fontId="10" fillId="5" borderId="0" xfId="2" applyFont="1" applyFill="1" applyAlignment="1">
      <alignment horizontal="center" vertical="center"/>
    </xf>
    <xf numFmtId="0" fontId="17" fillId="5" borderId="0" xfId="2" applyFont="1" applyFill="1" applyAlignment="1">
      <alignment vertical="center"/>
    </xf>
    <xf numFmtId="0" fontId="12" fillId="5" borderId="0" xfId="2" applyFont="1" applyFill="1" applyAlignment="1">
      <alignment horizontal="center" vertical="center"/>
    </xf>
    <xf numFmtId="0" fontId="16" fillId="5" borderId="0" xfId="2" applyFill="1"/>
    <xf numFmtId="0" fontId="0" fillId="0" borderId="6" xfId="0" applyBorder="1" applyAlignment="1" applyProtection="1">
      <alignment horizontal="left" vertical="center" shrinkToFit="1"/>
      <protection locked="0"/>
    </xf>
    <xf numFmtId="0" fontId="0" fillId="0" borderId="6" xfId="0" applyBorder="1" applyAlignment="1" applyProtection="1">
      <alignment horizontal="center" vertical="center" shrinkToFit="1"/>
      <protection locked="0"/>
    </xf>
    <xf numFmtId="0" fontId="0" fillId="0" borderId="7" xfId="0" applyBorder="1" applyAlignment="1" applyProtection="1">
      <alignment horizontal="left" vertical="center" shrinkToFit="1"/>
      <protection locked="0"/>
    </xf>
    <xf numFmtId="0" fontId="0" fillId="0" borderId="15" xfId="0" applyBorder="1" applyAlignment="1" applyProtection="1">
      <alignment horizontal="left" vertical="center" shrinkToFit="1"/>
      <protection locked="0"/>
    </xf>
    <xf numFmtId="0" fontId="0" fillId="0" borderId="17" xfId="0" applyBorder="1" applyAlignment="1" applyProtection="1">
      <alignment horizontal="left" vertical="center" shrinkToFit="1"/>
      <protection locked="0"/>
    </xf>
    <xf numFmtId="0" fontId="0" fillId="0" borderId="20" xfId="0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left" shrinkToFit="1"/>
      <protection locked="0"/>
    </xf>
    <xf numFmtId="0" fontId="0" fillId="0" borderId="21" xfId="0" applyBorder="1" applyAlignment="1" applyProtection="1">
      <alignment shrinkToFit="1"/>
      <protection locked="0"/>
    </xf>
    <xf numFmtId="0" fontId="0" fillId="0" borderId="22" xfId="0" applyBorder="1" applyAlignment="1" applyProtection="1">
      <alignment horizontal="left" shrinkToFit="1"/>
      <protection locked="0"/>
    </xf>
    <xf numFmtId="0" fontId="0" fillId="0" borderId="22" xfId="0" applyBorder="1" applyAlignment="1" applyProtection="1">
      <alignment horizontal="center" vertical="center" shrinkToFit="1"/>
      <protection locked="0"/>
    </xf>
    <xf numFmtId="0" fontId="0" fillId="0" borderId="17" xfId="0" applyBorder="1" applyAlignment="1" applyProtection="1">
      <alignment shrinkToFit="1"/>
      <protection locked="0"/>
    </xf>
    <xf numFmtId="0" fontId="0" fillId="0" borderId="6" xfId="0" applyBorder="1" applyAlignment="1" applyProtection="1">
      <alignment vertical="center" shrinkToFit="1"/>
      <protection locked="0"/>
    </xf>
    <xf numFmtId="14" fontId="0" fillId="0" borderId="6" xfId="0" applyNumberFormat="1" applyBorder="1" applyAlignment="1" applyProtection="1">
      <alignment horizontal="center" vertical="center" shrinkToFit="1"/>
      <protection locked="0"/>
    </xf>
    <xf numFmtId="0" fontId="0" fillId="0" borderId="21" xfId="0" applyBorder="1" applyAlignment="1" applyProtection="1">
      <alignment vertical="center" shrinkToFit="1"/>
      <protection locked="0"/>
    </xf>
    <xf numFmtId="0" fontId="0" fillId="0" borderId="22" xfId="0" applyBorder="1" applyAlignment="1" applyProtection="1">
      <alignment vertical="center" shrinkToFit="1"/>
      <protection locked="0"/>
    </xf>
    <xf numFmtId="14" fontId="0" fillId="0" borderId="22" xfId="0" applyNumberFormat="1" applyBorder="1" applyAlignment="1" applyProtection="1">
      <alignment horizontal="center" vertical="center" shrinkToFit="1"/>
      <protection locked="0"/>
    </xf>
    <xf numFmtId="0" fontId="0" fillId="0" borderId="17" xfId="0" applyBorder="1" applyAlignment="1" applyProtection="1">
      <alignment vertical="center" shrinkToFit="1"/>
      <protection locked="0"/>
    </xf>
    <xf numFmtId="0" fontId="0" fillId="0" borderId="19" xfId="0" applyBorder="1" applyAlignment="1" applyProtection="1">
      <alignment vertical="center" shrinkToFit="1"/>
      <protection locked="0"/>
    </xf>
    <xf numFmtId="0" fontId="0" fillId="0" borderId="20" xfId="0" applyBorder="1" applyAlignment="1" applyProtection="1">
      <alignment vertical="center" shrinkToFit="1"/>
      <protection locked="0"/>
    </xf>
    <xf numFmtId="0" fontId="16" fillId="5" borderId="0" xfId="2" applyFill="1" applyAlignment="1">
      <alignment horizontal="center" vertical="center"/>
    </xf>
    <xf numFmtId="49" fontId="9" fillId="3" borderId="0" xfId="2" applyNumberFormat="1" applyFont="1" applyFill="1" applyAlignment="1">
      <alignment horizontal="left" vertical="center" indent="1"/>
    </xf>
    <xf numFmtId="0" fontId="10" fillId="3" borderId="0" xfId="2" applyFont="1" applyFill="1" applyAlignment="1">
      <alignment horizontal="center" vertical="center"/>
    </xf>
    <xf numFmtId="49" fontId="12" fillId="4" borderId="0" xfId="2" applyNumberFormat="1" applyFont="1" applyFill="1" applyAlignment="1">
      <alignment horizontal="left" vertical="center" indent="1"/>
    </xf>
    <xf numFmtId="49" fontId="12" fillId="4" borderId="0" xfId="2" applyNumberFormat="1" applyFont="1" applyFill="1" applyAlignment="1">
      <alignment vertical="center"/>
    </xf>
    <xf numFmtId="0" fontId="12" fillId="4" borderId="0" xfId="2" applyFont="1" applyFill="1" applyAlignment="1">
      <alignment horizontal="center" vertical="center"/>
    </xf>
    <xf numFmtId="0" fontId="8" fillId="5" borderId="0" xfId="5" applyFill="1" applyAlignment="1">
      <alignment vertical="center"/>
    </xf>
    <xf numFmtId="0" fontId="16" fillId="0" borderId="24" xfId="2" applyBorder="1"/>
    <xf numFmtId="0" fontId="16" fillId="0" borderId="25" xfId="2" applyBorder="1"/>
    <xf numFmtId="0" fontId="16" fillId="0" borderId="26" xfId="2" applyBorder="1"/>
    <xf numFmtId="0" fontId="16" fillId="0" borderId="27" xfId="2" applyBorder="1"/>
    <xf numFmtId="0" fontId="16" fillId="0" borderId="0" xfId="2"/>
    <xf numFmtId="0" fontId="16" fillId="0" borderId="28" xfId="2" applyBorder="1"/>
    <xf numFmtId="0" fontId="16" fillId="0" borderId="29" xfId="2" applyBorder="1"/>
    <xf numFmtId="0" fontId="16" fillId="0" borderId="30" xfId="2" applyBorder="1"/>
    <xf numFmtId="0" fontId="16" fillId="0" borderId="31" xfId="2" applyBorder="1"/>
    <xf numFmtId="0" fontId="16" fillId="2" borderId="0" xfId="2" applyFill="1"/>
    <xf numFmtId="0" fontId="16" fillId="2" borderId="0" xfId="2" applyFill="1" applyAlignment="1">
      <alignment horizontal="center"/>
    </xf>
    <xf numFmtId="49" fontId="12" fillId="4" borderId="0" xfId="2" applyNumberFormat="1" applyFont="1" applyFill="1" applyAlignment="1">
      <alignment horizontal="left" vertical="center" indent="9"/>
    </xf>
    <xf numFmtId="0" fontId="17" fillId="5" borderId="0" xfId="2" applyFont="1" applyFill="1"/>
    <xf numFmtId="49" fontId="24" fillId="3" borderId="0" xfId="2" applyNumberFormat="1" applyFont="1" applyFill="1" applyAlignment="1">
      <alignment horizontal="left" vertical="center" indent="9"/>
    </xf>
    <xf numFmtId="49" fontId="24" fillId="3" borderId="0" xfId="2" applyNumberFormat="1" applyFont="1" applyFill="1" applyAlignment="1">
      <alignment vertical="center"/>
    </xf>
    <xf numFmtId="0" fontId="25" fillId="3" borderId="0" xfId="2" applyFont="1" applyFill="1" applyAlignment="1">
      <alignment horizontal="center" vertical="center"/>
    </xf>
    <xf numFmtId="0" fontId="25" fillId="5" borderId="0" xfId="2" applyFont="1" applyFill="1"/>
    <xf numFmtId="0" fontId="16" fillId="5" borderId="0" xfId="2" applyFill="1" applyAlignment="1">
      <alignment shrinkToFit="1"/>
    </xf>
    <xf numFmtId="0" fontId="0" fillId="0" borderId="8" xfId="0" applyBorder="1" applyAlignment="1" applyProtection="1">
      <alignment shrinkToFit="1"/>
      <protection locked="0"/>
    </xf>
    <xf numFmtId="0" fontId="0" fillId="0" borderId="9" xfId="0" applyBorder="1" applyAlignment="1" applyProtection="1">
      <alignment shrinkToFit="1"/>
      <protection locked="0"/>
    </xf>
    <xf numFmtId="0" fontId="0" fillId="0" borderId="10" xfId="0" applyBorder="1" applyAlignment="1" applyProtection="1">
      <alignment shrinkToFit="1"/>
      <protection locked="0"/>
    </xf>
    <xf numFmtId="0" fontId="0" fillId="0" borderId="11" xfId="0" applyBorder="1" applyAlignment="1" applyProtection="1">
      <alignment horizontal="center" vertical="center" shrinkToFit="1"/>
      <protection locked="0"/>
    </xf>
    <xf numFmtId="0" fontId="0" fillId="0" borderId="8" xfId="0" applyBorder="1" applyAlignment="1" applyProtection="1">
      <alignment horizontal="left" vertical="center" shrinkToFit="1"/>
      <protection locked="0"/>
    </xf>
    <xf numFmtId="0" fontId="0" fillId="0" borderId="9" xfId="0" applyBorder="1" applyAlignment="1" applyProtection="1">
      <alignment horizontal="left" vertical="center" shrinkToFit="1"/>
      <protection locked="0"/>
    </xf>
    <xf numFmtId="0" fontId="0" fillId="0" borderId="10" xfId="0" applyBorder="1" applyAlignment="1" applyProtection="1">
      <alignment horizontal="left" shrinkToFit="1"/>
      <protection locked="0"/>
    </xf>
    <xf numFmtId="0" fontId="0" fillId="0" borderId="10" xfId="0" applyBorder="1" applyAlignment="1" applyProtection="1">
      <alignment horizontal="left" vertical="center" shrinkToFit="1"/>
      <protection locked="0"/>
    </xf>
    <xf numFmtId="49" fontId="24" fillId="3" borderId="0" xfId="2" applyNumberFormat="1" applyFont="1" applyFill="1" applyAlignment="1">
      <alignment horizontal="left" vertical="center" indent="1"/>
    </xf>
    <xf numFmtId="165" fontId="0" fillId="0" borderId="22" xfId="0" applyNumberFormat="1" applyBorder="1" applyAlignment="1" applyProtection="1">
      <alignment vertical="center" shrinkToFit="1"/>
      <protection locked="0"/>
    </xf>
    <xf numFmtId="165" fontId="0" fillId="0" borderId="6" xfId="0" applyNumberFormat="1" applyBorder="1" applyAlignment="1" applyProtection="1">
      <alignment vertical="center" shrinkToFit="1"/>
      <protection locked="0"/>
    </xf>
    <xf numFmtId="165" fontId="0" fillId="0" borderId="20" xfId="0" applyNumberFormat="1" applyBorder="1" applyAlignment="1" applyProtection="1">
      <alignment vertical="center" shrinkToFit="1"/>
      <protection locked="0"/>
    </xf>
    <xf numFmtId="165" fontId="0" fillId="0" borderId="7" xfId="0" applyNumberFormat="1" applyBorder="1" applyAlignment="1" applyProtection="1">
      <alignment horizontal="right" vertical="center" shrinkToFit="1"/>
      <protection locked="0"/>
    </xf>
    <xf numFmtId="165" fontId="0" fillId="0" borderId="16" xfId="0" applyNumberFormat="1" applyBorder="1" applyAlignment="1" applyProtection="1">
      <alignment horizontal="right" vertical="center" shrinkToFit="1"/>
      <protection locked="0"/>
    </xf>
    <xf numFmtId="165" fontId="0" fillId="0" borderId="6" xfId="0" applyNumberFormat="1" applyBorder="1" applyAlignment="1" applyProtection="1">
      <alignment horizontal="right" vertical="center" shrinkToFit="1"/>
      <protection locked="0"/>
    </xf>
    <xf numFmtId="165" fontId="0" fillId="0" borderId="18" xfId="0" applyNumberFormat="1" applyBorder="1" applyAlignment="1" applyProtection="1">
      <alignment horizontal="right" vertical="center" shrinkToFit="1"/>
      <protection locked="0"/>
    </xf>
    <xf numFmtId="165" fontId="0" fillId="0" borderId="22" xfId="0" applyNumberFormat="1" applyBorder="1" applyAlignment="1" applyProtection="1">
      <alignment horizontal="right" vertical="center" shrinkToFit="1"/>
      <protection locked="0"/>
    </xf>
    <xf numFmtId="165" fontId="0" fillId="0" borderId="23" xfId="0" applyNumberFormat="1" applyBorder="1" applyAlignment="1" applyProtection="1">
      <alignment horizontal="right" vertical="center" shrinkToFit="1"/>
      <protection locked="0"/>
    </xf>
    <xf numFmtId="0" fontId="16" fillId="0" borderId="27" xfId="2" applyBorder="1" applyAlignment="1">
      <alignment vertical="center"/>
    </xf>
    <xf numFmtId="0" fontId="16" fillId="0" borderId="28" xfId="2" applyBorder="1" applyAlignment="1">
      <alignment vertical="center"/>
    </xf>
    <xf numFmtId="165" fontId="0" fillId="0" borderId="33" xfId="0" applyNumberFormat="1" applyBorder="1" applyAlignment="1" applyProtection="1">
      <alignment vertical="center" shrinkToFit="1"/>
      <protection locked="0"/>
    </xf>
    <xf numFmtId="0" fontId="0" fillId="0" borderId="32" xfId="0" applyBorder="1" applyAlignment="1" applyProtection="1">
      <alignment vertical="center" shrinkToFit="1"/>
      <protection locked="0"/>
    </xf>
    <xf numFmtId="165" fontId="0" fillId="0" borderId="34" xfId="0" applyNumberFormat="1" applyBorder="1" applyAlignment="1" applyProtection="1">
      <alignment vertical="center" shrinkToFit="1"/>
      <protection locked="0"/>
    </xf>
    <xf numFmtId="165" fontId="0" fillId="0" borderId="35" xfId="0" applyNumberFormat="1" applyBorder="1" applyAlignment="1" applyProtection="1">
      <alignment vertical="center" shrinkToFit="1"/>
      <protection locked="0"/>
    </xf>
    <xf numFmtId="0" fontId="0" fillId="0" borderId="36" xfId="0" applyBorder="1" applyAlignment="1" applyProtection="1">
      <alignment vertical="center" shrinkToFit="1"/>
      <protection locked="0"/>
    </xf>
    <xf numFmtId="0" fontId="0" fillId="0" borderId="37" xfId="0" applyBorder="1" applyAlignment="1" applyProtection="1">
      <alignment vertical="center" shrinkToFit="1"/>
      <protection locked="0"/>
    </xf>
    <xf numFmtId="0" fontId="0" fillId="5" borderId="0" xfId="0" applyFill="1" applyAlignment="1">
      <alignment shrinkToFit="1"/>
    </xf>
    <xf numFmtId="49" fontId="9" fillId="3" borderId="0" xfId="2" applyNumberFormat="1" applyFont="1" applyFill="1" applyAlignment="1">
      <alignment horizontal="left" vertical="center" indent="6"/>
    </xf>
    <xf numFmtId="49" fontId="12" fillId="4" borderId="0" xfId="2" applyNumberFormat="1" applyFont="1" applyFill="1" applyAlignment="1">
      <alignment horizontal="left" vertical="center" indent="6"/>
    </xf>
    <xf numFmtId="14" fontId="16" fillId="5" borderId="0" xfId="2" applyNumberFormat="1" applyFill="1"/>
    <xf numFmtId="0" fontId="0" fillId="0" borderId="1" xfId="0" applyBorder="1" applyAlignment="1">
      <alignment shrinkToFit="1"/>
    </xf>
    <xf numFmtId="0" fontId="25" fillId="5" borderId="0" xfId="2" applyFont="1" applyFill="1" applyAlignment="1">
      <alignment horizontal="center" vertical="center"/>
    </xf>
    <xf numFmtId="0" fontId="17" fillId="5" borderId="0" xfId="2" applyFont="1" applyFill="1" applyAlignment="1">
      <alignment horizontal="center" vertical="center"/>
    </xf>
    <xf numFmtId="0" fontId="0" fillId="0" borderId="39" xfId="0" applyBorder="1" applyAlignment="1" applyProtection="1">
      <alignment horizontal="center" vertical="center" shrinkToFit="1"/>
      <protection locked="0"/>
    </xf>
    <xf numFmtId="0" fontId="5" fillId="6" borderId="1" xfId="0" applyFont="1" applyFill="1" applyBorder="1" applyAlignment="1" applyProtection="1">
      <alignment horizontal="center" vertical="center" shrinkToFit="1"/>
      <protection hidden="1"/>
    </xf>
    <xf numFmtId="165" fontId="6" fillId="6" borderId="1" xfId="0" quotePrefix="1" applyNumberFormat="1" applyFont="1" applyFill="1" applyBorder="1" applyAlignment="1" applyProtection="1">
      <alignment horizontal="center" vertical="center" shrinkToFit="1"/>
      <protection hidden="1"/>
    </xf>
    <xf numFmtId="166" fontId="6" fillId="6" borderId="1" xfId="0" applyNumberFormat="1" applyFont="1" applyFill="1" applyBorder="1" applyAlignment="1" applyProtection="1">
      <alignment horizontal="center" vertical="center" shrinkToFit="1"/>
      <protection hidden="1"/>
    </xf>
    <xf numFmtId="165" fontId="6" fillId="6" borderId="1" xfId="0" applyNumberFormat="1" applyFont="1" applyFill="1" applyBorder="1" applyAlignment="1" applyProtection="1">
      <alignment horizontal="center" vertical="center" shrinkToFit="1"/>
      <protection hidden="1"/>
    </xf>
    <xf numFmtId="0" fontId="0" fillId="0" borderId="1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165" fontId="0" fillId="0" borderId="44" xfId="0" applyNumberFormat="1" applyBorder="1" applyAlignment="1" applyProtection="1">
      <alignment horizontal="right" vertical="center" shrinkToFit="1"/>
      <protection locked="0"/>
    </xf>
    <xf numFmtId="165" fontId="0" fillId="0" borderId="45" xfId="0" applyNumberFormat="1" applyBorder="1" applyAlignment="1" applyProtection="1">
      <alignment horizontal="right" vertical="center" shrinkToFit="1"/>
      <protection locked="0"/>
    </xf>
    <xf numFmtId="0" fontId="0" fillId="0" borderId="16" xfId="0" applyBorder="1" applyAlignment="1" applyProtection="1">
      <alignment horizontal="left" vertical="center" shrinkToFit="1"/>
      <protection locked="0"/>
    </xf>
    <xf numFmtId="0" fontId="0" fillId="0" borderId="18" xfId="0" applyBorder="1" applyAlignment="1" applyProtection="1">
      <alignment horizontal="left" vertical="center" shrinkToFit="1"/>
      <protection locked="0"/>
    </xf>
    <xf numFmtId="0" fontId="16" fillId="5" borderId="13" xfId="2" applyFill="1" applyBorder="1"/>
    <xf numFmtId="165" fontId="0" fillId="0" borderId="46" xfId="0" applyNumberFormat="1" applyBorder="1" applyAlignment="1" applyProtection="1">
      <alignment horizontal="right" vertical="center" shrinkToFit="1"/>
      <protection locked="0"/>
    </xf>
    <xf numFmtId="0" fontId="0" fillId="0" borderId="23" xfId="0" applyBorder="1" applyAlignment="1" applyProtection="1">
      <alignment horizontal="left" shrinkToFit="1"/>
      <protection locked="0"/>
    </xf>
    <xf numFmtId="0" fontId="0" fillId="0" borderId="18" xfId="0" applyBorder="1" applyAlignment="1" applyProtection="1">
      <alignment horizontal="left" shrinkToFit="1"/>
      <protection locked="0"/>
    </xf>
    <xf numFmtId="0" fontId="7" fillId="7" borderId="40" xfId="0" applyFont="1" applyFill="1" applyBorder="1" applyAlignment="1">
      <alignment horizontal="center" vertical="center" wrapText="1"/>
    </xf>
    <xf numFmtId="0" fontId="7" fillId="7" borderId="41" xfId="0" applyFont="1" applyFill="1" applyBorder="1" applyAlignment="1">
      <alignment horizontal="center" vertical="center" wrapText="1"/>
    </xf>
    <xf numFmtId="0" fontId="7" fillId="7" borderId="42" xfId="0" applyFont="1" applyFill="1" applyBorder="1" applyAlignment="1">
      <alignment horizontal="center" vertical="center" wrapText="1"/>
    </xf>
    <xf numFmtId="165" fontId="5" fillId="6" borderId="1" xfId="0" applyNumberFormat="1" applyFont="1" applyFill="1" applyBorder="1" applyAlignment="1" applyProtection="1">
      <alignment horizontal="center" vertical="center" shrinkToFit="1"/>
      <protection hidden="1"/>
    </xf>
    <xf numFmtId="14" fontId="0" fillId="0" borderId="20" xfId="0" applyNumberFormat="1" applyBorder="1" applyAlignment="1" applyProtection="1">
      <alignment horizontal="center" vertical="center" shrinkToFit="1"/>
      <protection locked="0"/>
    </xf>
    <xf numFmtId="0" fontId="1" fillId="9" borderId="40" xfId="0" applyFont="1" applyFill="1" applyBorder="1" applyAlignment="1">
      <alignment horizontal="center" vertical="center" wrapText="1"/>
    </xf>
    <xf numFmtId="0" fontId="1" fillId="9" borderId="41" xfId="0" applyFont="1" applyFill="1" applyBorder="1" applyAlignment="1">
      <alignment horizontal="center" vertical="center" wrapText="1"/>
    </xf>
    <xf numFmtId="0" fontId="1" fillId="9" borderId="42" xfId="0" applyFont="1" applyFill="1" applyBorder="1" applyAlignment="1">
      <alignment horizontal="center" vertical="center" wrapText="1"/>
    </xf>
    <xf numFmtId="0" fontId="1" fillId="10" borderId="40" xfId="0" applyFont="1" applyFill="1" applyBorder="1" applyAlignment="1">
      <alignment horizontal="center" vertical="center" wrapText="1"/>
    </xf>
    <xf numFmtId="0" fontId="1" fillId="10" borderId="41" xfId="0" applyFont="1" applyFill="1" applyBorder="1" applyAlignment="1">
      <alignment horizontal="center" vertical="center" wrapText="1"/>
    </xf>
    <xf numFmtId="0" fontId="1" fillId="10" borderId="42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/>
    </xf>
    <xf numFmtId="164" fontId="7" fillId="7" borderId="43" xfId="0" applyNumberFormat="1" applyFont="1" applyFill="1" applyBorder="1" applyAlignment="1" applyProtection="1">
      <alignment horizontal="center" vertical="center"/>
      <protection hidden="1"/>
    </xf>
    <xf numFmtId="164" fontId="7" fillId="7" borderId="41" xfId="0" applyNumberFormat="1" applyFont="1" applyFill="1" applyBorder="1" applyAlignment="1" applyProtection="1">
      <alignment horizontal="center" vertical="center"/>
      <protection hidden="1"/>
    </xf>
    <xf numFmtId="164" fontId="7" fillId="7" borderId="42" xfId="0" applyNumberFormat="1" applyFont="1" applyFill="1" applyBorder="1" applyAlignment="1" applyProtection="1">
      <alignment horizontal="center" vertical="center"/>
      <protection hidden="1"/>
    </xf>
    <xf numFmtId="0" fontId="1" fillId="11" borderId="39" xfId="0" applyFont="1" applyFill="1" applyBorder="1" applyAlignment="1">
      <alignment horizontal="center" vertical="center"/>
    </xf>
    <xf numFmtId="0" fontId="1" fillId="12" borderId="12" xfId="0" applyFont="1" applyFill="1" applyBorder="1" applyAlignment="1">
      <alignment horizontal="centerContinuous" vertical="center"/>
    </xf>
    <xf numFmtId="0" fontId="1" fillId="12" borderId="13" xfId="0" applyFont="1" applyFill="1" applyBorder="1" applyAlignment="1">
      <alignment horizontal="centerContinuous" vertical="center"/>
    </xf>
    <xf numFmtId="0" fontId="1" fillId="12" borderId="14" xfId="2" applyFont="1" applyFill="1" applyBorder="1" applyAlignment="1">
      <alignment horizontal="centerContinuous" vertical="center"/>
    </xf>
    <xf numFmtId="0" fontId="26" fillId="0" borderId="0" xfId="2" applyFont="1" applyFill="1"/>
    <xf numFmtId="0" fontId="0" fillId="0" borderId="0" xfId="0" applyFill="1"/>
    <xf numFmtId="0" fontId="16" fillId="0" borderId="0" xfId="2" applyFill="1"/>
    <xf numFmtId="14" fontId="0" fillId="0" borderId="22" xfId="0" applyNumberFormat="1" applyBorder="1" applyAlignment="1" applyProtection="1">
      <alignment horizontal="left" vertical="center" shrinkToFit="1"/>
      <protection locked="0"/>
    </xf>
    <xf numFmtId="0" fontId="0" fillId="0" borderId="22" xfId="0" applyBorder="1" applyAlignment="1" applyProtection="1">
      <alignment horizontal="left" vertical="center" shrinkToFit="1"/>
      <protection locked="0"/>
    </xf>
    <xf numFmtId="14" fontId="0" fillId="0" borderId="6" xfId="0" applyNumberFormat="1" applyBorder="1" applyAlignment="1" applyProtection="1">
      <alignment horizontal="left" vertical="center" shrinkToFit="1"/>
      <protection locked="0"/>
    </xf>
    <xf numFmtId="0" fontId="3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shrinkToFit="1"/>
    </xf>
    <xf numFmtId="0" fontId="3" fillId="2" borderId="0" xfId="0" applyFont="1" applyFill="1" applyAlignment="1">
      <alignment horizontal="center" vertical="center" shrinkToFit="1"/>
    </xf>
    <xf numFmtId="0" fontId="2" fillId="0" borderId="0" xfId="0" applyFont="1" applyAlignment="1">
      <alignment shrinkToFit="1"/>
    </xf>
    <xf numFmtId="0" fontId="1" fillId="9" borderId="1" xfId="0" applyFont="1" applyFill="1" applyBorder="1" applyAlignment="1">
      <alignment horizontal="center" vertical="center" shrinkToFit="1"/>
    </xf>
    <xf numFmtId="14" fontId="0" fillId="8" borderId="1" xfId="0" applyNumberFormat="1" applyFill="1" applyBorder="1" applyAlignment="1">
      <alignment horizontal="center" vertical="center" shrinkToFit="1"/>
    </xf>
    <xf numFmtId="0" fontId="1" fillId="10" borderId="1" xfId="0" applyFont="1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164" fontId="0" fillId="0" borderId="1" xfId="0" applyNumberFormat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2" fillId="0" borderId="47" xfId="0" applyFont="1" applyBorder="1" applyAlignment="1">
      <alignment vertical="center" shrinkToFit="1"/>
    </xf>
    <xf numFmtId="0" fontId="0" fillId="0" borderId="59" xfId="0" applyBorder="1" applyAlignment="1" applyProtection="1">
      <alignment vertical="center" shrinkToFit="1"/>
      <protection locked="0"/>
    </xf>
    <xf numFmtId="0" fontId="0" fillId="0" borderId="60" xfId="0" applyBorder="1" applyAlignment="1" applyProtection="1">
      <alignment horizontal="left" vertical="center" shrinkToFit="1"/>
      <protection locked="0"/>
    </xf>
    <xf numFmtId="0" fontId="0" fillId="0" borderId="60" xfId="0" applyBorder="1" applyAlignment="1" applyProtection="1">
      <alignment vertical="center" shrinkToFit="1"/>
      <protection locked="0"/>
    </xf>
    <xf numFmtId="165" fontId="0" fillId="0" borderId="60" xfId="0" applyNumberFormat="1" applyBorder="1" applyAlignment="1" applyProtection="1">
      <alignment vertical="center" shrinkToFit="1"/>
      <protection locked="0"/>
    </xf>
    <xf numFmtId="14" fontId="0" fillId="0" borderId="60" xfId="0" applyNumberFormat="1" applyBorder="1" applyAlignment="1" applyProtection="1">
      <alignment horizontal="center" vertical="center" shrinkToFit="1"/>
      <protection locked="0"/>
    </xf>
    <xf numFmtId="14" fontId="0" fillId="0" borderId="60" xfId="0" applyNumberFormat="1" applyBorder="1" applyAlignment="1" applyProtection="1">
      <alignment horizontal="left" vertical="center" shrinkToFit="1"/>
      <protection locked="0"/>
    </xf>
    <xf numFmtId="0" fontId="0" fillId="0" borderId="61" xfId="0" applyBorder="1" applyAlignment="1" applyProtection="1">
      <alignment vertical="center" shrinkToFit="1"/>
      <protection locked="0"/>
    </xf>
    <xf numFmtId="0" fontId="0" fillId="13" borderId="50" xfId="0" applyFill="1" applyBorder="1" applyAlignment="1" applyProtection="1">
      <alignment vertical="center" shrinkToFit="1"/>
    </xf>
    <xf numFmtId="0" fontId="0" fillId="13" borderId="51" xfId="0" applyFill="1" applyBorder="1" applyAlignment="1" applyProtection="1">
      <alignment horizontal="left" vertical="center" shrinkToFit="1"/>
    </xf>
    <xf numFmtId="0" fontId="0" fillId="13" borderId="51" xfId="0" applyFill="1" applyBorder="1" applyAlignment="1" applyProtection="1">
      <alignment vertical="center" shrinkToFit="1"/>
    </xf>
    <xf numFmtId="165" fontId="0" fillId="13" borderId="51" xfId="0" applyNumberFormat="1" applyFill="1" applyBorder="1" applyAlignment="1" applyProtection="1">
      <alignment vertical="center" shrinkToFit="1"/>
    </xf>
    <xf numFmtId="14" fontId="0" fillId="13" borderId="51" xfId="0" applyNumberFormat="1" applyFill="1" applyBorder="1" applyAlignment="1" applyProtection="1">
      <alignment horizontal="center" vertical="center" shrinkToFit="1"/>
    </xf>
    <xf numFmtId="14" fontId="0" fillId="13" borderId="51" xfId="0" applyNumberFormat="1" applyFill="1" applyBorder="1" applyAlignment="1" applyProtection="1">
      <alignment horizontal="left" vertical="center" shrinkToFit="1"/>
    </xf>
    <xf numFmtId="0" fontId="0" fillId="13" borderId="52" xfId="0" applyFill="1" applyBorder="1" applyAlignment="1" applyProtection="1">
      <alignment vertical="center" shrinkToFit="1"/>
    </xf>
    <xf numFmtId="0" fontId="0" fillId="13" borderId="53" xfId="0" applyFill="1" applyBorder="1" applyAlignment="1" applyProtection="1">
      <alignment vertical="center" shrinkToFit="1"/>
    </xf>
    <xf numFmtId="0" fontId="0" fillId="13" borderId="54" xfId="0" applyFill="1" applyBorder="1" applyAlignment="1" applyProtection="1">
      <alignment horizontal="left" vertical="center" shrinkToFit="1"/>
    </xf>
    <xf numFmtId="0" fontId="0" fillId="13" borderId="54" xfId="0" applyFill="1" applyBorder="1" applyAlignment="1" applyProtection="1">
      <alignment vertical="center" shrinkToFit="1"/>
    </xf>
    <xf numFmtId="165" fontId="0" fillId="13" borderId="54" xfId="0" applyNumberFormat="1" applyFill="1" applyBorder="1" applyAlignment="1" applyProtection="1">
      <alignment vertical="center" shrinkToFit="1"/>
    </xf>
    <xf numFmtId="14" fontId="0" fillId="13" borderId="54" xfId="0" applyNumberFormat="1" applyFill="1" applyBorder="1" applyAlignment="1" applyProtection="1">
      <alignment horizontal="center" vertical="center" shrinkToFit="1"/>
    </xf>
    <xf numFmtId="14" fontId="0" fillId="13" borderId="54" xfId="0" applyNumberFormat="1" applyFill="1" applyBorder="1" applyAlignment="1" applyProtection="1">
      <alignment horizontal="left" vertical="center" shrinkToFit="1"/>
    </xf>
    <xf numFmtId="0" fontId="0" fillId="13" borderId="55" xfId="0" applyFill="1" applyBorder="1" applyAlignment="1" applyProtection="1">
      <alignment vertical="center" shrinkToFit="1"/>
    </xf>
    <xf numFmtId="0" fontId="0" fillId="13" borderId="56" xfId="0" applyFill="1" applyBorder="1" applyAlignment="1" applyProtection="1">
      <alignment vertical="center" shrinkToFit="1"/>
    </xf>
    <xf numFmtId="0" fontId="0" fillId="13" borderId="57" xfId="0" applyFill="1" applyBorder="1" applyAlignment="1" applyProtection="1">
      <alignment vertical="center" shrinkToFit="1"/>
    </xf>
    <xf numFmtId="165" fontId="0" fillId="13" borderId="57" xfId="0" applyNumberFormat="1" applyFill="1" applyBorder="1" applyAlignment="1" applyProtection="1">
      <alignment vertical="center" shrinkToFit="1"/>
    </xf>
    <xf numFmtId="14" fontId="0" fillId="13" borderId="57" xfId="0" applyNumberFormat="1" applyFill="1" applyBorder="1" applyAlignment="1" applyProtection="1">
      <alignment horizontal="center" vertical="center" shrinkToFit="1"/>
    </xf>
    <xf numFmtId="0" fontId="0" fillId="13" borderId="57" xfId="0" applyFill="1" applyBorder="1" applyAlignment="1" applyProtection="1">
      <alignment horizontal="center" vertical="center" shrinkToFit="1"/>
    </xf>
    <xf numFmtId="0" fontId="0" fillId="13" borderId="58" xfId="0" applyFill="1" applyBorder="1" applyAlignment="1" applyProtection="1">
      <alignment vertical="center" shrinkToFit="1"/>
    </xf>
    <xf numFmtId="0" fontId="0" fillId="13" borderId="51" xfId="0" applyFill="1" applyBorder="1" applyAlignment="1" applyProtection="1">
      <alignment horizontal="center" vertical="center" shrinkToFit="1"/>
    </xf>
    <xf numFmtId="0" fontId="0" fillId="13" borderId="54" xfId="0" applyFill="1" applyBorder="1" applyAlignment="1" applyProtection="1">
      <alignment horizontal="center" vertical="center" shrinkToFit="1"/>
    </xf>
    <xf numFmtId="0" fontId="0" fillId="0" borderId="59" xfId="0" applyBorder="1" applyAlignment="1" applyProtection="1">
      <alignment horizontal="left" vertical="center" shrinkToFit="1"/>
      <protection locked="0"/>
    </xf>
    <xf numFmtId="0" fontId="0" fillId="0" borderId="62" xfId="0" applyBorder="1" applyAlignment="1" applyProtection="1">
      <alignment horizontal="left" vertical="center" shrinkToFit="1"/>
      <protection locked="0"/>
    </xf>
    <xf numFmtId="165" fontId="0" fillId="0" borderId="63" xfId="0" applyNumberFormat="1" applyBorder="1" applyAlignment="1" applyProtection="1">
      <alignment horizontal="right" vertical="center" shrinkToFit="1"/>
      <protection locked="0"/>
    </xf>
    <xf numFmtId="165" fontId="0" fillId="0" borderId="60" xfId="0" applyNumberFormat="1" applyBorder="1" applyAlignment="1" applyProtection="1">
      <alignment horizontal="right" vertical="center" shrinkToFit="1"/>
      <protection locked="0"/>
    </xf>
    <xf numFmtId="165" fontId="0" fillId="0" borderId="62" xfId="0" applyNumberFormat="1" applyBorder="1" applyAlignment="1" applyProtection="1">
      <alignment horizontal="right" vertical="center" shrinkToFit="1"/>
      <protection locked="0"/>
    </xf>
    <xf numFmtId="0" fontId="0" fillId="13" borderId="50" xfId="0" applyFill="1" applyBorder="1" applyAlignment="1" applyProtection="1">
      <alignment horizontal="left" vertical="center" shrinkToFit="1"/>
    </xf>
    <xf numFmtId="165" fontId="0" fillId="13" borderId="51" xfId="0" applyNumberFormat="1" applyFill="1" applyBorder="1" applyAlignment="1" applyProtection="1">
      <alignment horizontal="right" vertical="center" shrinkToFit="1"/>
    </xf>
    <xf numFmtId="165" fontId="0" fillId="13" borderId="64" xfId="0" applyNumberFormat="1" applyFill="1" applyBorder="1" applyAlignment="1" applyProtection="1">
      <alignment horizontal="right" vertical="center" shrinkToFit="1"/>
    </xf>
    <xf numFmtId="0" fontId="0" fillId="13" borderId="53" xfId="0" applyFill="1" applyBorder="1" applyAlignment="1" applyProtection="1">
      <alignment horizontal="left" vertical="center" shrinkToFit="1"/>
    </xf>
    <xf numFmtId="165" fontId="0" fillId="13" borderId="54" xfId="0" applyNumberFormat="1" applyFill="1" applyBorder="1" applyAlignment="1" applyProtection="1">
      <alignment horizontal="right" vertical="center" shrinkToFit="1"/>
    </xf>
    <xf numFmtId="165" fontId="0" fillId="13" borderId="65" xfId="0" applyNumberFormat="1" applyFill="1" applyBorder="1" applyAlignment="1" applyProtection="1">
      <alignment horizontal="right" vertical="center" shrinkToFit="1"/>
    </xf>
    <xf numFmtId="0" fontId="0" fillId="0" borderId="59" xfId="0" applyBorder="1" applyAlignment="1" applyProtection="1">
      <alignment shrinkToFit="1"/>
      <protection locked="0"/>
    </xf>
    <xf numFmtId="0" fontId="0" fillId="0" borderId="60" xfId="0" applyBorder="1" applyAlignment="1" applyProtection="1">
      <alignment horizontal="left" shrinkToFit="1"/>
      <protection locked="0"/>
    </xf>
    <xf numFmtId="0" fontId="0" fillId="0" borderId="62" xfId="0" applyBorder="1" applyAlignment="1" applyProtection="1">
      <alignment horizontal="left" shrinkToFit="1"/>
      <protection locked="0"/>
    </xf>
    <xf numFmtId="0" fontId="0" fillId="13" borderId="50" xfId="0" applyFill="1" applyBorder="1" applyAlignment="1" applyProtection="1">
      <alignment shrinkToFit="1"/>
    </xf>
    <xf numFmtId="0" fontId="0" fillId="13" borderId="51" xfId="0" applyFill="1" applyBorder="1" applyAlignment="1" applyProtection="1">
      <alignment horizontal="left" shrinkToFit="1"/>
    </xf>
    <xf numFmtId="0" fontId="0" fillId="13" borderId="53" xfId="0" applyFill="1" applyBorder="1" applyAlignment="1" applyProtection="1">
      <alignment shrinkToFit="1"/>
    </xf>
    <xf numFmtId="0" fontId="0" fillId="13" borderId="54" xfId="0" applyFill="1" applyBorder="1" applyAlignment="1" applyProtection="1">
      <alignment horizontal="left" shrinkToFit="1"/>
    </xf>
    <xf numFmtId="165" fontId="0" fillId="13" borderId="66" xfId="0" applyNumberFormat="1" applyFill="1" applyBorder="1" applyAlignment="1" applyProtection="1">
      <alignment horizontal="right" vertical="center" shrinkToFit="1"/>
    </xf>
    <xf numFmtId="165" fontId="0" fillId="13" borderId="67" xfId="0" applyNumberFormat="1" applyFill="1" applyBorder="1" applyAlignment="1" applyProtection="1">
      <alignment horizontal="right" vertical="center" shrinkToFit="1"/>
    </xf>
    <xf numFmtId="0" fontId="0" fillId="13" borderId="64" xfId="0" applyFill="1" applyBorder="1" applyAlignment="1" applyProtection="1">
      <alignment horizontal="left" vertical="center" shrinkToFit="1"/>
    </xf>
    <xf numFmtId="0" fontId="0" fillId="13" borderId="65" xfId="0" applyFill="1" applyBorder="1" applyAlignment="1" applyProtection="1">
      <alignment horizontal="left" vertical="center" shrinkToFit="1"/>
    </xf>
    <xf numFmtId="0" fontId="0" fillId="13" borderId="64" xfId="0" applyFill="1" applyBorder="1" applyAlignment="1" applyProtection="1">
      <alignment horizontal="left" shrinkToFit="1"/>
    </xf>
    <xf numFmtId="0" fontId="0" fillId="13" borderId="65" xfId="0" applyFill="1" applyBorder="1" applyAlignment="1" applyProtection="1">
      <alignment horizontal="left" shrinkToFit="1"/>
    </xf>
    <xf numFmtId="0" fontId="16" fillId="5" borderId="0" xfId="2" applyFill="1" applyAlignment="1" applyProtection="1">
      <alignment vertical="center"/>
    </xf>
    <xf numFmtId="49" fontId="16" fillId="5" borderId="0" xfId="2" applyNumberFormat="1" applyFill="1" applyAlignment="1" applyProtection="1">
      <alignment horizontal="center" vertical="center"/>
    </xf>
    <xf numFmtId="0" fontId="10" fillId="5" borderId="0" xfId="2" applyFont="1" applyFill="1" applyAlignment="1" applyProtection="1">
      <alignment vertical="center"/>
    </xf>
    <xf numFmtId="49" fontId="9" fillId="3" borderId="0" xfId="2" applyNumberFormat="1" applyFont="1" applyFill="1" applyAlignment="1" applyProtection="1">
      <alignment horizontal="left" vertical="center" indent="2"/>
    </xf>
    <xf numFmtId="0" fontId="11" fillId="5" borderId="0" xfId="2" applyFont="1" applyFill="1" applyAlignment="1" applyProtection="1">
      <alignment horizontal="right" vertical="center"/>
    </xf>
    <xf numFmtId="0" fontId="10" fillId="5" borderId="0" xfId="2" applyFont="1" applyFill="1" applyAlignment="1" applyProtection="1">
      <alignment horizontal="center" vertical="center"/>
    </xf>
    <xf numFmtId="0" fontId="17" fillId="5" borderId="0" xfId="2" applyFont="1" applyFill="1" applyAlignment="1" applyProtection="1">
      <alignment vertical="center"/>
    </xf>
    <xf numFmtId="49" fontId="12" fillId="4" borderId="0" xfId="2" applyNumberFormat="1" applyFont="1" applyFill="1" applyAlignment="1" applyProtection="1">
      <alignment horizontal="left" vertical="center" indent="2"/>
    </xf>
    <xf numFmtId="0" fontId="13" fillId="5" borderId="0" xfId="2" applyFont="1" applyFill="1" applyAlignment="1" applyProtection="1">
      <alignment horizontal="right" vertical="center"/>
    </xf>
    <xf numFmtId="0" fontId="12" fillId="5" borderId="0" xfId="2" applyFont="1" applyFill="1" applyAlignment="1" applyProtection="1">
      <alignment horizontal="center" vertical="center"/>
    </xf>
    <xf numFmtId="0" fontId="16" fillId="5" borderId="0" xfId="2" applyFill="1" applyProtection="1"/>
    <xf numFmtId="0" fontId="19" fillId="5" borderId="0" xfId="3" applyFont="1" applyFill="1" applyAlignment="1" applyProtection="1">
      <alignment vertical="center"/>
    </xf>
    <xf numFmtId="0" fontId="8" fillId="0" borderId="2" xfId="4" applyBorder="1" applyAlignment="1" applyProtection="1">
      <alignment horizontal="left" wrapText="1" indent="1"/>
    </xf>
    <xf numFmtId="0" fontId="8" fillId="5" borderId="0" xfId="4" applyFill="1" applyProtection="1"/>
    <xf numFmtId="0" fontId="20" fillId="5" borderId="0" xfId="3" applyFont="1" applyFill="1" applyAlignment="1" applyProtection="1">
      <alignment vertical="center"/>
    </xf>
    <xf numFmtId="0" fontId="8" fillId="0" borderId="3" xfId="4" applyBorder="1" applyAlignment="1" applyProtection="1">
      <alignment horizontal="left" indent="1"/>
    </xf>
    <xf numFmtId="0" fontId="8" fillId="0" borderId="3" xfId="4" applyBorder="1" applyAlignment="1" applyProtection="1">
      <alignment horizontal="left" vertical="center" wrapText="1" indent="1"/>
    </xf>
    <xf numFmtId="0" fontId="8" fillId="0" borderId="3" xfId="4" applyBorder="1" applyAlignment="1" applyProtection="1">
      <alignment horizontal="left" vertical="top" wrapText="1" indent="2"/>
    </xf>
    <xf numFmtId="0" fontId="7" fillId="5" borderId="0" xfId="3" applyFont="1" applyFill="1" applyAlignment="1" applyProtection="1">
      <alignment vertical="center"/>
    </xf>
    <xf numFmtId="0" fontId="2" fillId="0" borderId="3" xfId="4" applyFont="1" applyBorder="1" applyAlignment="1" applyProtection="1">
      <alignment horizontal="left" indent="1"/>
    </xf>
    <xf numFmtId="0" fontId="8" fillId="0" borderId="4" xfId="4" applyBorder="1" applyAlignment="1" applyProtection="1">
      <alignment horizontal="left" indent="1"/>
    </xf>
    <xf numFmtId="0" fontId="16" fillId="5" borderId="38" xfId="2" applyFill="1" applyBorder="1" applyAlignment="1">
      <alignment horizontal="center"/>
    </xf>
    <xf numFmtId="0" fontId="2" fillId="0" borderId="47" xfId="0" applyFont="1" applyBorder="1" applyAlignment="1">
      <alignment horizontal="center" shrinkToFit="1"/>
    </xf>
    <xf numFmtId="0" fontId="2" fillId="0" borderId="48" xfId="0" applyFont="1" applyBorder="1" applyAlignment="1">
      <alignment horizontal="center" shrinkToFit="1"/>
    </xf>
    <xf numFmtId="0" fontId="2" fillId="0" borderId="49" xfId="0" applyFont="1" applyBorder="1" applyAlignment="1">
      <alignment horizont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</cellXfs>
  <cellStyles count="6">
    <cellStyle name="Hyperlink" xfId="1" builtinId="8"/>
    <cellStyle name="Normal" xfId="0" builtinId="0"/>
    <cellStyle name="Normal 2" xfId="2" xr:uid="{C17C65E8-998A-4ABA-B868-AC9151A9E334}"/>
    <cellStyle name="Normal 2 2" xfId="3" xr:uid="{A54F5AFE-2FD5-4A33-B2E8-5EE073047B3C}"/>
    <cellStyle name="Normal 2 3" xfId="5" xr:uid="{028BD8E4-1E1A-4491-9D8A-C2143E875B28}"/>
    <cellStyle name="Normal 3 2" xfId="4" xr:uid="{F44AFDEC-2D08-440C-8CD4-DDD472A56DD7}"/>
  </cellStyles>
  <dxfs count="2">
    <dxf>
      <fill>
        <patternFill>
          <bgColor rgb="FFF58F73"/>
        </patternFill>
      </fill>
    </dxf>
    <dxf>
      <fill>
        <patternFill>
          <bgColor rgb="FFF58F73"/>
        </patternFill>
      </fill>
    </dxf>
  </dxfs>
  <tableStyles count="0" defaultTableStyle="TableStyleMedium2" defaultPivotStyle="PivotStyleLight16"/>
  <colors>
    <mruColors>
      <color rgb="FFA6A6A6"/>
      <color rgb="FFCCCCCC"/>
      <color rgb="FFC44536"/>
      <color rgb="FF197278"/>
      <color rgb="FF8497B0"/>
      <color rgb="FFDFC3B3"/>
      <color rgb="FF305496"/>
      <color rgb="FF283D3B"/>
      <color rgb="FFE6D0C4"/>
      <color rgb="FFEAED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Calc!$Y$23</c:f>
          <c:strCache>
            <c:ptCount val="1"/>
            <c:pt idx="0">
              <c:v>Monthly Balance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9.0958845661533685E-2"/>
          <c:y val="0.19642098016436471"/>
          <c:w val="0.89473216709980219"/>
          <c:h val="0.500529904176179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Calc!$Z$23</c:f>
              <c:strCache>
                <c:ptCount val="1"/>
                <c:pt idx="0">
                  <c:v>Income</c:v>
                </c:pt>
              </c:strCache>
            </c:strRef>
          </c:tx>
          <c:spPr>
            <a:solidFill>
              <a:srgbClr val="197278"/>
            </a:solidFill>
            <a:ln>
              <a:noFill/>
            </a:ln>
            <a:effectLst/>
          </c:spPr>
          <c:invertIfNegative val="0"/>
          <c:cat>
            <c:strRef>
              <c:f>Calc!$AA$22:$AL$22</c:f>
              <c:strCache>
                <c:ptCount val="12"/>
                <c:pt idx="0">
                  <c:v>February</c:v>
                </c:pt>
                <c:pt idx="1">
                  <c:v>March</c:v>
                </c:pt>
                <c:pt idx="2">
                  <c:v>April</c:v>
                </c:pt>
                <c:pt idx="3">
                  <c:v>May</c:v>
                </c:pt>
                <c:pt idx="4">
                  <c:v>June</c:v>
                </c:pt>
                <c:pt idx="5">
                  <c:v>July</c:v>
                </c:pt>
                <c:pt idx="6">
                  <c:v>August</c:v>
                </c:pt>
                <c:pt idx="7">
                  <c:v>September</c:v>
                </c:pt>
                <c:pt idx="8">
                  <c:v>October</c:v>
                </c:pt>
                <c:pt idx="9">
                  <c:v>November</c:v>
                </c:pt>
                <c:pt idx="10">
                  <c:v>December</c:v>
                </c:pt>
                <c:pt idx="11">
                  <c:v>January</c:v>
                </c:pt>
              </c:strCache>
            </c:strRef>
          </c:cat>
          <c:val>
            <c:numRef>
              <c:f>Calc!$AA$23:$AL$23</c:f>
              <c:numCache>
                <c:formatCode>[$$-409]#,##0</c:formatCode>
                <c:ptCount val="12"/>
                <c:pt idx="0">
                  <c:v>23000</c:v>
                </c:pt>
                <c:pt idx="1">
                  <c:v>10100</c:v>
                </c:pt>
                <c:pt idx="2">
                  <c:v>10100</c:v>
                </c:pt>
                <c:pt idx="3">
                  <c:v>10100</c:v>
                </c:pt>
                <c:pt idx="4">
                  <c:v>8900</c:v>
                </c:pt>
                <c:pt idx="5">
                  <c:v>10100</c:v>
                </c:pt>
                <c:pt idx="6">
                  <c:v>8500</c:v>
                </c:pt>
                <c:pt idx="7">
                  <c:v>8500</c:v>
                </c:pt>
                <c:pt idx="8">
                  <c:v>4450</c:v>
                </c:pt>
                <c:pt idx="9">
                  <c:v>4450</c:v>
                </c:pt>
                <c:pt idx="10">
                  <c:v>4450</c:v>
                </c:pt>
                <c:pt idx="11">
                  <c:v>4450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C9-434C-B1C9-53F59A43F68D}"/>
            </c:ext>
          </c:extLst>
        </c:ser>
        <c:ser>
          <c:idx val="1"/>
          <c:order val="1"/>
          <c:tx>
            <c:strRef>
              <c:f>Calc!$Z$24</c:f>
              <c:strCache>
                <c:ptCount val="1"/>
                <c:pt idx="0">
                  <c:v>Expense</c:v>
                </c:pt>
              </c:strCache>
            </c:strRef>
          </c:tx>
          <c:spPr>
            <a:solidFill>
              <a:srgbClr val="C44536"/>
            </a:solidFill>
            <a:ln>
              <a:noFill/>
            </a:ln>
            <a:effectLst/>
          </c:spPr>
          <c:invertIfNegative val="0"/>
          <c:cat>
            <c:strRef>
              <c:f>Calc!$AA$22:$AL$22</c:f>
              <c:strCache>
                <c:ptCount val="12"/>
                <c:pt idx="0">
                  <c:v>February</c:v>
                </c:pt>
                <c:pt idx="1">
                  <c:v>March</c:v>
                </c:pt>
                <c:pt idx="2">
                  <c:v>April</c:v>
                </c:pt>
                <c:pt idx="3">
                  <c:v>May</c:v>
                </c:pt>
                <c:pt idx="4">
                  <c:v>June</c:v>
                </c:pt>
                <c:pt idx="5">
                  <c:v>July</c:v>
                </c:pt>
                <c:pt idx="6">
                  <c:v>August</c:v>
                </c:pt>
                <c:pt idx="7">
                  <c:v>September</c:v>
                </c:pt>
                <c:pt idx="8">
                  <c:v>October</c:v>
                </c:pt>
                <c:pt idx="9">
                  <c:v>November</c:v>
                </c:pt>
                <c:pt idx="10">
                  <c:v>December</c:v>
                </c:pt>
                <c:pt idx="11">
                  <c:v>January</c:v>
                </c:pt>
              </c:strCache>
            </c:strRef>
          </c:cat>
          <c:val>
            <c:numRef>
              <c:f>Calc!$AA$24:$AL$24</c:f>
              <c:numCache>
                <c:formatCode>[$$-409]#,##0</c:formatCode>
                <c:ptCount val="12"/>
                <c:pt idx="0">
                  <c:v>0</c:v>
                </c:pt>
                <c:pt idx="1">
                  <c:v>600</c:v>
                </c:pt>
                <c:pt idx="2">
                  <c:v>2150</c:v>
                </c:pt>
                <c:pt idx="3">
                  <c:v>850</c:v>
                </c:pt>
                <c:pt idx="4">
                  <c:v>2750</c:v>
                </c:pt>
                <c:pt idx="5">
                  <c:v>3850</c:v>
                </c:pt>
                <c:pt idx="6">
                  <c:v>1150</c:v>
                </c:pt>
                <c:pt idx="7">
                  <c:v>0</c:v>
                </c:pt>
                <c:pt idx="8">
                  <c:v>0</c:v>
                </c:pt>
                <c:pt idx="9">
                  <c:v>700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C9-434C-B1C9-53F59A43F6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10"/>
        <c:axId val="1162794800"/>
        <c:axId val="1162793968"/>
      </c:barChart>
      <c:catAx>
        <c:axId val="1162794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1162793968"/>
        <c:crosses val="autoZero"/>
        <c:auto val="1"/>
        <c:lblAlgn val="ctr"/>
        <c:lblOffset val="100"/>
        <c:noMultiLvlLbl val="0"/>
      </c:catAx>
      <c:valAx>
        <c:axId val="1162793968"/>
        <c:scaling>
          <c:orientation val="minMax"/>
        </c:scaling>
        <c:delete val="0"/>
        <c:axPos val="l"/>
        <c:numFmt formatCode="[$$-409]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1162794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Calc!$Z$28</c:f>
          <c:strCache>
            <c:ptCount val="1"/>
            <c:pt idx="0">
              <c:v>Cumulative Balance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25012773403324584"/>
          <c:y val="0.2244973544973545"/>
          <c:w val="0.60397200349956248"/>
          <c:h val="0.7173015873015873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197278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191-4D60-9D65-D59E454ADA0A}"/>
              </c:ext>
            </c:extLst>
          </c:dPt>
          <c:dPt>
            <c:idx val="1"/>
            <c:invertIfNegative val="0"/>
            <c:bubble3D val="0"/>
            <c:spPr>
              <a:solidFill>
                <a:srgbClr val="C4453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6191-4D60-9D65-D59E454ADA0A}"/>
              </c:ext>
            </c:extLst>
          </c:dPt>
          <c:dPt>
            <c:idx val="2"/>
            <c:invertIfNegative val="0"/>
            <c:bubble3D val="0"/>
            <c:spPr>
              <a:solidFill>
                <a:srgbClr val="DFC3B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6191-4D60-9D65-D59E454ADA0A}"/>
              </c:ext>
            </c:extLst>
          </c:dPt>
          <c:dLbls>
            <c:numFmt formatCode="[$$-409]#,##0_ ;[Red]\-[$$-409]#,##0;\ 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Calc!$AA$28:$AC$28</c:f>
              <c:strCache>
                <c:ptCount val="3"/>
                <c:pt idx="0">
                  <c:v>Income</c:v>
                </c:pt>
                <c:pt idx="1">
                  <c:v>Expense</c:v>
                </c:pt>
                <c:pt idx="2">
                  <c:v>Net Profit</c:v>
                </c:pt>
              </c:strCache>
            </c:strRef>
          </c:cat>
          <c:val>
            <c:numRef>
              <c:f>Calc!$AA$29:$AC$29</c:f>
              <c:numCache>
                <c:formatCode>[$$-409]#,##0</c:formatCode>
                <c:ptCount val="3"/>
                <c:pt idx="0">
                  <c:v>107100</c:v>
                </c:pt>
                <c:pt idx="1">
                  <c:v>12050</c:v>
                </c:pt>
                <c:pt idx="2" formatCode="General">
                  <c:v>95050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91-4D60-9D65-D59E454ADA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46553584"/>
        <c:axId val="946555248"/>
      </c:barChart>
      <c:valAx>
        <c:axId val="946555248"/>
        <c:scaling>
          <c:orientation val="minMax"/>
        </c:scaling>
        <c:delete val="1"/>
        <c:axPos val="t"/>
        <c:numFmt formatCode="[$$-409]#,##0" sourceLinked="1"/>
        <c:majorTickMark val="out"/>
        <c:minorTickMark val="none"/>
        <c:tickLblPos val="nextTo"/>
        <c:crossAx val="946553584"/>
        <c:crosses val="autoZero"/>
        <c:crossBetween val="between"/>
      </c:valAx>
      <c:catAx>
        <c:axId val="94655358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extTo"/>
        <c:crossAx val="9465552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2.5925925925925925E-2"/>
          <c:y val="0.22454234887305749"/>
          <c:w val="0.20480781568970546"/>
          <c:h val="0.713428738074407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Calc!$Z$32</c:f>
          <c:strCache>
            <c:ptCount val="1"/>
            <c:pt idx="0">
              <c:v>Expense Details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5.7672643115556504E-2"/>
          <c:y val="0.18295145913084976"/>
          <c:w val="0.92993996949705615"/>
          <c:h val="0.502520586988482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283D3B"/>
            </a:solidFill>
            <a:ln>
              <a:noFill/>
            </a:ln>
            <a:effectLst/>
          </c:spPr>
          <c:invertIfNegative val="0"/>
          <c:cat>
            <c:strRef>
              <c:f>[0]!ExpenseChartLabel</c:f>
              <c:strCache>
                <c:ptCount val="10"/>
                <c:pt idx="0">
                  <c:v>Advertising</c:v>
                </c:pt>
                <c:pt idx="1">
                  <c:v>Cleaning &amp; Maintenance</c:v>
                </c:pt>
                <c:pt idx="2">
                  <c:v>Commissions</c:v>
                </c:pt>
                <c:pt idx="3">
                  <c:v>Insurance</c:v>
                </c:pt>
                <c:pt idx="4">
                  <c:v>Management Fees</c:v>
                </c:pt>
                <c:pt idx="5">
                  <c:v>Repairs</c:v>
                </c:pt>
                <c:pt idx="6">
                  <c:v>Supplies</c:v>
                </c:pt>
                <c:pt idx="7">
                  <c:v>Taxes</c:v>
                </c:pt>
                <c:pt idx="8">
                  <c:v>Utilities</c:v>
                </c:pt>
                <c:pt idx="9">
                  <c:v>Bills</c:v>
                </c:pt>
              </c:strCache>
            </c:strRef>
          </c:cat>
          <c:val>
            <c:numRef>
              <c:f>[0]!ExpenseChartSource</c:f>
              <c:numCache>
                <c:formatCode>[$$-409]#,##0</c:formatCode>
                <c:ptCount val="10"/>
                <c:pt idx="0">
                  <c:v>1200</c:v>
                </c:pt>
                <c:pt idx="1">
                  <c:v>2350</c:v>
                </c:pt>
                <c:pt idx="2">
                  <c:v>2200</c:v>
                </c:pt>
                <c:pt idx="3">
                  <c:v>3100</c:v>
                </c:pt>
                <c:pt idx="4">
                  <c:v>0</c:v>
                </c:pt>
                <c:pt idx="5">
                  <c:v>2150</c:v>
                </c:pt>
                <c:pt idx="6">
                  <c:v>0</c:v>
                </c:pt>
                <c:pt idx="7">
                  <c:v>1050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9E-41EC-A110-F604D4E026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overlap val="-27"/>
        <c:axId val="2071782511"/>
        <c:axId val="2071781679"/>
      </c:barChart>
      <c:catAx>
        <c:axId val="20717825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2071781679"/>
        <c:crosses val="autoZero"/>
        <c:auto val="1"/>
        <c:lblAlgn val="ctr"/>
        <c:lblOffset val="100"/>
        <c:noMultiLvlLbl val="0"/>
      </c:catAx>
      <c:valAx>
        <c:axId val="2071781679"/>
        <c:scaling>
          <c:orientation val="minMax"/>
        </c:scaling>
        <c:delete val="0"/>
        <c:axPos val="l"/>
        <c:numFmt formatCode="[$$-409]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20717825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 algn="ctr">
        <a:defRPr lang="en-US" sz="900" b="0" i="0" u="none" strike="noStrike" kern="1200" baseline="0">
          <a:solidFill>
            <a:schemeClr val="tx1">
              <a:lumMod val="65000"/>
              <a:lumOff val="35000"/>
            </a:schemeClr>
          </a:solidFill>
          <a:latin typeface="Century Gothic" panose="020B0502020202020204" pitchFamily="34" charset="0"/>
          <a:ea typeface="+mn-ea"/>
          <a:cs typeface="+mn-cs"/>
        </a:defRPr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5"/><Relationship Id="rId13" Type="http://schemas.openxmlformats.org/officeDocument/2006/relationships/image" Target="../media/image6.png"/><Relationship Id="rId3" Type="http://schemas.openxmlformats.org/officeDocument/2006/relationships/image" Target="../media/image1.png"/><Relationship Id="rId7" Type="http://schemas.openxmlformats.org/officeDocument/2006/relationships/image" Target="../media/image3.png"/><Relationship Id="rId12" Type="http://schemas.openxmlformats.org/officeDocument/2006/relationships/hyperlink" Target="#Expenses!A7"/><Relationship Id="rId17" Type="http://schemas.openxmlformats.org/officeDocument/2006/relationships/image" Target="../media/image8.png"/><Relationship Id="rId16" Type="http://schemas.openxmlformats.org/officeDocument/2006/relationships/hyperlink" Target="#TenantRecords!A6"/><Relationship Id="rId6" Type="http://schemas.openxmlformats.org/officeDocument/2006/relationships/hyperlink" Target="#PropertyDatabase!A6"/><Relationship Id="rId11" Type="http://schemas.openxmlformats.org/officeDocument/2006/relationships/image" Target="../media/image5.png"/><Relationship Id="rId5" Type="http://schemas.openxmlformats.org/officeDocument/2006/relationships/image" Target="../media/image2.png"/><Relationship Id="rId15" Type="http://schemas.openxmlformats.org/officeDocument/2006/relationships/image" Target="../media/image7.png"/><Relationship Id="rId10" Type="http://schemas.openxmlformats.org/officeDocument/2006/relationships/hyperlink" Target="#Income!A7"/><Relationship Id="rId19" Type="http://schemas.openxmlformats.org/officeDocument/2006/relationships/image" Target="../media/image9.png"/><Relationship Id="rId4" Type="http://schemas.microsoft.com/office/2007/relationships/hdphoto" Target="../media/hdphoto1.wdp"/><Relationship Id="rId9" Type="http://schemas.openxmlformats.org/officeDocument/2006/relationships/image" Target="../media/image4.png"/><Relationship Id="rId20" Type="http://schemas.openxmlformats.org/officeDocument/2006/relationships/image" Target="../media/image12.png"/><Relationship Id="rId21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7.png"/><Relationship Id="rId7" Type="http://schemas.openxmlformats.org/officeDocument/2006/relationships/image" Target="../media/image9.png"/><Relationship Id="rId1" Type="http://schemas.openxmlformats.org/officeDocument/2006/relationships/image" Target="../media/image2.png"/><Relationship Id="rId5" Type="http://schemas.openxmlformats.org/officeDocument/2006/relationships/image" Target="../media/image10.png"/><Relationship Id="rId4" Type="http://schemas.openxmlformats.org/officeDocument/2006/relationships/hyperlink" Target="#Menu!A5"/><Relationship Id="rId9" Type="http://schemas.openxmlformats.org/officeDocument/2006/relationships/image" Target="../media/image13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7.png"/><Relationship Id="rId7" Type="http://schemas.openxmlformats.org/officeDocument/2006/relationships/image" Target="../media/image10.png"/><Relationship Id="rId1" Type="http://schemas.openxmlformats.org/officeDocument/2006/relationships/image" Target="../media/image2.png"/><Relationship Id="rId6" Type="http://schemas.openxmlformats.org/officeDocument/2006/relationships/hyperlink" Target="#Menu!A5"/><Relationship Id="rId5" Type="http://schemas.openxmlformats.org/officeDocument/2006/relationships/image" Target="../media/image9.png"/><Relationship Id="rId9" Type="http://schemas.openxmlformats.org/officeDocument/2006/relationships/image" Target="../media/image14.png"/><Relationship Id="rId10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Income!A620"/><Relationship Id="rId13" Type="http://schemas.openxmlformats.org/officeDocument/2006/relationships/image" Target="../media/image7.png"/><Relationship Id="rId18" Type="http://schemas.openxmlformats.org/officeDocument/2006/relationships/image" Target="../media/image11.png"/><Relationship Id="rId3" Type="http://schemas.openxmlformats.org/officeDocument/2006/relationships/hyperlink" Target="#Income!A110"/><Relationship Id="rId7" Type="http://schemas.openxmlformats.org/officeDocument/2006/relationships/hyperlink" Target="#Income!A518"/><Relationship Id="rId17" Type="http://schemas.openxmlformats.org/officeDocument/2006/relationships/image" Target="../media/image10.png"/><Relationship Id="rId2" Type="http://schemas.openxmlformats.org/officeDocument/2006/relationships/hyperlink" Target="#Income!A8"/><Relationship Id="rId16" Type="http://schemas.openxmlformats.org/officeDocument/2006/relationships/hyperlink" Target="#Menu!A5"/><Relationship Id="rId1" Type="http://schemas.openxmlformats.org/officeDocument/2006/relationships/image" Target="../media/image2.png"/><Relationship Id="rId6" Type="http://schemas.openxmlformats.org/officeDocument/2006/relationships/hyperlink" Target="#Income!A416"/><Relationship Id="rId11" Type="http://schemas.openxmlformats.org/officeDocument/2006/relationships/hyperlink" Target="#Income!A926"/><Relationship Id="rId5" Type="http://schemas.openxmlformats.org/officeDocument/2006/relationships/hyperlink" Target="#Income!A314"/><Relationship Id="rId15" Type="http://schemas.openxmlformats.org/officeDocument/2006/relationships/image" Target="../media/image9.png"/><Relationship Id="rId10" Type="http://schemas.openxmlformats.org/officeDocument/2006/relationships/hyperlink" Target="#Income!A824"/><Relationship Id="rId4" Type="http://schemas.openxmlformats.org/officeDocument/2006/relationships/hyperlink" Target="#Income!A212"/><Relationship Id="rId9" Type="http://schemas.openxmlformats.org/officeDocument/2006/relationships/hyperlink" Target="#Income!A722"/><Relationship Id="rId19" Type="http://schemas.openxmlformats.org/officeDocument/2006/relationships/image" Target="../media/image15.png"/><Relationship Id="rId20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#Expenses!A620"/><Relationship Id="rId13" Type="http://schemas.openxmlformats.org/officeDocument/2006/relationships/image" Target="../media/image7.png"/><Relationship Id="rId18" Type="http://schemas.openxmlformats.org/officeDocument/2006/relationships/image" Target="../media/image11.png"/><Relationship Id="rId3" Type="http://schemas.openxmlformats.org/officeDocument/2006/relationships/hyperlink" Target="#Expenses!A110"/><Relationship Id="rId7" Type="http://schemas.openxmlformats.org/officeDocument/2006/relationships/hyperlink" Target="#Expenses!A518"/><Relationship Id="rId17" Type="http://schemas.openxmlformats.org/officeDocument/2006/relationships/image" Target="../media/image10.png"/><Relationship Id="rId2" Type="http://schemas.openxmlformats.org/officeDocument/2006/relationships/hyperlink" Target="#Expenses!A8"/><Relationship Id="rId16" Type="http://schemas.openxmlformats.org/officeDocument/2006/relationships/hyperlink" Target="#Menu!A5"/><Relationship Id="rId1" Type="http://schemas.openxmlformats.org/officeDocument/2006/relationships/image" Target="../media/image2.png"/><Relationship Id="rId6" Type="http://schemas.openxmlformats.org/officeDocument/2006/relationships/hyperlink" Target="#Expenses!A416"/><Relationship Id="rId11" Type="http://schemas.openxmlformats.org/officeDocument/2006/relationships/hyperlink" Target="#Expenses!A926"/><Relationship Id="rId5" Type="http://schemas.openxmlformats.org/officeDocument/2006/relationships/hyperlink" Target="#Expenses!A314"/><Relationship Id="rId15" Type="http://schemas.openxmlformats.org/officeDocument/2006/relationships/image" Target="../media/image9.png"/><Relationship Id="rId10" Type="http://schemas.openxmlformats.org/officeDocument/2006/relationships/hyperlink" Target="#Expenses!A824"/><Relationship Id="rId4" Type="http://schemas.openxmlformats.org/officeDocument/2006/relationships/hyperlink" Target="#Expenses!A212"/><Relationship Id="rId9" Type="http://schemas.openxmlformats.org/officeDocument/2006/relationships/hyperlink" Target="#Expenses!A722"/><Relationship Id="rId19" Type="http://schemas.openxmlformats.org/officeDocument/2006/relationships/image" Target="../media/image16.png"/><Relationship Id="rId20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1" Type="http://schemas.openxmlformats.org/officeDocument/2006/relationships/image" Target="../media/image10.png"/><Relationship Id="rId5" Type="http://schemas.openxmlformats.org/officeDocument/2006/relationships/chart" Target="../charts/chart3.xml"/><Relationship Id="rId10" Type="http://schemas.openxmlformats.org/officeDocument/2006/relationships/hyperlink" Target="#Menu!A5"/><Relationship Id="rId4" Type="http://schemas.openxmlformats.org/officeDocument/2006/relationships/chart" Target="../charts/chart2.xml"/><Relationship Id="rId9" Type="http://schemas.openxmlformats.org/officeDocument/2006/relationships/image" Target="../media/image9.png"/><Relationship Id="rId12" Type="http://schemas.openxmlformats.org/officeDocument/2006/relationships/image" Target="../media/image17.png"/><Relationship Id="rId13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hyperlink" Target="#Menu!A5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2</xdr:col>
      <xdr:colOff>368687</xdr:colOff>
      <xdr:row>2</xdr:row>
      <xdr:rowOff>240940</xdr:rowOff>
    </xdr:to>
    <xdr:pic>
      <xdr:nvPicPr>
        <xdr:cNvPr id="22" name="mainicon">
          <a:extLst>
            <a:ext uri="{FF2B5EF4-FFF2-40B4-BE49-F238E27FC236}">
              <a16:creationId xmlns:a16="http://schemas.microsoft.com/office/drawing/2014/main" id="{80A97084-8B52-4AE7-8745-D1F5E06B9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0</xdr:colOff>
      <xdr:row>6</xdr:row>
      <xdr:rowOff>9525</xdr:rowOff>
    </xdr:from>
    <xdr:to>
      <xdr:col>3</xdr:col>
      <xdr:colOff>112125</xdr:colOff>
      <xdr:row>9</xdr:row>
      <xdr:rowOff>68025</xdr:rowOff>
    </xdr:to>
    <xdr:grpSp>
      <xdr:nvGrpSpPr>
        <xdr:cNvPr id="3" name="Group 2">
          <a:hlinkClick xmlns:r="http://schemas.openxmlformats.org/officeDocument/2006/relationships" r:id="rId6" tooltip="Property Database"/>
          <a:extLst>
            <a:ext uri="{FF2B5EF4-FFF2-40B4-BE49-F238E27FC236}">
              <a16:creationId xmlns:a16="http://schemas.microsoft.com/office/drawing/2014/main" id="{8D5C1350-80DD-25A2-2673-F32858411146}"/>
            </a:ext>
          </a:extLst>
        </xdr:cNvPr>
        <xdr:cNvGrpSpPr/>
      </xdr:nvGrpSpPr>
      <xdr:grpSpPr>
        <a:xfrm>
          <a:off x="495300" y="952500"/>
          <a:ext cx="2160000" cy="630000"/>
          <a:chOff x="495300" y="952500"/>
          <a:chExt cx="2160000" cy="630000"/>
        </a:xfrm>
      </xdr:grpSpPr>
      <xdr:sp macro="" textlink="">
        <xdr:nvSpPr>
          <xdr:cNvPr id="28" name="Rounded Rectangle 13">
            <a:hlinkClick xmlns:r="http://schemas.openxmlformats.org/officeDocument/2006/relationships" r:id="rId6" tooltip="Property Database"/>
            <a:extLst>
              <a:ext uri="{FF2B5EF4-FFF2-40B4-BE49-F238E27FC236}">
                <a16:creationId xmlns:a16="http://schemas.microsoft.com/office/drawing/2014/main" id="{9F7C48BB-7FF3-1D7D-25C9-76F353F87795}"/>
              </a:ext>
            </a:extLst>
          </xdr:cNvPr>
          <xdr:cNvSpPr/>
        </xdr:nvSpPr>
        <xdr:spPr>
          <a:xfrm>
            <a:off x="495300" y="952500"/>
            <a:ext cx="2160000" cy="630000"/>
          </a:xfrm>
          <a:prstGeom prst="roundRect">
            <a:avLst/>
          </a:prstGeom>
          <a:solidFill>
            <a:srgbClr val="2E86AB"/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marL="540000" algn="ctr">
              <a:spcAft>
                <a:spcPts val="200"/>
              </a:spcAft>
            </a:pPr>
            <a:r>
              <a:rPr lang="tr-TR" sz="1400" b="1" baseline="0">
                <a:solidFill>
                  <a:schemeClr val="bg1"/>
                </a:solidFill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PROPERTY</a:t>
            </a:r>
          </a:p>
          <a:p>
            <a:pPr marL="540000" algn="ctr">
              <a:spcAft>
                <a:spcPts val="200"/>
              </a:spcAft>
            </a:pPr>
            <a:r>
              <a:rPr lang="en-US" sz="1400" b="1">
                <a:solidFill>
                  <a:schemeClr val="bg1"/>
                </a:solidFill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DATABASE</a:t>
            </a:r>
            <a:endParaRPr lang="tr-TR" sz="1400" b="1">
              <a:solidFill>
                <a:schemeClr val="bg1"/>
              </a:solidFill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  <xdr:pic>
        <xdr:nvPicPr>
          <xdr:cNvPr id="29" name="Picture 28">
            <a:hlinkClick xmlns:r="http://schemas.openxmlformats.org/officeDocument/2006/relationships" r:id="rId6" tooltip="Property Database"/>
            <a:extLst>
              <a:ext uri="{FF2B5EF4-FFF2-40B4-BE49-F238E27FC236}">
                <a16:creationId xmlns:a16="http://schemas.microsoft.com/office/drawing/2014/main" id="{377EB3E3-3CDD-AC46-30BB-41EE6273A5E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95325" y="997500"/>
            <a:ext cx="540000" cy="540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7</xdr:col>
      <xdr:colOff>135525</xdr:colOff>
      <xdr:row>7</xdr:row>
      <xdr:rowOff>143343</xdr:rowOff>
    </xdr:from>
    <xdr:to>
      <xdr:col>9</xdr:col>
      <xdr:colOff>0</xdr:colOff>
      <xdr:row>11</xdr:row>
      <xdr:rowOff>101343</xdr:rowOff>
    </xdr:to>
    <xdr:grpSp>
      <xdr:nvGrpSpPr>
        <xdr:cNvPr id="9" name="Group 8">
          <a:hlinkClick xmlns:r="http://schemas.openxmlformats.org/officeDocument/2006/relationships" r:id="rId8" tooltip="Dashboard"/>
          <a:extLst>
            <a:ext uri="{FF2B5EF4-FFF2-40B4-BE49-F238E27FC236}">
              <a16:creationId xmlns:a16="http://schemas.microsoft.com/office/drawing/2014/main" id="{D5B3C952-A1AB-795C-7B57-CAC7EF5461B4}"/>
            </a:ext>
          </a:extLst>
        </xdr:cNvPr>
        <xdr:cNvGrpSpPr/>
      </xdr:nvGrpSpPr>
      <xdr:grpSpPr>
        <a:xfrm>
          <a:off x="7269750" y="1276818"/>
          <a:ext cx="2160000" cy="720000"/>
          <a:chOff x="7269750" y="1276818"/>
          <a:chExt cx="2160000" cy="720000"/>
        </a:xfrm>
      </xdr:grpSpPr>
      <xdr:sp macro="" textlink="">
        <xdr:nvSpPr>
          <xdr:cNvPr id="37" name="Rounded Rectangle 13">
            <a:hlinkClick xmlns:r="http://schemas.openxmlformats.org/officeDocument/2006/relationships" r:id="rId8" tooltip="Dashboard"/>
            <a:extLst>
              <a:ext uri="{FF2B5EF4-FFF2-40B4-BE49-F238E27FC236}">
                <a16:creationId xmlns:a16="http://schemas.microsoft.com/office/drawing/2014/main" id="{1EBEBFCB-3E4A-93FC-FACA-274DF8F52693}"/>
              </a:ext>
            </a:extLst>
          </xdr:cNvPr>
          <xdr:cNvSpPr/>
        </xdr:nvSpPr>
        <xdr:spPr>
          <a:xfrm>
            <a:off x="7269750" y="1276818"/>
            <a:ext cx="216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marL="540000" algn="ctr">
              <a:spcAft>
                <a:spcPts val="200"/>
              </a:spcAft>
            </a:pPr>
            <a:r>
              <a:rPr lang="en-US" sz="1400" b="1">
                <a:solidFill>
                  <a:schemeClr val="bg1"/>
                </a:solidFill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DASHBOARD</a:t>
            </a:r>
            <a:endParaRPr lang="tr-TR" sz="1400" b="1">
              <a:solidFill>
                <a:schemeClr val="bg1"/>
              </a:solidFill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  <xdr:pic>
        <xdr:nvPicPr>
          <xdr:cNvPr id="38" name="Picture 37">
            <a:hlinkClick xmlns:r="http://schemas.openxmlformats.org/officeDocument/2006/relationships" r:id="rId8" tooltip="Dashboard"/>
            <a:extLst>
              <a:ext uri="{FF2B5EF4-FFF2-40B4-BE49-F238E27FC236}">
                <a16:creationId xmlns:a16="http://schemas.microsoft.com/office/drawing/2014/main" id="{34D59764-8527-6EA8-FEFF-8D83DA23D81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28954" y="1366818"/>
            <a:ext cx="540000" cy="540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4</xdr:col>
      <xdr:colOff>1091700</xdr:colOff>
      <xdr:row>6</xdr:row>
      <xdr:rowOff>9525</xdr:rowOff>
    </xdr:from>
    <xdr:to>
      <xdr:col>6</xdr:col>
      <xdr:colOff>956175</xdr:colOff>
      <xdr:row>9</xdr:row>
      <xdr:rowOff>68025</xdr:rowOff>
    </xdr:to>
    <xdr:grpSp>
      <xdr:nvGrpSpPr>
        <xdr:cNvPr id="5" name="Group 4">
          <a:hlinkClick xmlns:r="http://schemas.openxmlformats.org/officeDocument/2006/relationships" r:id="rId10" tooltip="Income"/>
          <a:extLst>
            <a:ext uri="{FF2B5EF4-FFF2-40B4-BE49-F238E27FC236}">
              <a16:creationId xmlns:a16="http://schemas.microsoft.com/office/drawing/2014/main" id="{B763152D-58C1-183C-10FF-5448CB8C937A}"/>
            </a:ext>
          </a:extLst>
        </xdr:cNvPr>
        <xdr:cNvGrpSpPr/>
      </xdr:nvGrpSpPr>
      <xdr:grpSpPr>
        <a:xfrm>
          <a:off x="3882525" y="952500"/>
          <a:ext cx="2160000" cy="630000"/>
          <a:chOff x="4052250" y="952500"/>
          <a:chExt cx="2160000" cy="630000"/>
        </a:xfrm>
      </xdr:grpSpPr>
      <xdr:sp macro="" textlink="">
        <xdr:nvSpPr>
          <xdr:cNvPr id="31" name="Rounded Rectangle 13">
            <a:hlinkClick xmlns:r="http://schemas.openxmlformats.org/officeDocument/2006/relationships" r:id="rId10" tooltip="Income"/>
            <a:extLst>
              <a:ext uri="{FF2B5EF4-FFF2-40B4-BE49-F238E27FC236}">
                <a16:creationId xmlns:a16="http://schemas.microsoft.com/office/drawing/2014/main" id="{063FF33D-C445-144A-CA01-728DBFDD2266}"/>
              </a:ext>
            </a:extLst>
          </xdr:cNvPr>
          <xdr:cNvSpPr/>
        </xdr:nvSpPr>
        <xdr:spPr>
          <a:xfrm>
            <a:off x="4052250" y="952500"/>
            <a:ext cx="2160000" cy="630000"/>
          </a:xfrm>
          <a:prstGeom prst="roundRect">
            <a:avLst/>
          </a:prstGeom>
          <a:solidFill>
            <a:srgbClr val="C00000"/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marL="540000" algn="ctr">
              <a:spcAft>
                <a:spcPts val="200"/>
              </a:spcAft>
            </a:pPr>
            <a:r>
              <a:rPr lang="tr-TR" sz="1400" b="1">
                <a:solidFill>
                  <a:schemeClr val="bg1"/>
                </a:solidFill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INCOME</a:t>
            </a:r>
          </a:p>
        </xdr:txBody>
      </xdr:sp>
      <xdr:pic>
        <xdr:nvPicPr>
          <xdr:cNvPr id="40" name="Picture 39">
            <a:hlinkClick xmlns:r="http://schemas.openxmlformats.org/officeDocument/2006/relationships" r:id="rId10" tooltip="Income"/>
            <a:extLst>
              <a:ext uri="{FF2B5EF4-FFF2-40B4-BE49-F238E27FC236}">
                <a16:creationId xmlns:a16="http://schemas.microsoft.com/office/drawing/2014/main" id="{8757119E-0106-89C6-1676-11454BC2DD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346325" y="1042500"/>
            <a:ext cx="450000" cy="450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4</xdr:col>
      <xdr:colOff>1091700</xdr:colOff>
      <xdr:row>10</xdr:row>
      <xdr:rowOff>9525</xdr:rowOff>
    </xdr:from>
    <xdr:to>
      <xdr:col>6</xdr:col>
      <xdr:colOff>956175</xdr:colOff>
      <xdr:row>13</xdr:row>
      <xdr:rowOff>68025</xdr:rowOff>
    </xdr:to>
    <xdr:grpSp>
      <xdr:nvGrpSpPr>
        <xdr:cNvPr id="6" name="Group 5">
          <a:hlinkClick xmlns:r="http://schemas.openxmlformats.org/officeDocument/2006/relationships" r:id="rId12" tooltip="Expenses"/>
          <a:extLst>
            <a:ext uri="{FF2B5EF4-FFF2-40B4-BE49-F238E27FC236}">
              <a16:creationId xmlns:a16="http://schemas.microsoft.com/office/drawing/2014/main" id="{5D1D370A-AADC-9190-8185-19B256F527DA}"/>
            </a:ext>
          </a:extLst>
        </xdr:cNvPr>
        <xdr:cNvGrpSpPr/>
      </xdr:nvGrpSpPr>
      <xdr:grpSpPr>
        <a:xfrm>
          <a:off x="3882525" y="1714500"/>
          <a:ext cx="2160000" cy="630000"/>
          <a:chOff x="4052250" y="1714500"/>
          <a:chExt cx="2160000" cy="630000"/>
        </a:xfrm>
      </xdr:grpSpPr>
      <xdr:sp macro="" textlink="">
        <xdr:nvSpPr>
          <xdr:cNvPr id="34" name="Rounded Rectangle 13">
            <a:hlinkClick xmlns:r="http://schemas.openxmlformats.org/officeDocument/2006/relationships" r:id="rId12" tooltip="Expenses"/>
            <a:extLst>
              <a:ext uri="{FF2B5EF4-FFF2-40B4-BE49-F238E27FC236}">
                <a16:creationId xmlns:a16="http://schemas.microsoft.com/office/drawing/2014/main" id="{D93CBEBA-4E2A-B520-8EB0-7AED68446957}"/>
              </a:ext>
            </a:extLst>
          </xdr:cNvPr>
          <xdr:cNvSpPr/>
        </xdr:nvSpPr>
        <xdr:spPr>
          <a:xfrm>
            <a:off x="4052250" y="1714500"/>
            <a:ext cx="2160000" cy="630000"/>
          </a:xfrm>
          <a:prstGeom prst="roundRect">
            <a:avLst/>
          </a:prstGeom>
          <a:solidFill>
            <a:srgbClr val="C00000"/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marL="540000" algn="ctr">
              <a:spcAft>
                <a:spcPts val="200"/>
              </a:spcAft>
            </a:pPr>
            <a:r>
              <a:rPr lang="tr-TR" sz="1400" b="1">
                <a:solidFill>
                  <a:schemeClr val="bg1"/>
                </a:solidFill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EXPENSES</a:t>
            </a:r>
          </a:p>
        </xdr:txBody>
      </xdr:sp>
      <xdr:pic>
        <xdr:nvPicPr>
          <xdr:cNvPr id="42" name="Picture 41">
            <a:hlinkClick xmlns:r="http://schemas.openxmlformats.org/officeDocument/2006/relationships" r:id="rId12" tooltip="Expenses"/>
            <a:extLst>
              <a:ext uri="{FF2B5EF4-FFF2-40B4-BE49-F238E27FC236}">
                <a16:creationId xmlns:a16="http://schemas.microsoft.com/office/drawing/2014/main" id="{0E9E4579-77D6-F631-291A-581A162FC60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346325" y="1804500"/>
            <a:ext cx="450000" cy="450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4</xdr:col>
      <xdr:colOff>285750</xdr:colOff>
      <xdr:row>8</xdr:row>
      <xdr:rowOff>169968</xdr:rowOff>
    </xdr:from>
    <xdr:to>
      <xdr:col>4</xdr:col>
      <xdr:colOff>658851</xdr:colOff>
      <xdr:row>10</xdr:row>
      <xdr:rowOff>74718</xdr:rowOff>
    </xdr:to>
    <xdr:sp macro="" textlink="">
      <xdr:nvSpPr>
        <xdr:cNvPr id="54" name="Left Arrow 1">
          <a:extLst>
            <a:ext uri="{FF2B5EF4-FFF2-40B4-BE49-F238E27FC236}">
              <a16:creationId xmlns:a16="http://schemas.microsoft.com/office/drawing/2014/main" id="{0B718539-13C0-4A6F-862A-93242E90729D}"/>
            </a:ext>
          </a:extLst>
        </xdr:cNvPr>
        <xdr:cNvSpPr/>
      </xdr:nvSpPr>
      <xdr:spPr>
        <a:xfrm flipH="1">
          <a:off x="3076575" y="1493943"/>
          <a:ext cx="373101" cy="285750"/>
        </a:xfrm>
        <a:prstGeom prst="leftArrow">
          <a:avLst/>
        </a:prstGeom>
        <a:solidFill>
          <a:srgbClr val="70AD47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/>
  </xdr:twoCellAnchor>
  <xdr:twoCellAnchor editAs="oneCell">
    <xdr:from>
      <xdr:col>6</xdr:col>
      <xdr:colOff>1369974</xdr:colOff>
      <xdr:row>8</xdr:row>
      <xdr:rowOff>169968</xdr:rowOff>
    </xdr:from>
    <xdr:to>
      <xdr:col>6</xdr:col>
      <xdr:colOff>1743075</xdr:colOff>
      <xdr:row>10</xdr:row>
      <xdr:rowOff>74718</xdr:rowOff>
    </xdr:to>
    <xdr:sp macro="" textlink="">
      <xdr:nvSpPr>
        <xdr:cNvPr id="55" name="Left Arrow 1">
          <a:extLst>
            <a:ext uri="{FF2B5EF4-FFF2-40B4-BE49-F238E27FC236}">
              <a16:creationId xmlns:a16="http://schemas.microsoft.com/office/drawing/2014/main" id="{E524B645-7710-420A-9F2B-1A539C61069A}"/>
            </a:ext>
          </a:extLst>
        </xdr:cNvPr>
        <xdr:cNvSpPr/>
      </xdr:nvSpPr>
      <xdr:spPr>
        <a:xfrm flipH="1">
          <a:off x="6456324" y="1493943"/>
          <a:ext cx="373101" cy="285750"/>
        </a:xfrm>
        <a:prstGeom prst="leftArrow">
          <a:avLst/>
        </a:prstGeom>
        <a:solidFill>
          <a:srgbClr val="70AD47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/>
  </xdr:twoCellAnchor>
  <xdr:twoCellAnchor editAs="oneCell">
    <xdr:from>
      <xdr:col>2</xdr:col>
      <xdr:colOff>0</xdr:colOff>
      <xdr:row>10</xdr:row>
      <xdr:rowOff>9525</xdr:rowOff>
    </xdr:from>
    <xdr:to>
      <xdr:col>3</xdr:col>
      <xdr:colOff>112125</xdr:colOff>
      <xdr:row>13</xdr:row>
      <xdr:rowOff>68025</xdr:rowOff>
    </xdr:to>
    <xdr:grpSp>
      <xdr:nvGrpSpPr>
        <xdr:cNvPr id="12" name="Group 11">
          <a:hlinkClick xmlns:r="http://schemas.openxmlformats.org/officeDocument/2006/relationships" r:id="rId16" tooltip="Tenant Records"/>
          <a:extLst>
            <a:ext uri="{FF2B5EF4-FFF2-40B4-BE49-F238E27FC236}">
              <a16:creationId xmlns:a16="http://schemas.microsoft.com/office/drawing/2014/main" id="{B20A6351-9E31-BE06-4570-1CE50D5F4CFB}"/>
            </a:ext>
          </a:extLst>
        </xdr:cNvPr>
        <xdr:cNvGrpSpPr/>
      </xdr:nvGrpSpPr>
      <xdr:grpSpPr>
        <a:xfrm>
          <a:off x="495300" y="1714500"/>
          <a:ext cx="2160000" cy="630000"/>
          <a:chOff x="495300" y="1714500"/>
          <a:chExt cx="2160000" cy="630000"/>
        </a:xfrm>
      </xdr:grpSpPr>
      <xdr:sp macro="" textlink="">
        <xdr:nvSpPr>
          <xdr:cNvPr id="10" name="Rounded Rectangle 13">
            <a:hlinkClick xmlns:r="http://schemas.openxmlformats.org/officeDocument/2006/relationships" r:id="rId16" tooltip="Tenant Records"/>
            <a:extLst>
              <a:ext uri="{FF2B5EF4-FFF2-40B4-BE49-F238E27FC236}">
                <a16:creationId xmlns:a16="http://schemas.microsoft.com/office/drawing/2014/main" id="{92E35870-38E0-4D0F-94D4-C09DB2206942}"/>
              </a:ext>
            </a:extLst>
          </xdr:cNvPr>
          <xdr:cNvSpPr/>
        </xdr:nvSpPr>
        <xdr:spPr>
          <a:xfrm>
            <a:off x="495300" y="1714500"/>
            <a:ext cx="2160000" cy="630000"/>
          </a:xfrm>
          <a:prstGeom prst="roundRect">
            <a:avLst/>
          </a:prstGeom>
          <a:solidFill>
            <a:srgbClr val="2E86AB"/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marL="540000" algn="ctr">
              <a:spcAft>
                <a:spcPts val="200"/>
              </a:spcAft>
            </a:pPr>
            <a:r>
              <a:rPr lang="tr-TR" sz="1400" b="1" baseline="0">
                <a:solidFill>
                  <a:schemeClr val="bg1"/>
                </a:solidFill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TENANT </a:t>
            </a:r>
          </a:p>
          <a:p>
            <a:pPr marL="540000" algn="ctr">
              <a:spcAft>
                <a:spcPts val="200"/>
              </a:spcAft>
            </a:pPr>
            <a:r>
              <a:rPr lang="tr-TR" sz="1400" b="1">
                <a:solidFill>
                  <a:schemeClr val="bg1"/>
                </a:solidFill>
                <a:effectLst>
                  <a:outerShdw blurRad="63500" sx="102000" sy="102000" algn="ctr" rotWithShape="0">
                    <a:prstClr val="black">
                      <a:alpha val="40000"/>
                    </a:prstClr>
                  </a:outerShdw>
                </a:effectLst>
              </a:rPr>
              <a:t>RECORDS</a:t>
            </a:r>
          </a:p>
        </xdr:txBody>
      </xdr:sp>
      <xdr:pic>
        <xdr:nvPicPr>
          <xdr:cNvPr id="11" name="Picture 10">
            <a:hlinkClick xmlns:r="http://schemas.openxmlformats.org/officeDocument/2006/relationships" r:id="rId16" tooltip="Tenant Records"/>
            <a:extLst>
              <a:ext uri="{FF2B5EF4-FFF2-40B4-BE49-F238E27FC236}">
                <a16:creationId xmlns:a16="http://schemas.microsoft.com/office/drawing/2014/main" id="{238863A4-6F76-267B-819E-5A7D0E20B1E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33425" y="1771650"/>
            <a:ext cx="486000" cy="486000"/>
          </a:xfrm>
          <a:prstGeom prst="rect">
            <a:avLst/>
          </a:prstGeom>
        </xdr:spPr>
      </xdr:pic>
    </xdr:grpSp>
    <xdr:clientData/>
  </xdr:twoCellAnchor>
  <xdr:oneCellAnchor>
    <xdr:from>
      <xdr:col>8</xdr:col>
      <xdr:colOff>685800</xdr:colOff>
      <xdr:row>1</xdr:row>
      <xdr:rowOff>104775</xdr:rowOff>
    </xdr:from>
    <xdr:ext cx="1014221" cy="291600"/>
    <xdr:pic>
      <xdr:nvPicPr>
        <xdr:cNvPr id="1055" name="mpkLogo">
          <a:hlinkClick xmlns:a="http://schemas.openxmlformats.org/drawingml/2006/main" xmlns:r="http://schemas.openxmlformats.org/officeDocument/2006/relationships" r:id="rId2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25207AB8-AED0-4E98-930E-4859AB1BF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8</xdr:col>
      <xdr:colOff>60900</xdr:colOff>
      <xdr:row>1</xdr:row>
      <xdr:rowOff>51225</xdr:rowOff>
    </xdr:from>
    <xdr:to>
      <xdr:col>8</xdr:col>
      <xdr:colOff>1104900</xdr:colOff>
      <xdr:row>2</xdr:row>
      <xdr:rowOff>253575</xdr:rowOff>
    </xdr:to>
    <xdr:grpSp>
      <xdr:nvGrpSpPr>
        <xdr:cNvPr id="5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ACD219EB-4D55-4C50-AFA1-F2F57A654E05}"/>
            </a:ext>
          </a:extLst>
        </xdr:cNvPr>
        <xdr:cNvGrpSpPr/>
      </xdr:nvGrpSpPr>
      <xdr:grpSpPr>
        <a:xfrm>
          <a:off x="10233600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528E2F1B-0135-286D-7BBA-1FCF6E531E0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1" name="Picture 10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98F739B3-6EF1-191C-8BA1-22C4A6D03E9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1771650</xdr:colOff>
      <xdr:row>1</xdr:row>
      <xdr:rowOff>104775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AC8EE0D8-CA6C-4874-BF26-FBDEB1D5B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8</xdr:col>
      <xdr:colOff>142875</xdr:colOff>
      <xdr:row>1</xdr:row>
      <xdr:rowOff>51225</xdr:rowOff>
    </xdr:from>
    <xdr:to>
      <xdr:col>8</xdr:col>
      <xdr:colOff>1186875</xdr:colOff>
      <xdr:row>2</xdr:row>
      <xdr:rowOff>253575</xdr:rowOff>
    </xdr:to>
    <xdr:grpSp>
      <xdr:nvGrpSpPr>
        <xdr:cNvPr id="13" name="backtomenu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97FBE30D-0920-4C37-90A0-56D0976D8FCB}"/>
            </a:ext>
          </a:extLst>
        </xdr:cNvPr>
        <xdr:cNvGrpSpPr/>
      </xdr:nvGrpSpPr>
      <xdr:grpSpPr>
        <a:xfrm>
          <a:off x="8724900" y="136950"/>
          <a:ext cx="1044000" cy="450000"/>
          <a:chOff x="6972831" y="127063"/>
          <a:chExt cx="1044000" cy="450000"/>
        </a:xfrm>
      </xdr:grpSpPr>
      <xdr:sp macro="" textlink="">
        <xdr:nvSpPr>
          <xdr:cNvPr id="14" name="Rounded Rectangle 2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7DE9AB2D-F6DC-9C88-F5BB-A5F43F4091F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5" name="Picture 14" descr="http://swiss-delicious.com/images/1024/icons/back.png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8E996AAC-EFA1-F75B-6750-F90F175641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10</xdr:col>
      <xdr:colOff>876300</xdr:colOff>
      <xdr:row>1</xdr:row>
      <xdr:rowOff>104775</xdr:rowOff>
    </xdr:from>
    <xdr:ext cx="1014221" cy="291600"/>
    <xdr:pic>
      <xdr:nvPicPr>
        <xdr:cNvPr id="1015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22DA0EE2-476B-4214-8058-510AB51AC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782025</xdr:colOff>
      <xdr:row>4</xdr:row>
      <xdr:rowOff>0</xdr:rowOff>
    </xdr:from>
    <xdr:to>
      <xdr:col>3</xdr:col>
      <xdr:colOff>480900</xdr:colOff>
      <xdr:row>5</xdr:row>
      <xdr:rowOff>0</xdr:rowOff>
    </xdr:to>
    <xdr:sp macro="" textlink="Calc!$Y$7">
      <xdr:nvSpPr>
        <xdr:cNvPr id="3" name="Rectangle 2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5EA5A84-822B-4F88-B9B8-3E2CEEED8307}"/>
            </a:ext>
          </a:extLst>
        </xdr:cNvPr>
        <xdr:cNvSpPr/>
      </xdr:nvSpPr>
      <xdr:spPr>
        <a:xfrm>
          <a:off x="2410800" y="695325"/>
          <a:ext cx="1080000" cy="381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668BD616-44F8-41B4-B446-6CCD4AAC7E52}" type="TxLink">
            <a:rPr lang="en-US" sz="1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2021</a:t>
          </a:fld>
          <a:endParaRPr lang="tr-TR" sz="14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3</xdr:col>
      <xdr:colOff>490467</xdr:colOff>
      <xdr:row>4</xdr:row>
      <xdr:rowOff>0</xdr:rowOff>
    </xdr:from>
    <xdr:to>
      <xdr:col>3</xdr:col>
      <xdr:colOff>1570467</xdr:colOff>
      <xdr:row>5</xdr:row>
      <xdr:rowOff>0</xdr:rowOff>
    </xdr:to>
    <xdr:sp macro="" textlink="Calc!$Y$8">
      <xdr:nvSpPr>
        <xdr:cNvPr id="5" name="Rectangle 4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5F4861E5-00AF-4FC8-8C1F-67A79315129B}"/>
            </a:ext>
          </a:extLst>
        </xdr:cNvPr>
        <xdr:cNvSpPr/>
      </xdr:nvSpPr>
      <xdr:spPr>
        <a:xfrm>
          <a:off x="3500367" y="695325"/>
          <a:ext cx="1080000" cy="381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D58BBA19-5AB8-4897-AC42-DCB1564F95DF}" type="TxLink">
            <a:rPr lang="en-US" sz="1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2022</a:t>
          </a:fld>
          <a:endParaRPr lang="en-US" sz="14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3</xdr:col>
      <xdr:colOff>1580034</xdr:colOff>
      <xdr:row>4</xdr:row>
      <xdr:rowOff>0</xdr:rowOff>
    </xdr:from>
    <xdr:to>
      <xdr:col>5</xdr:col>
      <xdr:colOff>231159</xdr:colOff>
      <xdr:row>5</xdr:row>
      <xdr:rowOff>0</xdr:rowOff>
    </xdr:to>
    <xdr:sp macro="" textlink="Calc!$Y$9">
      <xdr:nvSpPr>
        <xdr:cNvPr id="6" name="Rectangle 5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1716FC7A-066F-4DDA-BD80-C0D5FC03D676}"/>
            </a:ext>
          </a:extLst>
        </xdr:cNvPr>
        <xdr:cNvSpPr/>
      </xdr:nvSpPr>
      <xdr:spPr>
        <a:xfrm>
          <a:off x="4589934" y="695325"/>
          <a:ext cx="1080000" cy="381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1CB2969D-9BA5-4446-8B12-9D551BE6AC52}" type="TxLink">
            <a:rPr lang="en-US" sz="1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2023</a:t>
          </a:fld>
          <a:endParaRPr lang="en-US" sz="14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5</xdr:col>
      <xdr:colOff>240726</xdr:colOff>
      <xdr:row>4</xdr:row>
      <xdr:rowOff>0</xdr:rowOff>
    </xdr:from>
    <xdr:to>
      <xdr:col>6</xdr:col>
      <xdr:colOff>606351</xdr:colOff>
      <xdr:row>5</xdr:row>
      <xdr:rowOff>0</xdr:rowOff>
    </xdr:to>
    <xdr:sp macro="" textlink="Calc!$Y$10">
      <xdr:nvSpPr>
        <xdr:cNvPr id="11" name="Rectangle 10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599B318D-C5FB-42FC-987E-384CF39E1750}"/>
            </a:ext>
          </a:extLst>
        </xdr:cNvPr>
        <xdr:cNvSpPr/>
      </xdr:nvSpPr>
      <xdr:spPr>
        <a:xfrm>
          <a:off x="5679501" y="695325"/>
          <a:ext cx="1080000" cy="381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101BB68C-B246-4827-A9B6-6D4178B0E8BE}" type="TxLink">
            <a:rPr lang="en-US" sz="1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2024</a:t>
          </a:fld>
          <a:endParaRPr lang="en-US" sz="14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6</xdr:col>
      <xdr:colOff>615918</xdr:colOff>
      <xdr:row>4</xdr:row>
      <xdr:rowOff>0</xdr:rowOff>
    </xdr:from>
    <xdr:to>
      <xdr:col>8</xdr:col>
      <xdr:colOff>267168</xdr:colOff>
      <xdr:row>5</xdr:row>
      <xdr:rowOff>0</xdr:rowOff>
    </xdr:to>
    <xdr:sp macro="" textlink="Calc!$Y$11">
      <xdr:nvSpPr>
        <xdr:cNvPr id="13" name="Rectangle 12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4E574F12-F739-4F34-98AF-DBA3422EBC84}"/>
            </a:ext>
          </a:extLst>
        </xdr:cNvPr>
        <xdr:cNvSpPr/>
      </xdr:nvSpPr>
      <xdr:spPr>
        <a:xfrm>
          <a:off x="6769068" y="695325"/>
          <a:ext cx="1080000" cy="381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2AE70F58-BA08-45EC-AE9D-127F333CC433}" type="TxLink">
            <a:rPr lang="en-US" sz="1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2025</a:t>
          </a:fld>
          <a:endParaRPr lang="en-US" sz="14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8</xdr:col>
      <xdr:colOff>276735</xdr:colOff>
      <xdr:row>4</xdr:row>
      <xdr:rowOff>0</xdr:rowOff>
    </xdr:from>
    <xdr:to>
      <xdr:col>9</xdr:col>
      <xdr:colOff>642360</xdr:colOff>
      <xdr:row>5</xdr:row>
      <xdr:rowOff>0</xdr:rowOff>
    </xdr:to>
    <xdr:sp macro="" textlink="Calc!$Y$12">
      <xdr:nvSpPr>
        <xdr:cNvPr id="14" name="Rectangle 13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35FF928A-25FC-45DF-BAED-CB9F832DB610}"/>
            </a:ext>
          </a:extLst>
        </xdr:cNvPr>
        <xdr:cNvSpPr/>
      </xdr:nvSpPr>
      <xdr:spPr>
        <a:xfrm>
          <a:off x="7858635" y="695325"/>
          <a:ext cx="1080000" cy="381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FF8A0A3B-246A-4986-A3BE-13C60F6B84DB}" type="TxLink">
            <a:rPr lang="en-US" sz="1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2026</a:t>
          </a:fld>
          <a:endParaRPr lang="en-US" sz="14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9</xdr:col>
      <xdr:colOff>651927</xdr:colOff>
      <xdr:row>4</xdr:row>
      <xdr:rowOff>0</xdr:rowOff>
    </xdr:from>
    <xdr:to>
      <xdr:col>11</xdr:col>
      <xdr:colOff>303177</xdr:colOff>
      <xdr:row>5</xdr:row>
      <xdr:rowOff>0</xdr:rowOff>
    </xdr:to>
    <xdr:sp macro="" textlink="Calc!$Y$13">
      <xdr:nvSpPr>
        <xdr:cNvPr id="15" name="Rectangle 14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CF759411-363F-4241-BB6E-495145E57DE2}"/>
            </a:ext>
          </a:extLst>
        </xdr:cNvPr>
        <xdr:cNvSpPr/>
      </xdr:nvSpPr>
      <xdr:spPr>
        <a:xfrm>
          <a:off x="8948202" y="695325"/>
          <a:ext cx="1080000" cy="381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3C9D0610-72FC-49F1-9013-D2717EC6A056}" type="TxLink">
            <a:rPr lang="en-US" sz="1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2027</a:t>
          </a:fld>
          <a:endParaRPr lang="en-US" sz="14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11</xdr:col>
      <xdr:colOff>312744</xdr:colOff>
      <xdr:row>4</xdr:row>
      <xdr:rowOff>0</xdr:rowOff>
    </xdr:from>
    <xdr:to>
      <xdr:col>12</xdr:col>
      <xdr:colOff>678369</xdr:colOff>
      <xdr:row>5</xdr:row>
      <xdr:rowOff>0</xdr:rowOff>
    </xdr:to>
    <xdr:sp macro="" textlink="Calc!$Y$14">
      <xdr:nvSpPr>
        <xdr:cNvPr id="16" name="Rectangle 15">
          <a:hlinkClick xmlns:r="http://schemas.openxmlformats.org/officeDocument/2006/relationships" r:id="rId9" tooltip="Go to"/>
          <a:extLst>
            <a:ext uri="{FF2B5EF4-FFF2-40B4-BE49-F238E27FC236}">
              <a16:creationId xmlns:a16="http://schemas.microsoft.com/office/drawing/2014/main" id="{9AEAB2D1-38FE-409F-8986-B1700C4A76DF}"/>
            </a:ext>
          </a:extLst>
        </xdr:cNvPr>
        <xdr:cNvSpPr/>
      </xdr:nvSpPr>
      <xdr:spPr>
        <a:xfrm>
          <a:off x="10037769" y="695325"/>
          <a:ext cx="1080000" cy="381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ABF1E339-523D-4211-B18B-06A778AA2153}" type="TxLink">
            <a:rPr lang="en-US" sz="1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2028</a:t>
          </a:fld>
          <a:endParaRPr lang="en-US" sz="14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12</xdr:col>
      <xdr:colOff>687936</xdr:colOff>
      <xdr:row>4</xdr:row>
      <xdr:rowOff>0</xdr:rowOff>
    </xdr:from>
    <xdr:to>
      <xdr:col>14</xdr:col>
      <xdr:colOff>339186</xdr:colOff>
      <xdr:row>5</xdr:row>
      <xdr:rowOff>0</xdr:rowOff>
    </xdr:to>
    <xdr:sp macro="" textlink="Calc!$Y$15">
      <xdr:nvSpPr>
        <xdr:cNvPr id="17" name="Rectangle 16">
          <a:hlinkClick xmlns:r="http://schemas.openxmlformats.org/officeDocument/2006/relationships" r:id="rId10" tooltip="Go to"/>
          <a:extLst>
            <a:ext uri="{FF2B5EF4-FFF2-40B4-BE49-F238E27FC236}">
              <a16:creationId xmlns:a16="http://schemas.microsoft.com/office/drawing/2014/main" id="{A82E9262-3402-4225-B0BA-F0CF8D3322FB}"/>
            </a:ext>
          </a:extLst>
        </xdr:cNvPr>
        <xdr:cNvSpPr/>
      </xdr:nvSpPr>
      <xdr:spPr>
        <a:xfrm>
          <a:off x="11127336" y="695325"/>
          <a:ext cx="1080000" cy="381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859FBC1E-5573-449B-A265-EB3DFEDC98CC}" type="TxLink">
            <a:rPr lang="en-US" sz="1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2029</a:t>
          </a:fld>
          <a:endParaRPr lang="en-US" sz="14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14</xdr:col>
      <xdr:colOff>348750</xdr:colOff>
      <xdr:row>4</xdr:row>
      <xdr:rowOff>0</xdr:rowOff>
    </xdr:from>
    <xdr:to>
      <xdr:col>16</xdr:col>
      <xdr:colOff>0</xdr:colOff>
      <xdr:row>5</xdr:row>
      <xdr:rowOff>0</xdr:rowOff>
    </xdr:to>
    <xdr:sp macro="" textlink="Calc!$Y$16">
      <xdr:nvSpPr>
        <xdr:cNvPr id="18" name="Rectangle 17">
          <a:hlinkClick xmlns:r="http://schemas.openxmlformats.org/officeDocument/2006/relationships" r:id="rId11" tooltip="Go to"/>
          <a:extLst>
            <a:ext uri="{FF2B5EF4-FFF2-40B4-BE49-F238E27FC236}">
              <a16:creationId xmlns:a16="http://schemas.microsoft.com/office/drawing/2014/main" id="{3377639A-92BE-4C22-9597-2AC34B43D87E}"/>
            </a:ext>
          </a:extLst>
        </xdr:cNvPr>
        <xdr:cNvSpPr/>
      </xdr:nvSpPr>
      <xdr:spPr>
        <a:xfrm>
          <a:off x="12216900" y="695325"/>
          <a:ext cx="1080000" cy="381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5536F94B-FF31-4372-8A21-D6988B336A7A}" type="TxLink">
            <a:rPr lang="en-US" sz="1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2030</a:t>
          </a:fld>
          <a:endParaRPr lang="en-US" sz="14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0</xdr:col>
      <xdr:colOff>247649</xdr:colOff>
      <xdr:row>4</xdr:row>
      <xdr:rowOff>0</xdr:rowOff>
    </xdr:from>
    <xdr:to>
      <xdr:col>2</xdr:col>
      <xdr:colOff>666750</xdr:colOff>
      <xdr:row>5</xdr:row>
      <xdr:rowOff>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E37CA72E-8879-441D-86CF-3CB57913536E}"/>
            </a:ext>
          </a:extLst>
        </xdr:cNvPr>
        <xdr:cNvSpPr/>
      </xdr:nvSpPr>
      <xdr:spPr>
        <a:xfrm>
          <a:off x="247649" y="695325"/>
          <a:ext cx="2047876" cy="381000"/>
        </a:xfrm>
        <a:prstGeom prst="rect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400" b="1" i="0" u="none" strike="noStrike">
              <a:solidFill>
                <a:schemeClr val="bg1"/>
              </a:solidFill>
              <a:latin typeface="Arial"/>
              <a:cs typeface="Arial"/>
            </a:rPr>
            <a:t>Go To →</a:t>
          </a:r>
        </a:p>
      </xdr:txBody>
    </xdr:sp>
    <xdr:clientData/>
  </xdr:twoCellAnchor>
  <xdr:twoCellAnchor editAs="oneCell">
    <xdr:from>
      <xdr:col>9</xdr:col>
      <xdr:colOff>428625</xdr:colOff>
      <xdr:row>1</xdr:row>
      <xdr:rowOff>51225</xdr:rowOff>
    </xdr:from>
    <xdr:to>
      <xdr:col>11</xdr:col>
      <xdr:colOff>43875</xdr:colOff>
      <xdr:row>2</xdr:row>
      <xdr:rowOff>253575</xdr:rowOff>
    </xdr:to>
    <xdr:grpSp>
      <xdr:nvGrpSpPr>
        <xdr:cNvPr id="27" name="backtomenu">
          <a:hlinkClick xmlns:r="http://schemas.openxmlformats.org/officeDocument/2006/relationships" r:id="rId16" tooltip="Go to"/>
          <a:extLst>
            <a:ext uri="{FF2B5EF4-FFF2-40B4-BE49-F238E27FC236}">
              <a16:creationId xmlns:a16="http://schemas.microsoft.com/office/drawing/2014/main" id="{5C3FFE3F-C5A3-4321-86E1-1A476C6A87A3}"/>
            </a:ext>
          </a:extLst>
        </xdr:cNvPr>
        <xdr:cNvGrpSpPr/>
      </xdr:nvGrpSpPr>
      <xdr:grpSpPr>
        <a:xfrm>
          <a:off x="8724900" y="136950"/>
          <a:ext cx="1044000" cy="450000"/>
          <a:chOff x="6972831" y="127063"/>
          <a:chExt cx="1044000" cy="450000"/>
        </a:xfrm>
      </xdr:grpSpPr>
      <xdr:sp macro="" textlink="">
        <xdr:nvSpPr>
          <xdr:cNvPr id="28" name="Rounded Rectangle 2">
            <a:hlinkClick xmlns:r="http://schemas.openxmlformats.org/officeDocument/2006/relationships" r:id="rId16" tooltip="Go to"/>
            <a:extLst>
              <a:ext uri="{FF2B5EF4-FFF2-40B4-BE49-F238E27FC236}">
                <a16:creationId xmlns:a16="http://schemas.microsoft.com/office/drawing/2014/main" id="{768C1870-CD30-C595-DA19-1549146BE32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9" name="Picture 28" descr="http://swiss-delicious.com/images/1024/icons/back.png">
            <a:hlinkClick xmlns:r="http://schemas.openxmlformats.org/officeDocument/2006/relationships" r:id="rId16" tooltip="Go to"/>
            <a:extLst>
              <a:ext uri="{FF2B5EF4-FFF2-40B4-BE49-F238E27FC236}">
                <a16:creationId xmlns:a16="http://schemas.microsoft.com/office/drawing/2014/main" id="{27DA8CB3-DED0-EDF5-198E-A0845271F5C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13</xdr:col>
      <xdr:colOff>533400</xdr:colOff>
      <xdr:row>1</xdr:row>
      <xdr:rowOff>104775</xdr:rowOff>
    </xdr:from>
    <xdr:ext cx="1014221" cy="291600"/>
    <xdr:pic>
      <xdr:nvPicPr>
        <xdr:cNvPr id="1029" name="mpkLogo">
          <a:hlinkClick xmlns:a="http://schemas.openxmlformats.org/drawingml/2006/main" xmlns:r="http://schemas.openxmlformats.org/officeDocument/2006/relationships" r:id="rId2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D60E512E-E169-41E0-BE83-8E7F6005B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782026</xdr:colOff>
      <xdr:row>4</xdr:row>
      <xdr:rowOff>0</xdr:rowOff>
    </xdr:from>
    <xdr:to>
      <xdr:col>3</xdr:col>
      <xdr:colOff>480901</xdr:colOff>
      <xdr:row>5</xdr:row>
      <xdr:rowOff>0</xdr:rowOff>
    </xdr:to>
    <xdr:sp macro="" textlink="Calc!$Y$7">
      <xdr:nvSpPr>
        <xdr:cNvPr id="30" name="Rectangle 29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D605CDEF-D69A-4882-88DA-2307596BF424}"/>
            </a:ext>
          </a:extLst>
        </xdr:cNvPr>
        <xdr:cNvSpPr/>
      </xdr:nvSpPr>
      <xdr:spPr>
        <a:xfrm>
          <a:off x="2410801" y="695325"/>
          <a:ext cx="1080000" cy="381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668BD616-44F8-41B4-B446-6CCD4AAC7E52}" type="TxLink">
            <a:rPr lang="en-US" sz="1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2021</a:t>
          </a:fld>
          <a:endParaRPr lang="tr-TR" sz="14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3</xdr:col>
      <xdr:colOff>490468</xdr:colOff>
      <xdr:row>4</xdr:row>
      <xdr:rowOff>0</xdr:rowOff>
    </xdr:from>
    <xdr:to>
      <xdr:col>3</xdr:col>
      <xdr:colOff>1570468</xdr:colOff>
      <xdr:row>5</xdr:row>
      <xdr:rowOff>0</xdr:rowOff>
    </xdr:to>
    <xdr:sp macro="" textlink="Calc!$Y$8">
      <xdr:nvSpPr>
        <xdr:cNvPr id="31" name="Rectangle 30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AB42119A-E50E-4B3B-B1BF-EA8EF9615FCD}"/>
            </a:ext>
          </a:extLst>
        </xdr:cNvPr>
        <xdr:cNvSpPr/>
      </xdr:nvSpPr>
      <xdr:spPr>
        <a:xfrm>
          <a:off x="3500368" y="695325"/>
          <a:ext cx="1080000" cy="381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D58BBA19-5AB8-4897-AC42-DCB1564F95DF}" type="TxLink">
            <a:rPr lang="en-US" sz="1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2022</a:t>
          </a:fld>
          <a:endParaRPr lang="en-US" sz="14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3</xdr:col>
      <xdr:colOff>1580035</xdr:colOff>
      <xdr:row>4</xdr:row>
      <xdr:rowOff>0</xdr:rowOff>
    </xdr:from>
    <xdr:to>
      <xdr:col>5</xdr:col>
      <xdr:colOff>231160</xdr:colOff>
      <xdr:row>5</xdr:row>
      <xdr:rowOff>0</xdr:rowOff>
    </xdr:to>
    <xdr:sp macro="" textlink="Calc!$Y$9">
      <xdr:nvSpPr>
        <xdr:cNvPr id="32" name="Rectangle 3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C40F42ED-AAFA-45DE-BA21-843808DC7548}"/>
            </a:ext>
          </a:extLst>
        </xdr:cNvPr>
        <xdr:cNvSpPr/>
      </xdr:nvSpPr>
      <xdr:spPr>
        <a:xfrm>
          <a:off x="4589935" y="695325"/>
          <a:ext cx="1080000" cy="381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1CB2969D-9BA5-4446-8B12-9D551BE6AC52}" type="TxLink">
            <a:rPr lang="en-US" sz="1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2023</a:t>
          </a:fld>
          <a:endParaRPr lang="en-US" sz="14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5</xdr:col>
      <xdr:colOff>240727</xdr:colOff>
      <xdr:row>4</xdr:row>
      <xdr:rowOff>0</xdr:rowOff>
    </xdr:from>
    <xdr:to>
      <xdr:col>6</xdr:col>
      <xdr:colOff>606352</xdr:colOff>
      <xdr:row>5</xdr:row>
      <xdr:rowOff>0</xdr:rowOff>
    </xdr:to>
    <xdr:sp macro="" textlink="Calc!$Y$10">
      <xdr:nvSpPr>
        <xdr:cNvPr id="33" name="Rectangle 32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DABD0A0A-C7C0-45ED-AE7F-6C4C09F2745E}"/>
            </a:ext>
          </a:extLst>
        </xdr:cNvPr>
        <xdr:cNvSpPr/>
      </xdr:nvSpPr>
      <xdr:spPr>
        <a:xfrm>
          <a:off x="5679502" y="695325"/>
          <a:ext cx="1080000" cy="381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101BB68C-B246-4827-A9B6-6D4178B0E8BE}" type="TxLink">
            <a:rPr lang="en-US" sz="1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2024</a:t>
          </a:fld>
          <a:endParaRPr lang="en-US" sz="14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6</xdr:col>
      <xdr:colOff>615919</xdr:colOff>
      <xdr:row>4</xdr:row>
      <xdr:rowOff>0</xdr:rowOff>
    </xdr:from>
    <xdr:to>
      <xdr:col>8</xdr:col>
      <xdr:colOff>267169</xdr:colOff>
      <xdr:row>5</xdr:row>
      <xdr:rowOff>0</xdr:rowOff>
    </xdr:to>
    <xdr:sp macro="" textlink="Calc!$Y$11">
      <xdr:nvSpPr>
        <xdr:cNvPr id="34" name="Rectangle 33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417879A2-132B-484C-B9C2-D610E9392B51}"/>
            </a:ext>
          </a:extLst>
        </xdr:cNvPr>
        <xdr:cNvSpPr/>
      </xdr:nvSpPr>
      <xdr:spPr>
        <a:xfrm>
          <a:off x="6769069" y="695325"/>
          <a:ext cx="1080000" cy="381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2AE70F58-BA08-45EC-AE9D-127F333CC433}" type="TxLink">
            <a:rPr lang="en-US" sz="1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2025</a:t>
          </a:fld>
          <a:endParaRPr lang="en-US" sz="14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8</xdr:col>
      <xdr:colOff>276736</xdr:colOff>
      <xdr:row>4</xdr:row>
      <xdr:rowOff>0</xdr:rowOff>
    </xdr:from>
    <xdr:to>
      <xdr:col>9</xdr:col>
      <xdr:colOff>642361</xdr:colOff>
      <xdr:row>5</xdr:row>
      <xdr:rowOff>0</xdr:rowOff>
    </xdr:to>
    <xdr:sp macro="" textlink="Calc!$Y$12">
      <xdr:nvSpPr>
        <xdr:cNvPr id="35" name="Rectangle 34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B4EE197A-8A95-4E46-87D5-2ABD077ECFE5}"/>
            </a:ext>
          </a:extLst>
        </xdr:cNvPr>
        <xdr:cNvSpPr/>
      </xdr:nvSpPr>
      <xdr:spPr>
        <a:xfrm>
          <a:off x="7858636" y="695325"/>
          <a:ext cx="1080000" cy="381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FF8A0A3B-246A-4986-A3BE-13C60F6B84DB}" type="TxLink">
            <a:rPr lang="en-US" sz="1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2026</a:t>
          </a:fld>
          <a:endParaRPr lang="en-US" sz="14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9</xdr:col>
      <xdr:colOff>651928</xdr:colOff>
      <xdr:row>4</xdr:row>
      <xdr:rowOff>0</xdr:rowOff>
    </xdr:from>
    <xdr:to>
      <xdr:col>11</xdr:col>
      <xdr:colOff>303178</xdr:colOff>
      <xdr:row>5</xdr:row>
      <xdr:rowOff>0</xdr:rowOff>
    </xdr:to>
    <xdr:sp macro="" textlink="Calc!$Y$13">
      <xdr:nvSpPr>
        <xdr:cNvPr id="36" name="Rectangle 35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533263B6-CEE9-4E8F-AB91-C746EDF531D1}"/>
            </a:ext>
          </a:extLst>
        </xdr:cNvPr>
        <xdr:cNvSpPr/>
      </xdr:nvSpPr>
      <xdr:spPr>
        <a:xfrm>
          <a:off x="8948203" y="695325"/>
          <a:ext cx="1080000" cy="381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3C9D0610-72FC-49F1-9013-D2717EC6A056}" type="TxLink">
            <a:rPr lang="en-US" sz="1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2027</a:t>
          </a:fld>
          <a:endParaRPr lang="en-US" sz="14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11</xdr:col>
      <xdr:colOff>312745</xdr:colOff>
      <xdr:row>4</xdr:row>
      <xdr:rowOff>0</xdr:rowOff>
    </xdr:from>
    <xdr:to>
      <xdr:col>12</xdr:col>
      <xdr:colOff>678370</xdr:colOff>
      <xdr:row>5</xdr:row>
      <xdr:rowOff>0</xdr:rowOff>
    </xdr:to>
    <xdr:sp macro="" textlink="Calc!$Y$14">
      <xdr:nvSpPr>
        <xdr:cNvPr id="37" name="Rectangle 36">
          <a:hlinkClick xmlns:r="http://schemas.openxmlformats.org/officeDocument/2006/relationships" r:id="rId9" tooltip="Go to"/>
          <a:extLst>
            <a:ext uri="{FF2B5EF4-FFF2-40B4-BE49-F238E27FC236}">
              <a16:creationId xmlns:a16="http://schemas.microsoft.com/office/drawing/2014/main" id="{31DB9DFB-D669-44E5-9260-F14E3564C4CC}"/>
            </a:ext>
          </a:extLst>
        </xdr:cNvPr>
        <xdr:cNvSpPr/>
      </xdr:nvSpPr>
      <xdr:spPr>
        <a:xfrm>
          <a:off x="10037770" y="695325"/>
          <a:ext cx="1080000" cy="381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ABF1E339-523D-4211-B18B-06A778AA2153}" type="TxLink">
            <a:rPr lang="en-US" sz="1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2028</a:t>
          </a:fld>
          <a:endParaRPr lang="en-US" sz="14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12</xdr:col>
      <xdr:colOff>687937</xdr:colOff>
      <xdr:row>4</xdr:row>
      <xdr:rowOff>0</xdr:rowOff>
    </xdr:from>
    <xdr:to>
      <xdr:col>14</xdr:col>
      <xdr:colOff>339187</xdr:colOff>
      <xdr:row>5</xdr:row>
      <xdr:rowOff>0</xdr:rowOff>
    </xdr:to>
    <xdr:sp macro="" textlink="Calc!$Y$15">
      <xdr:nvSpPr>
        <xdr:cNvPr id="38" name="Rectangle 37">
          <a:hlinkClick xmlns:r="http://schemas.openxmlformats.org/officeDocument/2006/relationships" r:id="rId10" tooltip="Go to"/>
          <a:extLst>
            <a:ext uri="{FF2B5EF4-FFF2-40B4-BE49-F238E27FC236}">
              <a16:creationId xmlns:a16="http://schemas.microsoft.com/office/drawing/2014/main" id="{BC6C2F8A-4DD5-49F4-A13E-7C31C91717ED}"/>
            </a:ext>
          </a:extLst>
        </xdr:cNvPr>
        <xdr:cNvSpPr/>
      </xdr:nvSpPr>
      <xdr:spPr>
        <a:xfrm>
          <a:off x="11127337" y="695325"/>
          <a:ext cx="1080000" cy="381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859FBC1E-5573-449B-A265-EB3DFEDC98CC}" type="TxLink">
            <a:rPr lang="en-US" sz="1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2029</a:t>
          </a:fld>
          <a:endParaRPr lang="en-US" sz="14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14</xdr:col>
      <xdr:colOff>348751</xdr:colOff>
      <xdr:row>4</xdr:row>
      <xdr:rowOff>0</xdr:rowOff>
    </xdr:from>
    <xdr:to>
      <xdr:col>16</xdr:col>
      <xdr:colOff>1</xdr:colOff>
      <xdr:row>5</xdr:row>
      <xdr:rowOff>0</xdr:rowOff>
    </xdr:to>
    <xdr:sp macro="" textlink="Calc!$Y$16">
      <xdr:nvSpPr>
        <xdr:cNvPr id="39" name="Rectangle 38">
          <a:hlinkClick xmlns:r="http://schemas.openxmlformats.org/officeDocument/2006/relationships" r:id="rId11" tooltip="Go to"/>
          <a:extLst>
            <a:ext uri="{FF2B5EF4-FFF2-40B4-BE49-F238E27FC236}">
              <a16:creationId xmlns:a16="http://schemas.microsoft.com/office/drawing/2014/main" id="{69CD24BD-1C6D-40DD-AF7C-8781C89F1214}"/>
            </a:ext>
          </a:extLst>
        </xdr:cNvPr>
        <xdr:cNvSpPr/>
      </xdr:nvSpPr>
      <xdr:spPr>
        <a:xfrm>
          <a:off x="12216901" y="695325"/>
          <a:ext cx="1080000" cy="3810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5536F94B-FF31-4372-8A21-D6988B336A7A}" type="TxLink">
            <a:rPr lang="en-US" sz="1400" b="1" i="0" u="none" strike="noStrike">
              <a:solidFill>
                <a:schemeClr val="bg1"/>
              </a:solidFill>
              <a:latin typeface="Arial"/>
              <a:ea typeface="+mn-ea"/>
              <a:cs typeface="Arial"/>
            </a:rPr>
            <a:pPr marL="0" indent="0" algn="ctr"/>
            <a:t>2030</a:t>
          </a:fld>
          <a:endParaRPr lang="en-US" sz="1400" b="1" i="0" u="none" strike="noStrike">
            <a:solidFill>
              <a:schemeClr val="bg1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666751</xdr:colOff>
      <xdr:row>5</xdr:row>
      <xdr:rowOff>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AE8A5A96-0525-4B2B-8016-B7102099A073}"/>
            </a:ext>
          </a:extLst>
        </xdr:cNvPr>
        <xdr:cNvSpPr/>
      </xdr:nvSpPr>
      <xdr:spPr>
        <a:xfrm>
          <a:off x="247650" y="695325"/>
          <a:ext cx="2047876" cy="381000"/>
        </a:xfrm>
        <a:prstGeom prst="rect">
          <a:avLst/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400" b="1" i="0" u="none" strike="noStrike">
              <a:solidFill>
                <a:schemeClr val="bg1"/>
              </a:solidFill>
              <a:latin typeface="Arial"/>
              <a:cs typeface="Arial"/>
            </a:rPr>
            <a:t>Go To →</a:t>
          </a:r>
        </a:p>
      </xdr:txBody>
    </xdr:sp>
    <xdr:clientData/>
  </xdr:twoCellAnchor>
  <xdr:twoCellAnchor editAs="oneCell">
    <xdr:from>
      <xdr:col>9</xdr:col>
      <xdr:colOff>428625</xdr:colOff>
      <xdr:row>1</xdr:row>
      <xdr:rowOff>51225</xdr:rowOff>
    </xdr:from>
    <xdr:to>
      <xdr:col>11</xdr:col>
      <xdr:colOff>43875</xdr:colOff>
      <xdr:row>2</xdr:row>
      <xdr:rowOff>253575</xdr:rowOff>
    </xdr:to>
    <xdr:grpSp>
      <xdr:nvGrpSpPr>
        <xdr:cNvPr id="17" name="backtomenu">
          <a:hlinkClick xmlns:r="http://schemas.openxmlformats.org/officeDocument/2006/relationships" r:id="rId16" tooltip="Go to"/>
          <a:extLst>
            <a:ext uri="{FF2B5EF4-FFF2-40B4-BE49-F238E27FC236}">
              <a16:creationId xmlns:a16="http://schemas.microsoft.com/office/drawing/2014/main" id="{608126CF-8A35-4A37-9500-05B488220003}"/>
            </a:ext>
          </a:extLst>
        </xdr:cNvPr>
        <xdr:cNvGrpSpPr/>
      </xdr:nvGrpSpPr>
      <xdr:grpSpPr>
        <a:xfrm>
          <a:off x="8724900" y="136950"/>
          <a:ext cx="1044000" cy="450000"/>
          <a:chOff x="6972831" y="127063"/>
          <a:chExt cx="1044000" cy="450000"/>
        </a:xfrm>
      </xdr:grpSpPr>
      <xdr:sp macro="" textlink="">
        <xdr:nvSpPr>
          <xdr:cNvPr id="18" name="Rounded Rectangle 2">
            <a:hlinkClick xmlns:r="http://schemas.openxmlformats.org/officeDocument/2006/relationships" r:id="rId16" tooltip="Go to"/>
            <a:extLst>
              <a:ext uri="{FF2B5EF4-FFF2-40B4-BE49-F238E27FC236}">
                <a16:creationId xmlns:a16="http://schemas.microsoft.com/office/drawing/2014/main" id="{26450EAA-63E4-57FB-2832-A45AC158FBD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9" name="Picture 18" descr="http://swiss-delicious.com/images/1024/icons/back.png">
            <a:hlinkClick xmlns:r="http://schemas.openxmlformats.org/officeDocument/2006/relationships" r:id="rId16" tooltip="Go to"/>
            <a:extLst>
              <a:ext uri="{FF2B5EF4-FFF2-40B4-BE49-F238E27FC236}">
                <a16:creationId xmlns:a16="http://schemas.microsoft.com/office/drawing/2014/main" id="{31099F7A-43C3-FE51-5CDA-21BD5173597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13</xdr:col>
      <xdr:colOff>533400</xdr:colOff>
      <xdr:row>1</xdr:row>
      <xdr:rowOff>104775</xdr:rowOff>
    </xdr:from>
    <xdr:ext cx="1014221" cy="291600"/>
    <xdr:pic>
      <xdr:nvPicPr>
        <xdr:cNvPr id="1040" name="mpkLogo">
          <a:hlinkClick xmlns:a="http://schemas.openxmlformats.org/drawingml/2006/main" xmlns:r="http://schemas.openxmlformats.org/officeDocument/2006/relationships" r:id="rId2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D192AB44-5B00-416E-9FE0-DAF0C234A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8</xdr:col>
      <xdr:colOff>142875</xdr:colOff>
      <xdr:row>4</xdr:row>
      <xdr:rowOff>47625</xdr:rowOff>
    </xdr:from>
    <xdr:ext cx="285750" cy="214995"/>
    <xdr:sp macro="" textlink="">
      <xdr:nvSpPr>
        <xdr:cNvPr id="8" name="Left Arrow 1">
          <a:extLst>
            <a:ext uri="{FF2B5EF4-FFF2-40B4-BE49-F238E27FC236}">
              <a16:creationId xmlns:a16="http://schemas.microsoft.com/office/drawing/2014/main" id="{6616A633-7F49-49A2-A30D-C953AAC3AB83}"/>
            </a:ext>
          </a:extLst>
        </xdr:cNvPr>
        <xdr:cNvSpPr/>
      </xdr:nvSpPr>
      <xdr:spPr>
        <a:xfrm>
          <a:off x="10153650" y="742950"/>
          <a:ext cx="285750" cy="214995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oneCellAnchor>
  <xdr:twoCellAnchor editAs="oneCell">
    <xdr:from>
      <xdr:col>1</xdr:col>
      <xdr:colOff>0</xdr:colOff>
      <xdr:row>5</xdr:row>
      <xdr:rowOff>1</xdr:rowOff>
    </xdr:from>
    <xdr:to>
      <xdr:col>5</xdr:col>
      <xdr:colOff>0</xdr:colOff>
      <xdr:row>18</xdr:row>
      <xdr:rowOff>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A805400-F0D1-F3DD-8C3C-BDEFFE0C06E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6</xdr:col>
      <xdr:colOff>0</xdr:colOff>
      <xdr:row>8</xdr:row>
      <xdr:rowOff>76201</xdr:rowOff>
    </xdr:from>
    <xdr:to>
      <xdr:col>8</xdr:col>
      <xdr:colOff>0</xdr:colOff>
      <xdr:row>18</xdr:row>
      <xdr:rowOff>1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AA6B3EE4-C921-C61C-5098-6146A2643F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18</xdr:row>
      <xdr:rowOff>85724</xdr:rowOff>
    </xdr:from>
    <xdr:to>
      <xdr:col>8</xdr:col>
      <xdr:colOff>0</xdr:colOff>
      <xdr:row>19</xdr:row>
      <xdr:rowOff>2771774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6F27721-9956-AA57-7689-5ECCE47FD7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4</xdr:col>
      <xdr:colOff>1209675</xdr:colOff>
      <xdr:row>1</xdr:row>
      <xdr:rowOff>51225</xdr:rowOff>
    </xdr:from>
    <xdr:to>
      <xdr:col>6</xdr:col>
      <xdr:colOff>424875</xdr:colOff>
      <xdr:row>2</xdr:row>
      <xdr:rowOff>253575</xdr:rowOff>
    </xdr:to>
    <xdr:grpSp>
      <xdr:nvGrpSpPr>
        <xdr:cNvPr id="18" name="backtomenu">
          <a:hlinkClick xmlns:r="http://schemas.openxmlformats.org/officeDocument/2006/relationships" r:id="rId10" tooltip="Go to"/>
          <a:extLst>
            <a:ext uri="{FF2B5EF4-FFF2-40B4-BE49-F238E27FC236}">
              <a16:creationId xmlns:a16="http://schemas.microsoft.com/office/drawing/2014/main" id="{86C9CB9A-DB63-41A2-BE82-0AEB45B3C415}"/>
            </a:ext>
          </a:extLst>
        </xdr:cNvPr>
        <xdr:cNvGrpSpPr/>
      </xdr:nvGrpSpPr>
      <xdr:grpSpPr>
        <a:xfrm>
          <a:off x="7477125" y="136950"/>
          <a:ext cx="1044000" cy="450000"/>
          <a:chOff x="6972831" y="127063"/>
          <a:chExt cx="1044000" cy="450000"/>
        </a:xfrm>
      </xdr:grpSpPr>
      <xdr:sp macro="" textlink="">
        <xdr:nvSpPr>
          <xdr:cNvPr id="19" name="Rounded Rectangle 2">
            <a:hlinkClick xmlns:r="http://schemas.openxmlformats.org/officeDocument/2006/relationships" r:id="rId10" tooltip="Go to"/>
            <a:extLst>
              <a:ext uri="{FF2B5EF4-FFF2-40B4-BE49-F238E27FC236}">
                <a16:creationId xmlns:a16="http://schemas.microsoft.com/office/drawing/2014/main" id="{4C573192-C619-E307-8101-8AF3EF81F42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0" name="Picture 19" descr="http://swiss-delicious.com/images/1024/icons/back.png">
            <a:hlinkClick xmlns:r="http://schemas.openxmlformats.org/officeDocument/2006/relationships" r:id="rId10" tooltip="Go to"/>
            <a:extLst>
              <a:ext uri="{FF2B5EF4-FFF2-40B4-BE49-F238E27FC236}">
                <a16:creationId xmlns:a16="http://schemas.microsoft.com/office/drawing/2014/main" id="{7682E6C4-26A0-C3D9-7746-B3CCB88D81D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104775</xdr:colOff>
      <xdr:row>1</xdr:row>
      <xdr:rowOff>104775</xdr:rowOff>
    </xdr:from>
    <xdr:ext cx="1014221" cy="291600"/>
    <xdr:pic>
      <xdr:nvPicPr>
        <xdr:cNvPr id="1020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3944E256-C763-4FB1-B88E-3AED60541F93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EB278FE5-FD6A-1063-249C-77A8E4B1406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84A1993-2F09-A716-62BD-B87CC88912F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0F9D6-8572-464F-94A8-2CB743DF6ED7}">
  <sheetPr>
    <pageSetUpPr autoPageBreaks="0" fitToPage="1"/>
  </sheetPr>
  <dimension ref="A1:K40"/>
  <sheetViews>
    <sheetView showGridLines="0" showRowColHeaders="0" tabSelected="1" zoomScaleNormal="100" zoomScaleSheetLayoutView="85" workbookViewId="0">
      <pane ySplit="4" topLeftCell="A5" activePane="bottomLeft" state="frozen"/>
      <selection activeCell="A4" sqref="A4"/>
      <selection pane="bottomLeft" activeCell="A5" sqref="A5"/>
    </sheetView>
  </sheetViews>
  <sheetFormatPr defaultColWidth="8.85546875" defaultRowHeight="15" x14ac:dyDescent="0.25"/>
  <cols>
    <col min="1" max="2" width="3.7109375" style="10" customWidth="1"/>
    <col min="3" max="3" width="30.7109375" style="10" customWidth="1"/>
    <col min="4" max="4" width="3.7109375" style="10" customWidth="1"/>
    <col min="5" max="5" width="30.7109375" style="10" customWidth="1"/>
    <col min="6" max="6" width="3.7109375" style="10" customWidth="1"/>
    <col min="7" max="7" width="30.7109375" style="10" customWidth="1"/>
    <col min="8" max="8" width="3.7109375" style="10" customWidth="1"/>
    <col min="9" max="9" width="30.7109375" style="10" customWidth="1"/>
    <col min="10" max="10" width="3.7109375" style="10" customWidth="1"/>
    <col min="11" max="11" width="1.7109375" style="10" customWidth="1"/>
    <col min="12" max="16384" width="8.85546875" style="10"/>
  </cols>
  <sheetData>
    <row r="1" spans="1:11" s="4" customFormat="1" ht="6.75" customHeight="1" x14ac:dyDescent="0.25">
      <c r="B1" s="5"/>
      <c r="E1" s="30"/>
      <c r="F1" s="30"/>
      <c r="G1" s="30"/>
    </row>
    <row r="2" spans="1:11" s="6" customFormat="1" ht="20.100000000000001" customHeight="1" x14ac:dyDescent="0.25">
      <c r="B2" s="31"/>
      <c r="C2" s="82" t="s">
        <v>75</v>
      </c>
      <c r="D2" s="32"/>
      <c r="E2" s="32"/>
      <c r="F2" s="32"/>
      <c r="G2" s="32"/>
      <c r="H2" s="32"/>
      <c r="I2" s="32"/>
      <c r="J2" s="32"/>
      <c r="K2" s="7"/>
    </row>
    <row r="3" spans="1:11" s="8" customFormat="1" ht="24" customHeight="1" x14ac:dyDescent="0.25">
      <c r="B3" s="33"/>
      <c r="C3" s="83" t="s">
        <v>66</v>
      </c>
      <c r="D3" s="35"/>
      <c r="E3" s="35"/>
      <c r="F3" s="35"/>
      <c r="G3" s="35"/>
      <c r="H3" s="35"/>
      <c r="I3" s="35"/>
      <c r="J3" s="35"/>
      <c r="K3" s="9"/>
    </row>
    <row r="4" spans="1:11" ht="4.9000000000000004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1" ht="4.9000000000000004" customHeight="1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x14ac:dyDescent="0.25">
      <c r="A6" s="36"/>
      <c r="B6" s="37"/>
      <c r="C6" s="38"/>
      <c r="D6" s="38"/>
      <c r="E6" s="38"/>
      <c r="F6" s="38"/>
      <c r="G6" s="38"/>
      <c r="H6" s="38"/>
      <c r="I6" s="38"/>
      <c r="J6" s="39"/>
      <c r="K6" s="36"/>
    </row>
    <row r="7" spans="1:11" x14ac:dyDescent="0.25">
      <c r="B7" s="40"/>
      <c r="C7" s="41"/>
      <c r="D7" s="41"/>
      <c r="E7" s="41"/>
      <c r="F7" s="41"/>
      <c r="G7" s="41"/>
      <c r="H7" s="41"/>
      <c r="I7" s="41"/>
      <c r="J7" s="42"/>
    </row>
    <row r="8" spans="1:11" x14ac:dyDescent="0.25">
      <c r="B8" s="40"/>
      <c r="C8" s="41"/>
      <c r="D8" s="41"/>
      <c r="E8" s="41"/>
      <c r="F8" s="41"/>
      <c r="G8" s="41"/>
      <c r="H8" s="41"/>
      <c r="I8" s="41"/>
      <c r="J8" s="42"/>
    </row>
    <row r="9" spans="1:11" x14ac:dyDescent="0.25">
      <c r="B9" s="40"/>
      <c r="C9" s="41"/>
      <c r="D9" s="41"/>
      <c r="E9" s="41"/>
      <c r="F9" s="41"/>
      <c r="G9" s="41"/>
      <c r="H9" s="41"/>
      <c r="I9" s="41"/>
      <c r="J9" s="42"/>
    </row>
    <row r="10" spans="1:11" x14ac:dyDescent="0.25">
      <c r="B10" s="40"/>
      <c r="C10" s="41"/>
      <c r="D10" s="41"/>
      <c r="E10" s="41"/>
      <c r="F10" s="41"/>
      <c r="G10" s="41"/>
      <c r="H10" s="41"/>
      <c r="I10" s="41"/>
      <c r="J10" s="42"/>
    </row>
    <row r="11" spans="1:11" x14ac:dyDescent="0.25">
      <c r="B11" s="40"/>
      <c r="C11" s="41"/>
      <c r="D11" s="41"/>
      <c r="E11" s="41"/>
      <c r="F11" s="41"/>
      <c r="G11" s="41"/>
      <c r="H11" s="41"/>
      <c r="I11" s="41"/>
      <c r="J11" s="42"/>
    </row>
    <row r="12" spans="1:11" x14ac:dyDescent="0.25">
      <c r="B12" s="40"/>
      <c r="C12" s="41"/>
      <c r="D12" s="41"/>
      <c r="E12" s="41"/>
      <c r="F12" s="41"/>
      <c r="G12" s="41"/>
      <c r="H12" s="41"/>
      <c r="I12" s="41"/>
      <c r="J12" s="42"/>
    </row>
    <row r="13" spans="1:11" x14ac:dyDescent="0.25">
      <c r="B13" s="40"/>
      <c r="C13" s="41"/>
      <c r="D13" s="41"/>
      <c r="E13" s="41"/>
      <c r="F13" s="41"/>
      <c r="G13" s="41"/>
      <c r="H13" s="41"/>
      <c r="I13" s="41"/>
      <c r="J13" s="42"/>
    </row>
    <row r="14" spans="1:11" ht="19.5" customHeight="1" x14ac:dyDescent="0.25">
      <c r="B14" s="40"/>
      <c r="C14" s="41"/>
      <c r="D14" s="41"/>
      <c r="E14" s="41"/>
      <c r="F14" s="41"/>
      <c r="G14" s="41"/>
      <c r="H14" s="41"/>
      <c r="I14" s="41"/>
      <c r="J14" s="42"/>
    </row>
    <row r="15" spans="1:11" s="4" customFormat="1" ht="24.95" customHeight="1" x14ac:dyDescent="0.25">
      <c r="B15" s="73"/>
      <c r="C15" s="119" t="s">
        <v>69</v>
      </c>
      <c r="D15" s="120"/>
      <c r="E15" s="120"/>
      <c r="F15" s="120"/>
      <c r="G15" s="120"/>
      <c r="H15" s="120"/>
      <c r="I15" s="121"/>
      <c r="J15" s="74"/>
    </row>
    <row r="16" spans="1:11" ht="8.1" customHeight="1" x14ac:dyDescent="0.25">
      <c r="B16" s="40"/>
      <c r="C16"/>
      <c r="D16"/>
      <c r="E16"/>
      <c r="F16" s="41"/>
      <c r="G16"/>
      <c r="H16"/>
      <c r="I16" s="41"/>
      <c r="J16" s="42"/>
    </row>
    <row r="17" spans="2:10" ht="15" customHeight="1" x14ac:dyDescent="0.25">
      <c r="B17" s="40"/>
      <c r="C17" s="114" t="s">
        <v>73</v>
      </c>
      <c r="D17"/>
      <c r="E17" s="114" t="s">
        <v>30</v>
      </c>
      <c r="F17" s="41"/>
      <c r="G17" s="114" t="s">
        <v>92</v>
      </c>
      <c r="H17"/>
      <c r="I17" s="114" t="s">
        <v>76</v>
      </c>
      <c r="J17" s="42"/>
    </row>
    <row r="18" spans="2:10" x14ac:dyDescent="0.25">
      <c r="B18" s="40"/>
      <c r="C18" s="59" t="s">
        <v>6</v>
      </c>
      <c r="D18"/>
      <c r="E18" s="59" t="s">
        <v>32</v>
      </c>
      <c r="F18" s="41"/>
      <c r="G18" s="55" t="s">
        <v>27</v>
      </c>
      <c r="H18"/>
      <c r="I18" s="58">
        <v>2021</v>
      </c>
      <c r="J18" s="42"/>
    </row>
    <row r="19" spans="2:10" x14ac:dyDescent="0.25">
      <c r="B19" s="40"/>
      <c r="C19" s="60" t="s">
        <v>55</v>
      </c>
      <c r="D19"/>
      <c r="E19" s="60" t="s">
        <v>90</v>
      </c>
      <c r="F19" s="41"/>
      <c r="G19" s="56" t="s">
        <v>28</v>
      </c>
      <c r="H19"/>
      <c r="I19"/>
      <c r="J19" s="42"/>
    </row>
    <row r="20" spans="2:10" x14ac:dyDescent="0.25">
      <c r="B20" s="40"/>
      <c r="C20" s="60"/>
      <c r="D20"/>
      <c r="E20" s="60" t="s">
        <v>91</v>
      </c>
      <c r="F20" s="41"/>
      <c r="G20" s="56" t="s">
        <v>29</v>
      </c>
      <c r="H20"/>
      <c r="I20" s="114" t="s">
        <v>67</v>
      </c>
      <c r="J20" s="42"/>
    </row>
    <row r="21" spans="2:10" x14ac:dyDescent="0.25">
      <c r="B21" s="40"/>
      <c r="C21" s="60"/>
      <c r="D21"/>
      <c r="E21" s="60" t="s">
        <v>33</v>
      </c>
      <c r="F21" s="41"/>
      <c r="G21" s="56"/>
      <c r="H21"/>
      <c r="I21" s="58" t="s">
        <v>16</v>
      </c>
      <c r="J21" s="42"/>
    </row>
    <row r="22" spans="2:10" x14ac:dyDescent="0.25">
      <c r="B22" s="40"/>
      <c r="C22" s="60"/>
      <c r="D22"/>
      <c r="E22" s="60" t="s">
        <v>34</v>
      </c>
      <c r="F22" s="41"/>
      <c r="G22" s="56"/>
      <c r="H22"/>
      <c r="I22" s="122"/>
      <c r="J22" s="42"/>
    </row>
    <row r="23" spans="2:10" x14ac:dyDescent="0.25">
      <c r="B23" s="40"/>
      <c r="C23" s="60"/>
      <c r="D23"/>
      <c r="E23" s="60" t="s">
        <v>35</v>
      </c>
      <c r="F23" s="41"/>
      <c r="G23" s="56"/>
      <c r="H23"/>
      <c r="I23" s="122"/>
      <c r="J23" s="42"/>
    </row>
    <row r="24" spans="2:10" x14ac:dyDescent="0.25">
      <c r="B24" s="40"/>
      <c r="C24" s="60"/>
      <c r="D24"/>
      <c r="E24" s="60" t="s">
        <v>36</v>
      </c>
      <c r="F24" s="41"/>
      <c r="G24" s="56"/>
      <c r="H24"/>
      <c r="I24" s="122"/>
      <c r="J24" s="42"/>
    </row>
    <row r="25" spans="2:10" x14ac:dyDescent="0.25">
      <c r="B25" s="40"/>
      <c r="C25" s="60"/>
      <c r="D25"/>
      <c r="E25" s="60" t="s">
        <v>37</v>
      </c>
      <c r="F25" s="41"/>
      <c r="G25" s="56"/>
      <c r="H25"/>
      <c r="I25" s="122"/>
      <c r="J25" s="42"/>
    </row>
    <row r="26" spans="2:10" x14ac:dyDescent="0.25">
      <c r="B26" s="40"/>
      <c r="C26" s="60"/>
      <c r="D26"/>
      <c r="E26" s="60" t="s">
        <v>38</v>
      </c>
      <c r="F26" s="41"/>
      <c r="G26" s="56"/>
      <c r="H26"/>
      <c r="I26" s="122"/>
      <c r="J26" s="42"/>
    </row>
    <row r="27" spans="2:10" x14ac:dyDescent="0.25">
      <c r="B27" s="40"/>
      <c r="C27" s="60"/>
      <c r="D27"/>
      <c r="E27" s="60" t="s">
        <v>39</v>
      </c>
      <c r="F27" s="41"/>
      <c r="G27" s="57"/>
      <c r="H27"/>
      <c r="I27" s="122"/>
      <c r="J27" s="42"/>
    </row>
    <row r="28" spans="2:10" x14ac:dyDescent="0.25">
      <c r="B28" s="40"/>
      <c r="C28" s="60"/>
      <c r="D28"/>
      <c r="E28" s="60"/>
      <c r="F28" s="41"/>
      <c r="G28" s="41"/>
      <c r="H28"/>
      <c r="I28" s="123"/>
      <c r="J28" s="42"/>
    </row>
    <row r="29" spans="2:10" x14ac:dyDescent="0.25">
      <c r="B29" s="40"/>
      <c r="C29" s="60"/>
      <c r="D29"/>
      <c r="E29" s="60"/>
      <c r="F29" s="41"/>
      <c r="G29" s="114" t="s">
        <v>41</v>
      </c>
      <c r="H29"/>
      <c r="I29" s="124"/>
      <c r="J29" s="42"/>
    </row>
    <row r="30" spans="2:10" x14ac:dyDescent="0.25">
      <c r="B30" s="40"/>
      <c r="C30" s="60"/>
      <c r="D30"/>
      <c r="E30" s="60"/>
      <c r="F30" s="41"/>
      <c r="G30" s="59" t="s">
        <v>12</v>
      </c>
      <c r="H30"/>
      <c r="I30" s="124"/>
      <c r="J30" s="42"/>
    </row>
    <row r="31" spans="2:10" x14ac:dyDescent="0.25">
      <c r="B31" s="40"/>
      <c r="C31" s="60"/>
      <c r="D31"/>
      <c r="E31" s="60"/>
      <c r="F31" s="41"/>
      <c r="G31" s="60" t="s">
        <v>42</v>
      </c>
      <c r="H31"/>
      <c r="I31" s="124"/>
      <c r="J31" s="42"/>
    </row>
    <row r="32" spans="2:10" x14ac:dyDescent="0.25">
      <c r="B32" s="40"/>
      <c r="C32" s="60"/>
      <c r="D32"/>
      <c r="E32" s="60"/>
      <c r="F32" s="41"/>
      <c r="G32" s="60" t="s">
        <v>43</v>
      </c>
      <c r="H32"/>
      <c r="I32" s="124"/>
      <c r="J32" s="42"/>
    </row>
    <row r="33" spans="2:10" x14ac:dyDescent="0.25">
      <c r="B33" s="40"/>
      <c r="C33" s="60"/>
      <c r="D33"/>
      <c r="E33" s="60"/>
      <c r="F33" s="41"/>
      <c r="G33" s="60" t="s">
        <v>13</v>
      </c>
      <c r="H33"/>
      <c r="I33" s="124"/>
      <c r="J33" s="42"/>
    </row>
    <row r="34" spans="2:10" x14ac:dyDescent="0.25">
      <c r="B34" s="40"/>
      <c r="C34" s="60"/>
      <c r="D34"/>
      <c r="E34" s="60"/>
      <c r="F34" s="41"/>
      <c r="G34" s="60"/>
      <c r="H34"/>
      <c r="I34" s="122"/>
      <c r="J34" s="42"/>
    </row>
    <row r="35" spans="2:10" x14ac:dyDescent="0.25">
      <c r="B35" s="40"/>
      <c r="C35" s="60"/>
      <c r="D35"/>
      <c r="E35" s="60"/>
      <c r="F35" s="41"/>
      <c r="G35" s="60"/>
      <c r="H35"/>
      <c r="I35" s="122"/>
      <c r="J35" s="42"/>
    </row>
    <row r="36" spans="2:10" x14ac:dyDescent="0.25">
      <c r="B36" s="40"/>
      <c r="C36" s="60"/>
      <c r="D36"/>
      <c r="E36" s="60"/>
      <c r="F36" s="41"/>
      <c r="G36" s="60"/>
      <c r="H36" s="41"/>
      <c r="I36" s="122"/>
      <c r="J36" s="42"/>
    </row>
    <row r="37" spans="2:10" x14ac:dyDescent="0.25">
      <c r="B37" s="40"/>
      <c r="C37" s="61"/>
      <c r="D37"/>
      <c r="E37" s="61"/>
      <c r="F37" s="41"/>
      <c r="G37" s="62"/>
      <c r="H37" s="41"/>
      <c r="I37" s="122"/>
      <c r="J37" s="42"/>
    </row>
    <row r="38" spans="2:10" x14ac:dyDescent="0.25">
      <c r="B38" s="43"/>
      <c r="C38" s="44"/>
      <c r="D38" s="44"/>
      <c r="E38" s="44"/>
      <c r="F38" s="44"/>
      <c r="G38" s="44"/>
      <c r="H38" s="44"/>
      <c r="I38" s="44"/>
      <c r="J38" s="45"/>
    </row>
    <row r="39" spans="2:10" ht="7.15" customHeight="1" x14ac:dyDescent="0.25"/>
    <row r="40" spans="2:10" s="4" customFormat="1" ht="22.9" customHeight="1" x14ac:dyDescent="0.25">
      <c r="B40" s="46"/>
      <c r="C40" s="46"/>
      <c r="D40" s="2"/>
      <c r="E40" s="47"/>
      <c r="F40" s="47"/>
      <c r="G40" s="47"/>
      <c r="H40" s="46"/>
      <c r="I40" s="46"/>
      <c r="J40" s="46"/>
    </row>
  </sheetData>
  <sheetProtection algorithmName="SHA-512" hashValue="hQS00RgBJB/psDBQUePi9HCPVBoK0H78XJBqIRvUgpgnSt7uBk24V7aqmjx/5QM6h370k6DFGagj2br+QC1brg==" saltValue="fLY5YD3bYJv5ArxLfZTm3Q==" spinCount="100000" sheet="1" objects="1" scenarios="1"/>
  <dataValidations count="2">
    <dataValidation type="list" allowBlank="1" showInputMessage="1" showErrorMessage="1" sqref="I18" xr:uid="{212D14F5-D1E3-4B36-B063-0438B562FE4F}">
      <formula1>yearlist</formula1>
    </dataValidation>
    <dataValidation type="list" allowBlank="1" showInputMessage="1" showErrorMessage="1" sqref="I21" xr:uid="{F361FE5F-13CF-414D-A6FA-A8D89978B1A0}">
      <formula1>monthlist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D397C-D054-4681-87F0-4B10CD7A75D3}">
  <sheetPr>
    <pageSetUpPr fitToPage="1"/>
  </sheetPr>
  <dimension ref="B1:O55"/>
  <sheetViews>
    <sheetView showGridLines="0" showRowColHeaders="0" zoomScaleNormal="100" workbookViewId="0">
      <pane xSplit="2" ySplit="5" topLeftCell="C6" activePane="bottomRight" state="frozen"/>
      <selection activeCell="A4" sqref="A4"/>
      <selection pane="topRight" activeCell="A4" sqref="A4"/>
      <selection pane="bottomLeft" activeCell="A4" sqref="A4"/>
      <selection pane="bottomRight" activeCell="A6" sqref="A6"/>
    </sheetView>
  </sheetViews>
  <sheetFormatPr defaultRowHeight="15" x14ac:dyDescent="0.25"/>
  <cols>
    <col min="1" max="1" width="3.7109375" style="10" customWidth="1"/>
    <col min="2" max="4" width="19.7109375" style="10" customWidth="1"/>
    <col min="5" max="5" width="35.7109375" style="10" customWidth="1"/>
    <col min="6" max="6" width="19.7109375" style="10" customWidth="1"/>
    <col min="7" max="7" width="14.5703125" style="10" bestFit="1" customWidth="1"/>
    <col min="8" max="8" width="19.7109375" style="10" customWidth="1"/>
    <col min="9" max="9" width="17.140625" style="10" bestFit="1" customWidth="1"/>
    <col min="10" max="10" width="12.7109375" style="10" customWidth="1"/>
    <col min="11" max="11" width="20.7109375" style="10" customWidth="1"/>
    <col min="12" max="13" width="19.7109375" style="10" customWidth="1"/>
    <col min="14" max="14" width="12.7109375" style="10" customWidth="1"/>
    <col min="15" max="15" width="50.7109375" style="10" customWidth="1"/>
    <col min="16" max="16384" width="9.140625" style="10"/>
  </cols>
  <sheetData>
    <row r="1" spans="2:15" ht="6.75" customHeight="1" x14ac:dyDescent="0.25"/>
    <row r="2" spans="2:15" s="53" customFormat="1" ht="20.100000000000001" customHeight="1" x14ac:dyDescent="0.3">
      <c r="B2" s="50" t="s">
        <v>75</v>
      </c>
      <c r="C2" s="51"/>
      <c r="D2" s="52"/>
      <c r="E2" s="52"/>
      <c r="F2" s="52"/>
      <c r="G2" s="52"/>
      <c r="H2" s="52"/>
      <c r="I2" s="63"/>
      <c r="J2" s="51"/>
      <c r="K2" s="52"/>
      <c r="L2" s="52"/>
      <c r="M2" s="52"/>
      <c r="N2" s="52"/>
      <c r="O2" s="52"/>
    </row>
    <row r="3" spans="2:15" s="49" customFormat="1" ht="24" customHeight="1" x14ac:dyDescent="0.35">
      <c r="B3" s="48" t="s">
        <v>70</v>
      </c>
      <c r="C3" s="34"/>
      <c r="D3" s="35"/>
      <c r="E3" s="35"/>
      <c r="F3" s="35"/>
      <c r="G3" s="35"/>
      <c r="H3" s="35"/>
      <c r="I3" s="33"/>
      <c r="J3" s="34"/>
      <c r="K3" s="35"/>
      <c r="L3" s="35"/>
      <c r="M3" s="35"/>
      <c r="N3" s="35"/>
      <c r="O3" s="35"/>
    </row>
    <row r="4" spans="2:15" ht="5.0999999999999996" customHeight="1" x14ac:dyDescent="0.25"/>
    <row r="5" spans="2:15" ht="30" customHeight="1" x14ac:dyDescent="0.25">
      <c r="B5" s="103" t="s">
        <v>0</v>
      </c>
      <c r="C5" s="104" t="s">
        <v>1</v>
      </c>
      <c r="D5" s="104" t="s">
        <v>2</v>
      </c>
      <c r="E5" s="104" t="s">
        <v>95</v>
      </c>
      <c r="F5" s="104" t="s">
        <v>74</v>
      </c>
      <c r="G5" s="104" t="s">
        <v>85</v>
      </c>
      <c r="H5" s="104" t="s">
        <v>86</v>
      </c>
      <c r="I5" s="104" t="s">
        <v>31</v>
      </c>
      <c r="J5" s="104" t="s">
        <v>7</v>
      </c>
      <c r="K5" s="104" t="s">
        <v>3</v>
      </c>
      <c r="L5" s="104" t="s">
        <v>4</v>
      </c>
      <c r="M5" s="104" t="s">
        <v>5</v>
      </c>
      <c r="N5" s="104" t="s">
        <v>6</v>
      </c>
      <c r="O5" s="105" t="s">
        <v>77</v>
      </c>
    </row>
    <row r="6" spans="2:15" x14ac:dyDescent="0.25">
      <c r="B6" s="24" t="s">
        <v>8</v>
      </c>
      <c r="C6" s="25" t="s">
        <v>148</v>
      </c>
      <c r="D6" s="25" t="s">
        <v>149</v>
      </c>
      <c r="E6" s="25" t="s">
        <v>140</v>
      </c>
      <c r="F6" s="25" t="s">
        <v>27</v>
      </c>
      <c r="G6" s="64">
        <v>1000</v>
      </c>
      <c r="H6" s="26">
        <v>44562</v>
      </c>
      <c r="I6" s="20">
        <v>1</v>
      </c>
      <c r="J6" s="20" t="s">
        <v>12</v>
      </c>
      <c r="K6" s="25" t="s">
        <v>132</v>
      </c>
      <c r="L6" s="25" t="s">
        <v>112</v>
      </c>
      <c r="M6" s="25" t="s">
        <v>122</v>
      </c>
      <c r="N6" s="77">
        <v>500</v>
      </c>
      <c r="O6" s="79"/>
    </row>
    <row r="7" spans="2:15" x14ac:dyDescent="0.25">
      <c r="B7" s="27" t="s">
        <v>11</v>
      </c>
      <c r="C7" s="22" t="s">
        <v>148</v>
      </c>
      <c r="D7" s="22" t="s">
        <v>149</v>
      </c>
      <c r="E7" s="22" t="s">
        <v>141</v>
      </c>
      <c r="F7" s="22" t="s">
        <v>28</v>
      </c>
      <c r="G7" s="65">
        <v>1500</v>
      </c>
      <c r="H7" s="23">
        <v>44562</v>
      </c>
      <c r="I7" s="12">
        <v>2</v>
      </c>
      <c r="J7" s="12" t="s">
        <v>42</v>
      </c>
      <c r="K7" s="22" t="s">
        <v>133</v>
      </c>
      <c r="L7" s="22" t="s">
        <v>113</v>
      </c>
      <c r="M7" s="22" t="s">
        <v>123</v>
      </c>
      <c r="N7" s="75">
        <v>500</v>
      </c>
      <c r="O7" s="76"/>
    </row>
    <row r="8" spans="2:15" x14ac:dyDescent="0.25">
      <c r="B8" s="27" t="s">
        <v>14</v>
      </c>
      <c r="C8" s="22" t="s">
        <v>148</v>
      </c>
      <c r="D8" s="22" t="s">
        <v>149</v>
      </c>
      <c r="E8" s="22" t="s">
        <v>142</v>
      </c>
      <c r="F8" s="22" t="s">
        <v>29</v>
      </c>
      <c r="G8" s="65">
        <v>2500</v>
      </c>
      <c r="H8" s="23">
        <v>44562</v>
      </c>
      <c r="I8" s="12">
        <v>3</v>
      </c>
      <c r="J8" s="12" t="s">
        <v>13</v>
      </c>
      <c r="K8" s="22" t="s">
        <v>134</v>
      </c>
      <c r="L8" s="22" t="s">
        <v>114</v>
      </c>
      <c r="M8" s="22" t="s">
        <v>124</v>
      </c>
      <c r="N8" s="75">
        <v>500</v>
      </c>
      <c r="O8" s="76"/>
    </row>
    <row r="9" spans="2:15" x14ac:dyDescent="0.25">
      <c r="B9" s="27" t="s">
        <v>49</v>
      </c>
      <c r="C9" s="22" t="s">
        <v>148</v>
      </c>
      <c r="D9" s="22" t="s">
        <v>149</v>
      </c>
      <c r="E9" s="22" t="s">
        <v>143</v>
      </c>
      <c r="F9" s="22" t="s">
        <v>28</v>
      </c>
      <c r="G9" s="65">
        <v>2500</v>
      </c>
      <c r="H9" s="23">
        <v>44563</v>
      </c>
      <c r="I9" s="12">
        <v>4</v>
      </c>
      <c r="J9" s="12" t="s">
        <v>13</v>
      </c>
      <c r="K9" s="22" t="s">
        <v>135</v>
      </c>
      <c r="L9" s="22" t="s">
        <v>115</v>
      </c>
      <c r="M9" s="22" t="s">
        <v>125</v>
      </c>
      <c r="N9" s="75">
        <v>500</v>
      </c>
      <c r="O9" s="76"/>
    </row>
    <row r="10" spans="2:15" x14ac:dyDescent="0.25">
      <c r="B10" s="27" t="s">
        <v>50</v>
      </c>
      <c r="C10" s="22" t="s">
        <v>148</v>
      </c>
      <c r="D10" s="22" t="s">
        <v>149</v>
      </c>
      <c r="E10" s="22" t="s">
        <v>144</v>
      </c>
      <c r="F10" s="22" t="s">
        <v>29</v>
      </c>
      <c r="G10" s="65">
        <v>3000</v>
      </c>
      <c r="H10" s="23">
        <v>44564</v>
      </c>
      <c r="I10" s="12">
        <v>5</v>
      </c>
      <c r="J10" s="12" t="s">
        <v>13</v>
      </c>
      <c r="K10" s="22" t="s">
        <v>136</v>
      </c>
      <c r="L10" s="22" t="s">
        <v>116</v>
      </c>
      <c r="M10" s="22" t="s">
        <v>126</v>
      </c>
      <c r="N10" s="75">
        <v>500</v>
      </c>
      <c r="O10" s="76"/>
    </row>
    <row r="11" spans="2:15" x14ac:dyDescent="0.25">
      <c r="B11" s="27" t="s">
        <v>51</v>
      </c>
      <c r="C11" s="22" t="s">
        <v>148</v>
      </c>
      <c r="D11" s="22" t="s">
        <v>149</v>
      </c>
      <c r="E11" s="22" t="s">
        <v>145</v>
      </c>
      <c r="F11" s="22" t="s">
        <v>28</v>
      </c>
      <c r="G11" s="65">
        <v>2750</v>
      </c>
      <c r="H11" s="23">
        <v>44565</v>
      </c>
      <c r="I11" s="12">
        <v>6</v>
      </c>
      <c r="J11" s="12" t="s">
        <v>13</v>
      </c>
      <c r="K11" s="22" t="s">
        <v>137</v>
      </c>
      <c r="L11" s="22" t="s">
        <v>117</v>
      </c>
      <c r="M11" s="22" t="s">
        <v>127</v>
      </c>
      <c r="N11" s="75">
        <v>500</v>
      </c>
      <c r="O11" s="76"/>
    </row>
    <row r="12" spans="2:15" x14ac:dyDescent="0.25">
      <c r="B12" s="27" t="s">
        <v>52</v>
      </c>
      <c r="C12" s="22" t="s">
        <v>148</v>
      </c>
      <c r="D12" s="22" t="s">
        <v>149</v>
      </c>
      <c r="E12" s="22" t="s">
        <v>146</v>
      </c>
      <c r="F12" s="22" t="s">
        <v>29</v>
      </c>
      <c r="G12" s="65">
        <v>2750</v>
      </c>
      <c r="H12" s="23">
        <v>44566</v>
      </c>
      <c r="I12" s="12">
        <v>7</v>
      </c>
      <c r="J12" s="12" t="s">
        <v>13</v>
      </c>
      <c r="K12" s="22" t="s">
        <v>138</v>
      </c>
      <c r="L12" s="22" t="s">
        <v>118</v>
      </c>
      <c r="M12" s="22" t="s">
        <v>128</v>
      </c>
      <c r="N12" s="75">
        <v>500</v>
      </c>
      <c r="O12" s="76"/>
    </row>
    <row r="13" spans="2:15" x14ac:dyDescent="0.25">
      <c r="B13" s="27" t="s">
        <v>53</v>
      </c>
      <c r="C13" s="22" t="s">
        <v>148</v>
      </c>
      <c r="D13" s="22" t="s">
        <v>149</v>
      </c>
      <c r="E13" s="22" t="s">
        <v>147</v>
      </c>
      <c r="F13" s="22" t="s">
        <v>28</v>
      </c>
      <c r="G13" s="65">
        <v>3000</v>
      </c>
      <c r="H13" s="23">
        <v>44567</v>
      </c>
      <c r="I13" s="12">
        <v>8</v>
      </c>
      <c r="J13" s="12" t="s">
        <v>13</v>
      </c>
      <c r="K13" s="22" t="s">
        <v>139</v>
      </c>
      <c r="L13" s="22" t="s">
        <v>119</v>
      </c>
      <c r="M13" s="22" t="s">
        <v>129</v>
      </c>
      <c r="N13" s="75">
        <v>500</v>
      </c>
      <c r="O13" s="76"/>
    </row>
    <row r="14" spans="2:15" x14ac:dyDescent="0.25">
      <c r="B14" s="27"/>
      <c r="C14" s="22"/>
      <c r="D14" s="22"/>
      <c r="E14" s="22"/>
      <c r="F14" s="22"/>
      <c r="G14" s="65"/>
      <c r="H14" s="23"/>
      <c r="I14" s="12"/>
      <c r="J14" s="12"/>
      <c r="K14" s="22"/>
      <c r="L14" s="22"/>
      <c r="M14" s="22"/>
      <c r="N14" s="75"/>
      <c r="O14" s="76"/>
    </row>
    <row r="15" spans="2:15" x14ac:dyDescent="0.25">
      <c r="B15" s="28"/>
      <c r="C15" s="29"/>
      <c r="D15" s="29"/>
      <c r="E15" s="29"/>
      <c r="F15" s="29"/>
      <c r="G15" s="66"/>
      <c r="H15" s="107"/>
      <c r="I15" s="16"/>
      <c r="J15" s="16"/>
      <c r="K15" s="29"/>
      <c r="L15" s="29"/>
      <c r="M15" s="29"/>
      <c r="N15" s="78"/>
      <c r="O15" s="80"/>
    </row>
    <row r="16" spans="2:15" x14ac:dyDescent="0.25">
      <c r="B16" s="160"/>
      <c r="C16" s="161"/>
      <c r="D16" s="161"/>
      <c r="E16" s="161"/>
      <c r="F16" s="161"/>
      <c r="G16" s="162"/>
      <c r="H16" s="163"/>
      <c r="I16" s="164"/>
      <c r="J16" s="164"/>
      <c r="K16" s="161"/>
      <c r="L16" s="161"/>
      <c r="M16" s="161"/>
      <c r="N16" s="162"/>
      <c r="O16" s="165"/>
    </row>
    <row r="17" spans="2:15" x14ac:dyDescent="0.25">
      <c r="B17" s="146"/>
      <c r="C17" s="148"/>
      <c r="D17" s="148"/>
      <c r="E17" s="148"/>
      <c r="F17" s="148"/>
      <c r="G17" s="149"/>
      <c r="H17" s="150"/>
      <c r="I17" s="166"/>
      <c r="J17" s="166"/>
      <c r="K17" s="148"/>
      <c r="L17" s="148"/>
      <c r="M17" s="148"/>
      <c r="N17" s="149"/>
      <c r="O17" s="152"/>
    </row>
    <row r="18" spans="2:15" x14ac:dyDescent="0.25">
      <c r="B18" s="146"/>
      <c r="C18" s="148"/>
      <c r="D18" s="148"/>
      <c r="E18" s="148"/>
      <c r="F18" s="148"/>
      <c r="G18" s="149"/>
      <c r="H18" s="150"/>
      <c r="I18" s="166"/>
      <c r="J18" s="166"/>
      <c r="K18" s="148"/>
      <c r="L18" s="148"/>
      <c r="M18" s="148"/>
      <c r="N18" s="149"/>
      <c r="O18" s="152"/>
    </row>
    <row r="19" spans="2:15" x14ac:dyDescent="0.25">
      <c r="B19" s="146"/>
      <c r="C19" s="148"/>
      <c r="D19" s="148"/>
      <c r="E19" s="148"/>
      <c r="F19" s="148"/>
      <c r="G19" s="149"/>
      <c r="H19" s="150"/>
      <c r="I19" s="166"/>
      <c r="J19" s="166"/>
      <c r="K19" s="148"/>
      <c r="L19" s="148"/>
      <c r="M19" s="148"/>
      <c r="N19" s="149"/>
      <c r="O19" s="152"/>
    </row>
    <row r="20" spans="2:15" x14ac:dyDescent="0.25">
      <c r="B20" s="146"/>
      <c r="C20" s="148"/>
      <c r="D20" s="148"/>
      <c r="E20" s="148"/>
      <c r="F20" s="148"/>
      <c r="G20" s="149"/>
      <c r="H20" s="150"/>
      <c r="I20" s="166"/>
      <c r="J20" s="166"/>
      <c r="K20" s="148"/>
      <c r="L20" s="148"/>
      <c r="M20" s="148"/>
      <c r="N20" s="149"/>
      <c r="O20" s="152"/>
    </row>
    <row r="21" spans="2:15" x14ac:dyDescent="0.25">
      <c r="B21" s="146"/>
      <c r="C21" s="148"/>
      <c r="D21" s="148"/>
      <c r="E21" s="148"/>
      <c r="F21" s="148"/>
      <c r="G21" s="149"/>
      <c r="H21" s="150"/>
      <c r="I21" s="166"/>
      <c r="J21" s="166"/>
      <c r="K21" s="148"/>
      <c r="L21" s="148"/>
      <c r="M21" s="148"/>
      <c r="N21" s="149"/>
      <c r="O21" s="152"/>
    </row>
    <row r="22" spans="2:15" x14ac:dyDescent="0.25">
      <c r="B22" s="146"/>
      <c r="C22" s="148"/>
      <c r="D22" s="148"/>
      <c r="E22" s="148"/>
      <c r="F22" s="148"/>
      <c r="G22" s="149"/>
      <c r="H22" s="150"/>
      <c r="I22" s="166"/>
      <c r="J22" s="166"/>
      <c r="K22" s="148"/>
      <c r="L22" s="148"/>
      <c r="M22" s="148"/>
      <c r="N22" s="149"/>
      <c r="O22" s="152"/>
    </row>
    <row r="23" spans="2:15" x14ac:dyDescent="0.25">
      <c r="B23" s="146"/>
      <c r="C23" s="148"/>
      <c r="D23" s="148"/>
      <c r="E23" s="148"/>
      <c r="F23" s="148"/>
      <c r="G23" s="149"/>
      <c r="H23" s="150"/>
      <c r="I23" s="166"/>
      <c r="J23" s="166"/>
      <c r="K23" s="148"/>
      <c r="L23" s="148"/>
      <c r="M23" s="148"/>
      <c r="N23" s="149"/>
      <c r="O23" s="152"/>
    </row>
    <row r="24" spans="2:15" x14ac:dyDescent="0.25">
      <c r="B24" s="146"/>
      <c r="C24" s="148"/>
      <c r="D24" s="148"/>
      <c r="E24" s="148"/>
      <c r="F24" s="148"/>
      <c r="G24" s="149"/>
      <c r="H24" s="150"/>
      <c r="I24" s="166"/>
      <c r="J24" s="166"/>
      <c r="K24" s="148"/>
      <c r="L24" s="148"/>
      <c r="M24" s="148"/>
      <c r="N24" s="149"/>
      <c r="O24" s="152"/>
    </row>
    <row r="25" spans="2:15" x14ac:dyDescent="0.25">
      <c r="B25" s="146"/>
      <c r="C25" s="148"/>
      <c r="D25" s="148"/>
      <c r="E25" s="148"/>
      <c r="F25" s="148"/>
      <c r="G25" s="149"/>
      <c r="H25" s="150"/>
      <c r="I25" s="166"/>
      <c r="J25" s="166"/>
      <c r="K25" s="148"/>
      <c r="L25" s="148"/>
      <c r="M25" s="148"/>
      <c r="N25" s="149"/>
      <c r="O25" s="152"/>
    </row>
    <row r="26" spans="2:15" x14ac:dyDescent="0.25">
      <c r="B26" s="146"/>
      <c r="C26" s="148"/>
      <c r="D26" s="148"/>
      <c r="E26" s="148"/>
      <c r="F26" s="148"/>
      <c r="G26" s="149"/>
      <c r="H26" s="150"/>
      <c r="I26" s="166"/>
      <c r="J26" s="166"/>
      <c r="K26" s="148"/>
      <c r="L26" s="148"/>
      <c r="M26" s="148"/>
      <c r="N26" s="149"/>
      <c r="O26" s="152"/>
    </row>
    <row r="27" spans="2:15" x14ac:dyDescent="0.25">
      <c r="B27" s="146"/>
      <c r="C27" s="148"/>
      <c r="D27" s="148"/>
      <c r="E27" s="148"/>
      <c r="F27" s="148"/>
      <c r="G27" s="149"/>
      <c r="H27" s="150"/>
      <c r="I27" s="166"/>
      <c r="J27" s="166"/>
      <c r="K27" s="148"/>
      <c r="L27" s="148"/>
      <c r="M27" s="148"/>
      <c r="N27" s="149"/>
      <c r="O27" s="152"/>
    </row>
    <row r="28" spans="2:15" x14ac:dyDescent="0.25">
      <c r="B28" s="146"/>
      <c r="C28" s="148"/>
      <c r="D28" s="148"/>
      <c r="E28" s="148"/>
      <c r="F28" s="148"/>
      <c r="G28" s="149"/>
      <c r="H28" s="150"/>
      <c r="I28" s="166"/>
      <c r="J28" s="166"/>
      <c r="K28" s="148"/>
      <c r="L28" s="148"/>
      <c r="M28" s="148"/>
      <c r="N28" s="149"/>
      <c r="O28" s="152"/>
    </row>
    <row r="29" spans="2:15" x14ac:dyDescent="0.25">
      <c r="B29" s="146"/>
      <c r="C29" s="148"/>
      <c r="D29" s="148"/>
      <c r="E29" s="148"/>
      <c r="F29" s="148"/>
      <c r="G29" s="149"/>
      <c r="H29" s="150"/>
      <c r="I29" s="166"/>
      <c r="J29" s="166"/>
      <c r="K29" s="148"/>
      <c r="L29" s="148"/>
      <c r="M29" s="148"/>
      <c r="N29" s="149"/>
      <c r="O29" s="152"/>
    </row>
    <row r="30" spans="2:15" x14ac:dyDescent="0.25">
      <c r="B30" s="146"/>
      <c r="C30" s="148"/>
      <c r="D30" s="148"/>
      <c r="E30" s="148"/>
      <c r="F30" s="148"/>
      <c r="G30" s="149"/>
      <c r="H30" s="150"/>
      <c r="I30" s="166"/>
      <c r="J30" s="166"/>
      <c r="K30" s="148"/>
      <c r="L30" s="148"/>
      <c r="M30" s="148"/>
      <c r="N30" s="149"/>
      <c r="O30" s="152"/>
    </row>
    <row r="31" spans="2:15" x14ac:dyDescent="0.25">
      <c r="B31" s="146"/>
      <c r="C31" s="148"/>
      <c r="D31" s="148"/>
      <c r="E31" s="148"/>
      <c r="F31" s="148"/>
      <c r="G31" s="149"/>
      <c r="H31" s="150"/>
      <c r="I31" s="166"/>
      <c r="J31" s="166"/>
      <c r="K31" s="148"/>
      <c r="L31" s="148"/>
      <c r="M31" s="148"/>
      <c r="N31" s="149"/>
      <c r="O31" s="152"/>
    </row>
    <row r="32" spans="2:15" x14ac:dyDescent="0.25">
      <c r="B32" s="146"/>
      <c r="C32" s="148"/>
      <c r="D32" s="148"/>
      <c r="E32" s="148"/>
      <c r="F32" s="148"/>
      <c r="G32" s="149"/>
      <c r="H32" s="150"/>
      <c r="I32" s="166"/>
      <c r="J32" s="166"/>
      <c r="K32" s="148"/>
      <c r="L32" s="148"/>
      <c r="M32" s="148"/>
      <c r="N32" s="149"/>
      <c r="O32" s="152"/>
    </row>
    <row r="33" spans="2:15" x14ac:dyDescent="0.25">
      <c r="B33" s="146"/>
      <c r="C33" s="148"/>
      <c r="D33" s="148"/>
      <c r="E33" s="148"/>
      <c r="F33" s="148"/>
      <c r="G33" s="149"/>
      <c r="H33" s="150"/>
      <c r="I33" s="166"/>
      <c r="J33" s="166"/>
      <c r="K33" s="148"/>
      <c r="L33" s="148"/>
      <c r="M33" s="148"/>
      <c r="N33" s="149"/>
      <c r="O33" s="152"/>
    </row>
    <row r="34" spans="2:15" x14ac:dyDescent="0.25">
      <c r="B34" s="146"/>
      <c r="C34" s="148"/>
      <c r="D34" s="148"/>
      <c r="E34" s="148"/>
      <c r="F34" s="148"/>
      <c r="G34" s="149"/>
      <c r="H34" s="150"/>
      <c r="I34" s="166"/>
      <c r="J34" s="166"/>
      <c r="K34" s="148"/>
      <c r="L34" s="148"/>
      <c r="M34" s="148"/>
      <c r="N34" s="149"/>
      <c r="O34" s="152"/>
    </row>
    <row r="35" spans="2:15" x14ac:dyDescent="0.25">
      <c r="B35" s="146"/>
      <c r="C35" s="148"/>
      <c r="D35" s="148"/>
      <c r="E35" s="148"/>
      <c r="F35" s="148"/>
      <c r="G35" s="149"/>
      <c r="H35" s="150"/>
      <c r="I35" s="166"/>
      <c r="J35" s="166"/>
      <c r="K35" s="148"/>
      <c r="L35" s="148"/>
      <c r="M35" s="148"/>
      <c r="N35" s="149"/>
      <c r="O35" s="152"/>
    </row>
    <row r="36" spans="2:15" x14ac:dyDescent="0.25">
      <c r="B36" s="146"/>
      <c r="C36" s="148"/>
      <c r="D36" s="148"/>
      <c r="E36" s="148"/>
      <c r="F36" s="148"/>
      <c r="G36" s="149"/>
      <c r="H36" s="150"/>
      <c r="I36" s="166"/>
      <c r="J36" s="166"/>
      <c r="K36" s="148"/>
      <c r="L36" s="148"/>
      <c r="M36" s="148"/>
      <c r="N36" s="149"/>
      <c r="O36" s="152"/>
    </row>
    <row r="37" spans="2:15" x14ac:dyDescent="0.25">
      <c r="B37" s="146"/>
      <c r="C37" s="148"/>
      <c r="D37" s="148"/>
      <c r="E37" s="148"/>
      <c r="F37" s="148"/>
      <c r="G37" s="149"/>
      <c r="H37" s="150"/>
      <c r="I37" s="166"/>
      <c r="J37" s="166"/>
      <c r="K37" s="148"/>
      <c r="L37" s="148"/>
      <c r="M37" s="148"/>
      <c r="N37" s="149"/>
      <c r="O37" s="152"/>
    </row>
    <row r="38" spans="2:15" x14ac:dyDescent="0.25">
      <c r="B38" s="146"/>
      <c r="C38" s="148"/>
      <c r="D38" s="148"/>
      <c r="E38" s="148"/>
      <c r="F38" s="148"/>
      <c r="G38" s="149"/>
      <c r="H38" s="150"/>
      <c r="I38" s="166"/>
      <c r="J38" s="166"/>
      <c r="K38" s="148"/>
      <c r="L38" s="148"/>
      <c r="M38" s="148"/>
      <c r="N38" s="149"/>
      <c r="O38" s="152"/>
    </row>
    <row r="39" spans="2:15" x14ac:dyDescent="0.25">
      <c r="B39" s="146"/>
      <c r="C39" s="148"/>
      <c r="D39" s="148"/>
      <c r="E39" s="148"/>
      <c r="F39" s="148"/>
      <c r="G39" s="149"/>
      <c r="H39" s="150"/>
      <c r="I39" s="166"/>
      <c r="J39" s="166"/>
      <c r="K39" s="148"/>
      <c r="L39" s="148"/>
      <c r="M39" s="148"/>
      <c r="N39" s="149"/>
      <c r="O39" s="152"/>
    </row>
    <row r="40" spans="2:15" x14ac:dyDescent="0.25">
      <c r="B40" s="146"/>
      <c r="C40" s="148"/>
      <c r="D40" s="148"/>
      <c r="E40" s="148"/>
      <c r="F40" s="148"/>
      <c r="G40" s="149"/>
      <c r="H40" s="150"/>
      <c r="I40" s="166"/>
      <c r="J40" s="166"/>
      <c r="K40" s="148"/>
      <c r="L40" s="148"/>
      <c r="M40" s="148"/>
      <c r="N40" s="149"/>
      <c r="O40" s="152"/>
    </row>
    <row r="41" spans="2:15" x14ac:dyDescent="0.25">
      <c r="B41" s="146"/>
      <c r="C41" s="148"/>
      <c r="D41" s="148"/>
      <c r="E41" s="148"/>
      <c r="F41" s="148"/>
      <c r="G41" s="149"/>
      <c r="H41" s="150"/>
      <c r="I41" s="166"/>
      <c r="J41" s="166"/>
      <c r="K41" s="148"/>
      <c r="L41" s="148"/>
      <c r="M41" s="148"/>
      <c r="N41" s="149"/>
      <c r="O41" s="152"/>
    </row>
    <row r="42" spans="2:15" x14ac:dyDescent="0.25">
      <c r="B42" s="146"/>
      <c r="C42" s="148"/>
      <c r="D42" s="148"/>
      <c r="E42" s="148"/>
      <c r="F42" s="148"/>
      <c r="G42" s="149"/>
      <c r="H42" s="150"/>
      <c r="I42" s="166"/>
      <c r="J42" s="166"/>
      <c r="K42" s="148"/>
      <c r="L42" s="148"/>
      <c r="M42" s="148"/>
      <c r="N42" s="149"/>
      <c r="O42" s="152"/>
    </row>
    <row r="43" spans="2:15" x14ac:dyDescent="0.25">
      <c r="B43" s="146"/>
      <c r="C43" s="148"/>
      <c r="D43" s="148"/>
      <c r="E43" s="148"/>
      <c r="F43" s="148"/>
      <c r="G43" s="149"/>
      <c r="H43" s="150"/>
      <c r="I43" s="166"/>
      <c r="J43" s="166"/>
      <c r="K43" s="148"/>
      <c r="L43" s="148"/>
      <c r="M43" s="148"/>
      <c r="N43" s="149"/>
      <c r="O43" s="152"/>
    </row>
    <row r="44" spans="2:15" x14ac:dyDescent="0.25">
      <c r="B44" s="146"/>
      <c r="C44" s="148"/>
      <c r="D44" s="148"/>
      <c r="E44" s="148"/>
      <c r="F44" s="148"/>
      <c r="G44" s="149"/>
      <c r="H44" s="150"/>
      <c r="I44" s="166"/>
      <c r="J44" s="166"/>
      <c r="K44" s="148"/>
      <c r="L44" s="148"/>
      <c r="M44" s="148"/>
      <c r="N44" s="149"/>
      <c r="O44" s="152"/>
    </row>
    <row r="45" spans="2:15" x14ac:dyDescent="0.25">
      <c r="B45" s="146"/>
      <c r="C45" s="148"/>
      <c r="D45" s="148"/>
      <c r="E45" s="148"/>
      <c r="F45" s="148"/>
      <c r="G45" s="149"/>
      <c r="H45" s="150"/>
      <c r="I45" s="166"/>
      <c r="J45" s="166"/>
      <c r="K45" s="148"/>
      <c r="L45" s="148"/>
      <c r="M45" s="148"/>
      <c r="N45" s="149"/>
      <c r="O45" s="152"/>
    </row>
    <row r="46" spans="2:15" x14ac:dyDescent="0.25">
      <c r="B46" s="146"/>
      <c r="C46" s="148"/>
      <c r="D46" s="148"/>
      <c r="E46" s="148"/>
      <c r="F46" s="148"/>
      <c r="G46" s="149"/>
      <c r="H46" s="150"/>
      <c r="I46" s="166"/>
      <c r="J46" s="166"/>
      <c r="K46" s="148"/>
      <c r="L46" s="148"/>
      <c r="M46" s="148"/>
      <c r="N46" s="149"/>
      <c r="O46" s="152"/>
    </row>
    <row r="47" spans="2:15" x14ac:dyDescent="0.25">
      <c r="B47" s="146"/>
      <c r="C47" s="148"/>
      <c r="D47" s="148"/>
      <c r="E47" s="148"/>
      <c r="F47" s="148"/>
      <c r="G47" s="149"/>
      <c r="H47" s="150"/>
      <c r="I47" s="166"/>
      <c r="J47" s="166"/>
      <c r="K47" s="148"/>
      <c r="L47" s="148"/>
      <c r="M47" s="148"/>
      <c r="N47" s="149"/>
      <c r="O47" s="152"/>
    </row>
    <row r="48" spans="2:15" x14ac:dyDescent="0.25">
      <c r="B48" s="146"/>
      <c r="C48" s="148"/>
      <c r="D48" s="148"/>
      <c r="E48" s="148"/>
      <c r="F48" s="148"/>
      <c r="G48" s="149"/>
      <c r="H48" s="150"/>
      <c r="I48" s="166"/>
      <c r="J48" s="166"/>
      <c r="K48" s="148"/>
      <c r="L48" s="148"/>
      <c r="M48" s="148"/>
      <c r="N48" s="149"/>
      <c r="O48" s="152"/>
    </row>
    <row r="49" spans="2:15" x14ac:dyDescent="0.25">
      <c r="B49" s="146"/>
      <c r="C49" s="148"/>
      <c r="D49" s="148"/>
      <c r="E49" s="148"/>
      <c r="F49" s="148"/>
      <c r="G49" s="149"/>
      <c r="H49" s="150"/>
      <c r="I49" s="166"/>
      <c r="J49" s="166"/>
      <c r="K49" s="148"/>
      <c r="L49" s="148"/>
      <c r="M49" s="148"/>
      <c r="N49" s="149"/>
      <c r="O49" s="152"/>
    </row>
    <row r="50" spans="2:15" x14ac:dyDescent="0.25">
      <c r="B50" s="146"/>
      <c r="C50" s="148"/>
      <c r="D50" s="148"/>
      <c r="E50" s="148"/>
      <c r="F50" s="148"/>
      <c r="G50" s="149"/>
      <c r="H50" s="150"/>
      <c r="I50" s="166"/>
      <c r="J50" s="166"/>
      <c r="K50" s="148"/>
      <c r="L50" s="148"/>
      <c r="M50" s="148"/>
      <c r="N50" s="149"/>
      <c r="O50" s="152"/>
    </row>
    <row r="51" spans="2:15" x14ac:dyDescent="0.25">
      <c r="B51" s="146"/>
      <c r="C51" s="148"/>
      <c r="D51" s="148"/>
      <c r="E51" s="148"/>
      <c r="F51" s="148"/>
      <c r="G51" s="149"/>
      <c r="H51" s="150"/>
      <c r="I51" s="166"/>
      <c r="J51" s="166"/>
      <c r="K51" s="148"/>
      <c r="L51" s="148"/>
      <c r="M51" s="148"/>
      <c r="N51" s="149"/>
      <c r="O51" s="152"/>
    </row>
    <row r="52" spans="2:15" x14ac:dyDescent="0.25">
      <c r="B52" s="146"/>
      <c r="C52" s="148"/>
      <c r="D52" s="148"/>
      <c r="E52" s="148"/>
      <c r="F52" s="148"/>
      <c r="G52" s="149"/>
      <c r="H52" s="150"/>
      <c r="I52" s="166"/>
      <c r="J52" s="166"/>
      <c r="K52" s="148"/>
      <c r="L52" s="148"/>
      <c r="M52" s="148"/>
      <c r="N52" s="149"/>
      <c r="O52" s="152"/>
    </row>
    <row r="53" spans="2:15" x14ac:dyDescent="0.25">
      <c r="B53" s="146"/>
      <c r="C53" s="148"/>
      <c r="D53" s="148"/>
      <c r="E53" s="148"/>
      <c r="F53" s="148"/>
      <c r="G53" s="149"/>
      <c r="H53" s="150"/>
      <c r="I53" s="166"/>
      <c r="J53" s="166"/>
      <c r="K53" s="148"/>
      <c r="L53" s="148"/>
      <c r="M53" s="148"/>
      <c r="N53" s="149"/>
      <c r="O53" s="152"/>
    </row>
    <row r="54" spans="2:15" x14ac:dyDescent="0.25">
      <c r="B54" s="146"/>
      <c r="C54" s="148"/>
      <c r="D54" s="148"/>
      <c r="E54" s="148"/>
      <c r="F54" s="148"/>
      <c r="G54" s="149"/>
      <c r="H54" s="150"/>
      <c r="I54" s="166"/>
      <c r="J54" s="166"/>
      <c r="K54" s="148"/>
      <c r="L54" s="148"/>
      <c r="M54" s="148"/>
      <c r="N54" s="149"/>
      <c r="O54" s="152"/>
    </row>
    <row r="55" spans="2:15" x14ac:dyDescent="0.25">
      <c r="B55" s="153"/>
      <c r="C55" s="155"/>
      <c r="D55" s="155"/>
      <c r="E55" s="155"/>
      <c r="F55" s="155"/>
      <c r="G55" s="156"/>
      <c r="H55" s="157"/>
      <c r="I55" s="167"/>
      <c r="J55" s="167"/>
      <c r="K55" s="155"/>
      <c r="L55" s="155"/>
      <c r="M55" s="155"/>
      <c r="N55" s="156"/>
      <c r="O55" s="159"/>
    </row>
  </sheetData>
  <sheetProtection algorithmName="SHA-512" hashValue="OmYl0wCR6diHYemZyCV4/d2GUkFKwjK+blRIIijFisFV4K4DxurwQQPdCZV6XfCaNONwQiGu9umwVCHD0JkdZw==" saltValue="c7kfPOLcZ7EudVA1Pdx2Bg==" spinCount="100000" sheet="1" objects="1" scenarios="1" formatCells="0" autoFilter="0"/>
  <autoFilter ref="B5:O20" xr:uid="{730D397C-D054-4681-87F0-4B10CD7A75D3}"/>
  <phoneticPr fontId="4" type="noConversion"/>
  <dataValidations count="5">
    <dataValidation type="list" allowBlank="1" showInputMessage="1" showErrorMessage="1" sqref="F6:F15" xr:uid="{1FC82FE2-EB1B-4178-BA26-2BAA26CBBD0A}">
      <formula1>propertytypelist</formula1>
    </dataValidation>
    <dataValidation type="list" allowBlank="1" showInputMessage="1" showErrorMessage="1" sqref="J6:J15" xr:uid="{C70F659C-F2C6-4D77-B4F6-7845B21E74D9}">
      <formula1>paymenttypelist</formula1>
    </dataValidation>
    <dataValidation type="whole" operator="greaterThan" allowBlank="1" showErrorMessage="1" errorTitle="Input Problem" error="Input must be greater than 0!" sqref="G6:G15 N6:N15" xr:uid="{9BCEE81E-AF17-430B-9C41-E4D8CEE14161}">
      <formula1>0</formula1>
    </dataValidation>
    <dataValidation type="date" operator="greaterThan" allowBlank="1" showErrorMessage="1" errorTitle="Input Problem" error="Input must be a valid date!" sqref="H6 H8:H15 H7" xr:uid="{B04BEB92-411E-4CE0-90E1-7DA4DAD68220}">
      <formula1>1</formula1>
    </dataValidation>
    <dataValidation type="whole" allowBlank="1" showErrorMessage="1" errorTitle="Input Problem" error="Input must be a number between 1 and 31!" sqref="I6:I15" xr:uid="{90FC9593-0BDA-4DCE-8CB6-B1E26A721DDA}">
      <formula1>1</formula1>
      <formula2>31</formula2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4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A5915-AFBB-45CB-87ED-893C358AA1D5}">
  <sheetPr>
    <pageSetUpPr fitToPage="1"/>
  </sheetPr>
  <dimension ref="B1:K205"/>
  <sheetViews>
    <sheetView showGridLines="0" showRowColHeaders="0" zoomScaleNormal="100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3.7109375" style="10" customWidth="1"/>
    <col min="2" max="4" width="20.7109375" style="10" customWidth="1"/>
    <col min="5" max="8" width="15.7109375" style="10" customWidth="1"/>
    <col min="9" max="9" width="20.7109375" style="10" customWidth="1"/>
    <col min="10" max="10" width="12.7109375" style="10" customWidth="1"/>
    <col min="11" max="11" width="37.28515625" style="10" customWidth="1"/>
    <col min="12" max="16384" width="9.140625" style="10"/>
  </cols>
  <sheetData>
    <row r="1" spans="2:11" ht="6.75" customHeight="1" x14ac:dyDescent="0.25"/>
    <row r="2" spans="2:11" s="53" customFormat="1" ht="20.100000000000001" customHeight="1" x14ac:dyDescent="0.3">
      <c r="B2" s="50" t="s">
        <v>75</v>
      </c>
      <c r="C2" s="63"/>
      <c r="D2" s="51"/>
      <c r="E2" s="52"/>
      <c r="F2" s="52"/>
      <c r="G2" s="52"/>
      <c r="H2" s="52"/>
      <c r="I2" s="52"/>
      <c r="J2" s="51"/>
      <c r="K2" s="52"/>
    </row>
    <row r="3" spans="2:11" s="49" customFormat="1" ht="24" customHeight="1" x14ac:dyDescent="0.35">
      <c r="B3" s="48" t="s">
        <v>96</v>
      </c>
      <c r="C3" s="33"/>
      <c r="D3" s="34"/>
      <c r="E3" s="35"/>
      <c r="F3" s="35"/>
      <c r="G3" s="35"/>
      <c r="H3" s="35"/>
      <c r="I3" s="35"/>
      <c r="J3" s="34"/>
      <c r="K3" s="35"/>
    </row>
    <row r="4" spans="2:11" ht="5.0999999999999996" customHeight="1" x14ac:dyDescent="0.25"/>
    <row r="5" spans="2:11" ht="30" customHeight="1" x14ac:dyDescent="0.25">
      <c r="B5" s="104" t="s">
        <v>0</v>
      </c>
      <c r="C5" s="104" t="s">
        <v>4</v>
      </c>
      <c r="D5" s="104" t="s">
        <v>5</v>
      </c>
      <c r="E5" s="104" t="s">
        <v>152</v>
      </c>
      <c r="F5" s="104" t="s">
        <v>153</v>
      </c>
      <c r="G5" s="104" t="s">
        <v>150</v>
      </c>
      <c r="H5" s="104" t="s">
        <v>151</v>
      </c>
      <c r="I5" s="104" t="s">
        <v>3</v>
      </c>
      <c r="J5" s="104" t="s">
        <v>6</v>
      </c>
      <c r="K5" s="105" t="s">
        <v>77</v>
      </c>
    </row>
    <row r="6" spans="2:11" x14ac:dyDescent="0.25">
      <c r="B6" s="24" t="s">
        <v>8</v>
      </c>
      <c r="C6" s="126" t="s">
        <v>120</v>
      </c>
      <c r="D6" s="25" t="s">
        <v>130</v>
      </c>
      <c r="E6" s="64">
        <v>1000</v>
      </c>
      <c r="F6" s="64">
        <v>1200</v>
      </c>
      <c r="G6" s="26">
        <v>44242</v>
      </c>
      <c r="H6" s="26">
        <v>44607</v>
      </c>
      <c r="I6" s="125" t="s">
        <v>9</v>
      </c>
      <c r="J6" s="64">
        <v>500</v>
      </c>
      <c r="K6" s="79"/>
    </row>
    <row r="7" spans="2:11" x14ac:dyDescent="0.25">
      <c r="B7" s="27" t="s">
        <v>11</v>
      </c>
      <c r="C7" s="126" t="s">
        <v>121</v>
      </c>
      <c r="D7" s="22" t="s">
        <v>131</v>
      </c>
      <c r="E7" s="65">
        <v>1250</v>
      </c>
      <c r="F7" s="65">
        <v>1600</v>
      </c>
      <c r="G7" s="23">
        <v>43913</v>
      </c>
      <c r="H7" s="23">
        <v>44643</v>
      </c>
      <c r="I7" s="127" t="s">
        <v>10</v>
      </c>
      <c r="J7" s="65">
        <v>750</v>
      </c>
      <c r="K7" s="76"/>
    </row>
    <row r="8" spans="2:11" x14ac:dyDescent="0.25">
      <c r="B8" s="27"/>
      <c r="C8" s="11"/>
      <c r="D8" s="22"/>
      <c r="E8" s="65"/>
      <c r="F8" s="65"/>
      <c r="G8" s="23"/>
      <c r="H8" s="23"/>
      <c r="I8" s="127"/>
      <c r="J8" s="65"/>
      <c r="K8" s="76"/>
    </row>
    <row r="9" spans="2:11" x14ac:dyDescent="0.25">
      <c r="B9" s="27"/>
      <c r="C9" s="11"/>
      <c r="D9" s="22"/>
      <c r="E9" s="65"/>
      <c r="F9" s="65"/>
      <c r="G9" s="23"/>
      <c r="H9" s="23"/>
      <c r="I9" s="127"/>
      <c r="J9" s="65"/>
      <c r="K9" s="76"/>
    </row>
    <row r="10" spans="2:11" x14ac:dyDescent="0.25">
      <c r="B10" s="27"/>
      <c r="C10" s="11"/>
      <c r="D10" s="22"/>
      <c r="E10" s="65"/>
      <c r="F10" s="65"/>
      <c r="G10" s="23"/>
      <c r="H10" s="23"/>
      <c r="I10" s="127"/>
      <c r="J10" s="65"/>
      <c r="K10" s="76"/>
    </row>
    <row r="11" spans="2:11" x14ac:dyDescent="0.25">
      <c r="B11" s="27"/>
      <c r="C11" s="11"/>
      <c r="D11" s="22"/>
      <c r="E11" s="65"/>
      <c r="F11" s="65"/>
      <c r="G11" s="23"/>
      <c r="H11" s="23"/>
      <c r="I11" s="127"/>
      <c r="J11" s="65"/>
      <c r="K11" s="76"/>
    </row>
    <row r="12" spans="2:11" x14ac:dyDescent="0.25">
      <c r="B12" s="27"/>
      <c r="C12" s="11"/>
      <c r="D12" s="22"/>
      <c r="E12" s="65"/>
      <c r="F12" s="65"/>
      <c r="G12" s="23"/>
      <c r="H12" s="23"/>
      <c r="I12" s="127"/>
      <c r="J12" s="65"/>
      <c r="K12" s="76"/>
    </row>
    <row r="13" spans="2:11" x14ac:dyDescent="0.25">
      <c r="B13" s="27"/>
      <c r="C13" s="11"/>
      <c r="D13" s="22"/>
      <c r="E13" s="65"/>
      <c r="F13" s="65"/>
      <c r="G13" s="23"/>
      <c r="H13" s="23"/>
      <c r="I13" s="127"/>
      <c r="J13" s="65"/>
      <c r="K13" s="76"/>
    </row>
    <row r="14" spans="2:11" x14ac:dyDescent="0.25">
      <c r="B14" s="27"/>
      <c r="C14" s="11"/>
      <c r="D14" s="22"/>
      <c r="E14" s="65"/>
      <c r="F14" s="65"/>
      <c r="G14" s="23"/>
      <c r="H14" s="23"/>
      <c r="I14" s="127"/>
      <c r="J14" s="65"/>
      <c r="K14" s="76"/>
    </row>
    <row r="15" spans="2:11" x14ac:dyDescent="0.25">
      <c r="B15" s="139"/>
      <c r="C15" s="140"/>
      <c r="D15" s="141"/>
      <c r="E15" s="142"/>
      <c r="F15" s="142"/>
      <c r="G15" s="143"/>
      <c r="H15" s="143"/>
      <c r="I15" s="144"/>
      <c r="J15" s="142"/>
      <c r="K15" s="145"/>
    </row>
    <row r="16" spans="2:11" x14ac:dyDescent="0.25">
      <c r="B16" s="146"/>
      <c r="C16" s="147"/>
      <c r="D16" s="148"/>
      <c r="E16" s="149"/>
      <c r="F16" s="149"/>
      <c r="G16" s="150"/>
      <c r="H16" s="150"/>
      <c r="I16" s="151"/>
      <c r="J16" s="149"/>
      <c r="K16" s="152"/>
    </row>
    <row r="17" spans="2:11" x14ac:dyDescent="0.25">
      <c r="B17" s="146"/>
      <c r="C17" s="147"/>
      <c r="D17" s="148"/>
      <c r="E17" s="149"/>
      <c r="F17" s="149"/>
      <c r="G17" s="150"/>
      <c r="H17" s="150"/>
      <c r="I17" s="151"/>
      <c r="J17" s="149"/>
      <c r="K17" s="152"/>
    </row>
    <row r="18" spans="2:11" x14ac:dyDescent="0.25">
      <c r="B18" s="146"/>
      <c r="C18" s="147"/>
      <c r="D18" s="148"/>
      <c r="E18" s="149"/>
      <c r="F18" s="149"/>
      <c r="G18" s="150"/>
      <c r="H18" s="150"/>
      <c r="I18" s="151"/>
      <c r="J18" s="149"/>
      <c r="K18" s="152"/>
    </row>
    <row r="19" spans="2:11" x14ac:dyDescent="0.25">
      <c r="B19" s="146"/>
      <c r="C19" s="147"/>
      <c r="D19" s="148"/>
      <c r="E19" s="149"/>
      <c r="F19" s="149"/>
      <c r="G19" s="150"/>
      <c r="H19" s="150"/>
      <c r="I19" s="151"/>
      <c r="J19" s="149"/>
      <c r="K19" s="152"/>
    </row>
    <row r="20" spans="2:11" x14ac:dyDescent="0.25">
      <c r="B20" s="146"/>
      <c r="C20" s="147"/>
      <c r="D20" s="148"/>
      <c r="E20" s="149"/>
      <c r="F20" s="149"/>
      <c r="G20" s="150"/>
      <c r="H20" s="150"/>
      <c r="I20" s="151"/>
      <c r="J20" s="149"/>
      <c r="K20" s="152"/>
    </row>
    <row r="21" spans="2:11" x14ac:dyDescent="0.25">
      <c r="B21" s="146"/>
      <c r="C21" s="147"/>
      <c r="D21" s="148"/>
      <c r="E21" s="149"/>
      <c r="F21" s="149"/>
      <c r="G21" s="150"/>
      <c r="H21" s="150"/>
      <c r="I21" s="151"/>
      <c r="J21" s="149"/>
      <c r="K21" s="152"/>
    </row>
    <row r="22" spans="2:11" x14ac:dyDescent="0.25">
      <c r="B22" s="146"/>
      <c r="C22" s="147"/>
      <c r="D22" s="148"/>
      <c r="E22" s="149"/>
      <c r="F22" s="149"/>
      <c r="G22" s="150"/>
      <c r="H22" s="150"/>
      <c r="I22" s="151"/>
      <c r="J22" s="149"/>
      <c r="K22" s="152"/>
    </row>
    <row r="23" spans="2:11" x14ac:dyDescent="0.25">
      <c r="B23" s="146"/>
      <c r="C23" s="147"/>
      <c r="D23" s="148"/>
      <c r="E23" s="149"/>
      <c r="F23" s="149"/>
      <c r="G23" s="150"/>
      <c r="H23" s="150"/>
      <c r="I23" s="151"/>
      <c r="J23" s="149"/>
      <c r="K23" s="152"/>
    </row>
    <row r="24" spans="2:11" x14ac:dyDescent="0.25">
      <c r="B24" s="146"/>
      <c r="C24" s="147"/>
      <c r="D24" s="148"/>
      <c r="E24" s="149"/>
      <c r="F24" s="149"/>
      <c r="G24" s="150"/>
      <c r="H24" s="150"/>
      <c r="I24" s="151"/>
      <c r="J24" s="149"/>
      <c r="K24" s="152"/>
    </row>
    <row r="25" spans="2:11" x14ac:dyDescent="0.25">
      <c r="B25" s="146"/>
      <c r="C25" s="147"/>
      <c r="D25" s="148"/>
      <c r="E25" s="149"/>
      <c r="F25" s="149"/>
      <c r="G25" s="150"/>
      <c r="H25" s="150"/>
      <c r="I25" s="151"/>
      <c r="J25" s="149"/>
      <c r="K25" s="152"/>
    </row>
    <row r="26" spans="2:11" x14ac:dyDescent="0.25">
      <c r="B26" s="146"/>
      <c r="C26" s="147"/>
      <c r="D26" s="148"/>
      <c r="E26" s="149"/>
      <c r="F26" s="149"/>
      <c r="G26" s="150"/>
      <c r="H26" s="150"/>
      <c r="I26" s="151"/>
      <c r="J26" s="149"/>
      <c r="K26" s="152"/>
    </row>
    <row r="27" spans="2:11" x14ac:dyDescent="0.25">
      <c r="B27" s="146"/>
      <c r="C27" s="147"/>
      <c r="D27" s="148"/>
      <c r="E27" s="149"/>
      <c r="F27" s="149"/>
      <c r="G27" s="150"/>
      <c r="H27" s="150"/>
      <c r="I27" s="151"/>
      <c r="J27" s="149"/>
      <c r="K27" s="152"/>
    </row>
    <row r="28" spans="2:11" x14ac:dyDescent="0.25">
      <c r="B28" s="146"/>
      <c r="C28" s="147"/>
      <c r="D28" s="148"/>
      <c r="E28" s="149"/>
      <c r="F28" s="149"/>
      <c r="G28" s="150"/>
      <c r="H28" s="150"/>
      <c r="I28" s="151"/>
      <c r="J28" s="149"/>
      <c r="K28" s="152"/>
    </row>
    <row r="29" spans="2:11" x14ac:dyDescent="0.25">
      <c r="B29" s="146"/>
      <c r="C29" s="147"/>
      <c r="D29" s="148"/>
      <c r="E29" s="149"/>
      <c r="F29" s="149"/>
      <c r="G29" s="150"/>
      <c r="H29" s="150"/>
      <c r="I29" s="151"/>
      <c r="J29" s="149"/>
      <c r="K29" s="152"/>
    </row>
    <row r="30" spans="2:11" x14ac:dyDescent="0.25">
      <c r="B30" s="146"/>
      <c r="C30" s="147"/>
      <c r="D30" s="148"/>
      <c r="E30" s="149"/>
      <c r="F30" s="149"/>
      <c r="G30" s="150"/>
      <c r="H30" s="150"/>
      <c r="I30" s="151"/>
      <c r="J30" s="149"/>
      <c r="K30" s="152"/>
    </row>
    <row r="31" spans="2:11" x14ac:dyDescent="0.25">
      <c r="B31" s="146"/>
      <c r="C31" s="147"/>
      <c r="D31" s="148"/>
      <c r="E31" s="149"/>
      <c r="F31" s="149"/>
      <c r="G31" s="150"/>
      <c r="H31" s="150"/>
      <c r="I31" s="151"/>
      <c r="J31" s="149"/>
      <c r="K31" s="152"/>
    </row>
    <row r="32" spans="2:11" x14ac:dyDescent="0.25">
      <c r="B32" s="146"/>
      <c r="C32" s="147"/>
      <c r="D32" s="148"/>
      <c r="E32" s="149"/>
      <c r="F32" s="149"/>
      <c r="G32" s="150"/>
      <c r="H32" s="150"/>
      <c r="I32" s="151"/>
      <c r="J32" s="149"/>
      <c r="K32" s="152"/>
    </row>
    <row r="33" spans="2:11" x14ac:dyDescent="0.25">
      <c r="B33" s="146"/>
      <c r="C33" s="147"/>
      <c r="D33" s="148"/>
      <c r="E33" s="149"/>
      <c r="F33" s="149"/>
      <c r="G33" s="150"/>
      <c r="H33" s="150"/>
      <c r="I33" s="151"/>
      <c r="J33" s="149"/>
      <c r="K33" s="152"/>
    </row>
    <row r="34" spans="2:11" x14ac:dyDescent="0.25">
      <c r="B34" s="146"/>
      <c r="C34" s="147"/>
      <c r="D34" s="148"/>
      <c r="E34" s="149"/>
      <c r="F34" s="149"/>
      <c r="G34" s="150"/>
      <c r="H34" s="150"/>
      <c r="I34" s="151"/>
      <c r="J34" s="149"/>
      <c r="K34" s="152"/>
    </row>
    <row r="35" spans="2:11" x14ac:dyDescent="0.25">
      <c r="B35" s="146"/>
      <c r="C35" s="147"/>
      <c r="D35" s="148"/>
      <c r="E35" s="149"/>
      <c r="F35" s="149"/>
      <c r="G35" s="150"/>
      <c r="H35" s="150"/>
      <c r="I35" s="151"/>
      <c r="J35" s="149"/>
      <c r="K35" s="152"/>
    </row>
    <row r="36" spans="2:11" x14ac:dyDescent="0.25">
      <c r="B36" s="146"/>
      <c r="C36" s="147"/>
      <c r="D36" s="148"/>
      <c r="E36" s="149"/>
      <c r="F36" s="149"/>
      <c r="G36" s="150"/>
      <c r="H36" s="150"/>
      <c r="I36" s="151"/>
      <c r="J36" s="149"/>
      <c r="K36" s="152"/>
    </row>
    <row r="37" spans="2:11" x14ac:dyDescent="0.25">
      <c r="B37" s="146"/>
      <c r="C37" s="147"/>
      <c r="D37" s="148"/>
      <c r="E37" s="149"/>
      <c r="F37" s="149"/>
      <c r="G37" s="150"/>
      <c r="H37" s="150"/>
      <c r="I37" s="151"/>
      <c r="J37" s="149"/>
      <c r="K37" s="152"/>
    </row>
    <row r="38" spans="2:11" x14ac:dyDescent="0.25">
      <c r="B38" s="146"/>
      <c r="C38" s="147"/>
      <c r="D38" s="148"/>
      <c r="E38" s="149"/>
      <c r="F38" s="149"/>
      <c r="G38" s="150"/>
      <c r="H38" s="150"/>
      <c r="I38" s="151"/>
      <c r="J38" s="149"/>
      <c r="K38" s="152"/>
    </row>
    <row r="39" spans="2:11" x14ac:dyDescent="0.25">
      <c r="B39" s="146"/>
      <c r="C39" s="147"/>
      <c r="D39" s="148"/>
      <c r="E39" s="149"/>
      <c r="F39" s="149"/>
      <c r="G39" s="150"/>
      <c r="H39" s="150"/>
      <c r="I39" s="151"/>
      <c r="J39" s="149"/>
      <c r="K39" s="152"/>
    </row>
    <row r="40" spans="2:11" x14ac:dyDescent="0.25">
      <c r="B40" s="146"/>
      <c r="C40" s="147"/>
      <c r="D40" s="148"/>
      <c r="E40" s="149"/>
      <c r="F40" s="149"/>
      <c r="G40" s="150"/>
      <c r="H40" s="150"/>
      <c r="I40" s="151"/>
      <c r="J40" s="149"/>
      <c r="K40" s="152"/>
    </row>
    <row r="41" spans="2:11" x14ac:dyDescent="0.25">
      <c r="B41" s="146"/>
      <c r="C41" s="147"/>
      <c r="D41" s="148"/>
      <c r="E41" s="149"/>
      <c r="F41" s="149"/>
      <c r="G41" s="150"/>
      <c r="H41" s="150"/>
      <c r="I41" s="151"/>
      <c r="J41" s="149"/>
      <c r="K41" s="152"/>
    </row>
    <row r="42" spans="2:11" x14ac:dyDescent="0.25">
      <c r="B42" s="146"/>
      <c r="C42" s="147"/>
      <c r="D42" s="148"/>
      <c r="E42" s="149"/>
      <c r="F42" s="149"/>
      <c r="G42" s="150"/>
      <c r="H42" s="150"/>
      <c r="I42" s="151"/>
      <c r="J42" s="149"/>
      <c r="K42" s="152"/>
    </row>
    <row r="43" spans="2:11" x14ac:dyDescent="0.25">
      <c r="B43" s="146"/>
      <c r="C43" s="147"/>
      <c r="D43" s="148"/>
      <c r="E43" s="149"/>
      <c r="F43" s="149"/>
      <c r="G43" s="150"/>
      <c r="H43" s="150"/>
      <c r="I43" s="151"/>
      <c r="J43" s="149"/>
      <c r="K43" s="152"/>
    </row>
    <row r="44" spans="2:11" x14ac:dyDescent="0.25">
      <c r="B44" s="146"/>
      <c r="C44" s="147"/>
      <c r="D44" s="148"/>
      <c r="E44" s="149"/>
      <c r="F44" s="149"/>
      <c r="G44" s="150"/>
      <c r="H44" s="150"/>
      <c r="I44" s="151"/>
      <c r="J44" s="149"/>
      <c r="K44" s="152"/>
    </row>
    <row r="45" spans="2:11" x14ac:dyDescent="0.25">
      <c r="B45" s="146"/>
      <c r="C45" s="147"/>
      <c r="D45" s="148"/>
      <c r="E45" s="149"/>
      <c r="F45" s="149"/>
      <c r="G45" s="150"/>
      <c r="H45" s="150"/>
      <c r="I45" s="151"/>
      <c r="J45" s="149"/>
      <c r="K45" s="152"/>
    </row>
    <row r="46" spans="2:11" x14ac:dyDescent="0.25">
      <c r="B46" s="146"/>
      <c r="C46" s="147"/>
      <c r="D46" s="148"/>
      <c r="E46" s="149"/>
      <c r="F46" s="149"/>
      <c r="G46" s="150"/>
      <c r="H46" s="150"/>
      <c r="I46" s="151"/>
      <c r="J46" s="149"/>
      <c r="K46" s="152"/>
    </row>
    <row r="47" spans="2:11" x14ac:dyDescent="0.25">
      <c r="B47" s="146"/>
      <c r="C47" s="147"/>
      <c r="D47" s="148"/>
      <c r="E47" s="149"/>
      <c r="F47" s="149"/>
      <c r="G47" s="150"/>
      <c r="H47" s="150"/>
      <c r="I47" s="151"/>
      <c r="J47" s="149"/>
      <c r="K47" s="152"/>
    </row>
    <row r="48" spans="2:11" x14ac:dyDescent="0.25">
      <c r="B48" s="146"/>
      <c r="C48" s="147"/>
      <c r="D48" s="148"/>
      <c r="E48" s="149"/>
      <c r="F48" s="149"/>
      <c r="G48" s="150"/>
      <c r="H48" s="150"/>
      <c r="I48" s="151"/>
      <c r="J48" s="149"/>
      <c r="K48" s="152"/>
    </row>
    <row r="49" spans="2:11" x14ac:dyDescent="0.25">
      <c r="B49" s="146"/>
      <c r="C49" s="147"/>
      <c r="D49" s="148"/>
      <c r="E49" s="149"/>
      <c r="F49" s="149"/>
      <c r="G49" s="150"/>
      <c r="H49" s="150"/>
      <c r="I49" s="151"/>
      <c r="J49" s="149"/>
      <c r="K49" s="152"/>
    </row>
    <row r="50" spans="2:11" x14ac:dyDescent="0.25">
      <c r="B50" s="146"/>
      <c r="C50" s="147"/>
      <c r="D50" s="148"/>
      <c r="E50" s="149"/>
      <c r="F50" s="149"/>
      <c r="G50" s="150"/>
      <c r="H50" s="150"/>
      <c r="I50" s="151"/>
      <c r="J50" s="149"/>
      <c r="K50" s="152"/>
    </row>
    <row r="51" spans="2:11" x14ac:dyDescent="0.25">
      <c r="B51" s="146"/>
      <c r="C51" s="147"/>
      <c r="D51" s="148"/>
      <c r="E51" s="149"/>
      <c r="F51" s="149"/>
      <c r="G51" s="150"/>
      <c r="H51" s="150"/>
      <c r="I51" s="151"/>
      <c r="J51" s="149"/>
      <c r="K51" s="152"/>
    </row>
    <row r="52" spans="2:11" x14ac:dyDescent="0.25">
      <c r="B52" s="146"/>
      <c r="C52" s="147"/>
      <c r="D52" s="148"/>
      <c r="E52" s="149"/>
      <c r="F52" s="149"/>
      <c r="G52" s="150"/>
      <c r="H52" s="150"/>
      <c r="I52" s="151"/>
      <c r="J52" s="149"/>
      <c r="K52" s="152"/>
    </row>
    <row r="53" spans="2:11" x14ac:dyDescent="0.25">
      <c r="B53" s="146"/>
      <c r="C53" s="147"/>
      <c r="D53" s="148"/>
      <c r="E53" s="149"/>
      <c r="F53" s="149"/>
      <c r="G53" s="150"/>
      <c r="H53" s="150"/>
      <c r="I53" s="151"/>
      <c r="J53" s="149"/>
      <c r="K53" s="152"/>
    </row>
    <row r="54" spans="2:11" x14ac:dyDescent="0.25">
      <c r="B54" s="146"/>
      <c r="C54" s="147"/>
      <c r="D54" s="148"/>
      <c r="E54" s="149"/>
      <c r="F54" s="149"/>
      <c r="G54" s="150"/>
      <c r="H54" s="150"/>
      <c r="I54" s="151"/>
      <c r="J54" s="149"/>
      <c r="K54" s="152"/>
    </row>
    <row r="55" spans="2:11" x14ac:dyDescent="0.25">
      <c r="B55" s="146"/>
      <c r="C55" s="147"/>
      <c r="D55" s="148"/>
      <c r="E55" s="149"/>
      <c r="F55" s="149"/>
      <c r="G55" s="150"/>
      <c r="H55" s="150"/>
      <c r="I55" s="151"/>
      <c r="J55" s="149"/>
      <c r="K55" s="152"/>
    </row>
    <row r="56" spans="2:11" x14ac:dyDescent="0.25">
      <c r="B56" s="146"/>
      <c r="C56" s="147"/>
      <c r="D56" s="148"/>
      <c r="E56" s="149"/>
      <c r="F56" s="149"/>
      <c r="G56" s="150"/>
      <c r="H56" s="150"/>
      <c r="I56" s="151"/>
      <c r="J56" s="149"/>
      <c r="K56" s="152"/>
    </row>
    <row r="57" spans="2:11" x14ac:dyDescent="0.25">
      <c r="B57" s="146"/>
      <c r="C57" s="147"/>
      <c r="D57" s="148"/>
      <c r="E57" s="149"/>
      <c r="F57" s="149"/>
      <c r="G57" s="150"/>
      <c r="H57" s="150"/>
      <c r="I57" s="151"/>
      <c r="J57" s="149"/>
      <c r="K57" s="152"/>
    </row>
    <row r="58" spans="2:11" x14ac:dyDescent="0.25">
      <c r="B58" s="146"/>
      <c r="C58" s="147"/>
      <c r="D58" s="148"/>
      <c r="E58" s="149"/>
      <c r="F58" s="149"/>
      <c r="G58" s="150"/>
      <c r="H58" s="150"/>
      <c r="I58" s="151"/>
      <c r="J58" s="149"/>
      <c r="K58" s="152"/>
    </row>
    <row r="59" spans="2:11" x14ac:dyDescent="0.25">
      <c r="B59" s="146"/>
      <c r="C59" s="147"/>
      <c r="D59" s="148"/>
      <c r="E59" s="149"/>
      <c r="F59" s="149"/>
      <c r="G59" s="150"/>
      <c r="H59" s="150"/>
      <c r="I59" s="151"/>
      <c r="J59" s="149"/>
      <c r="K59" s="152"/>
    </row>
    <row r="60" spans="2:11" x14ac:dyDescent="0.25">
      <c r="B60" s="146"/>
      <c r="C60" s="147"/>
      <c r="D60" s="148"/>
      <c r="E60" s="149"/>
      <c r="F60" s="149"/>
      <c r="G60" s="150"/>
      <c r="H60" s="150"/>
      <c r="I60" s="151"/>
      <c r="J60" s="149"/>
      <c r="K60" s="152"/>
    </row>
    <row r="61" spans="2:11" x14ac:dyDescent="0.25">
      <c r="B61" s="146"/>
      <c r="C61" s="147"/>
      <c r="D61" s="148"/>
      <c r="E61" s="149"/>
      <c r="F61" s="149"/>
      <c r="G61" s="150"/>
      <c r="H61" s="150"/>
      <c r="I61" s="151"/>
      <c r="J61" s="149"/>
      <c r="K61" s="152"/>
    </row>
    <row r="62" spans="2:11" x14ac:dyDescent="0.25">
      <c r="B62" s="146"/>
      <c r="C62" s="147"/>
      <c r="D62" s="148"/>
      <c r="E62" s="149"/>
      <c r="F62" s="149"/>
      <c r="G62" s="150"/>
      <c r="H62" s="150"/>
      <c r="I62" s="151"/>
      <c r="J62" s="149"/>
      <c r="K62" s="152"/>
    </row>
    <row r="63" spans="2:11" x14ac:dyDescent="0.25">
      <c r="B63" s="146"/>
      <c r="C63" s="147"/>
      <c r="D63" s="148"/>
      <c r="E63" s="149"/>
      <c r="F63" s="149"/>
      <c r="G63" s="150"/>
      <c r="H63" s="150"/>
      <c r="I63" s="151"/>
      <c r="J63" s="149"/>
      <c r="K63" s="152"/>
    </row>
    <row r="64" spans="2:11" x14ac:dyDescent="0.25">
      <c r="B64" s="146"/>
      <c r="C64" s="147"/>
      <c r="D64" s="148"/>
      <c r="E64" s="149"/>
      <c r="F64" s="149"/>
      <c r="G64" s="150"/>
      <c r="H64" s="150"/>
      <c r="I64" s="151"/>
      <c r="J64" s="149"/>
      <c r="K64" s="152"/>
    </row>
    <row r="65" spans="2:11" x14ac:dyDescent="0.25">
      <c r="B65" s="146"/>
      <c r="C65" s="147"/>
      <c r="D65" s="148"/>
      <c r="E65" s="149"/>
      <c r="F65" s="149"/>
      <c r="G65" s="150"/>
      <c r="H65" s="150"/>
      <c r="I65" s="151"/>
      <c r="J65" s="149"/>
      <c r="K65" s="152"/>
    </row>
    <row r="66" spans="2:11" x14ac:dyDescent="0.25">
      <c r="B66" s="146"/>
      <c r="C66" s="147"/>
      <c r="D66" s="148"/>
      <c r="E66" s="149"/>
      <c r="F66" s="149"/>
      <c r="G66" s="150"/>
      <c r="H66" s="150"/>
      <c r="I66" s="151"/>
      <c r="J66" s="149"/>
      <c r="K66" s="152"/>
    </row>
    <row r="67" spans="2:11" x14ac:dyDescent="0.25">
      <c r="B67" s="146"/>
      <c r="C67" s="147"/>
      <c r="D67" s="148"/>
      <c r="E67" s="149"/>
      <c r="F67" s="149"/>
      <c r="G67" s="150"/>
      <c r="H67" s="150"/>
      <c r="I67" s="151"/>
      <c r="J67" s="149"/>
      <c r="K67" s="152"/>
    </row>
    <row r="68" spans="2:11" x14ac:dyDescent="0.25">
      <c r="B68" s="146"/>
      <c r="C68" s="147"/>
      <c r="D68" s="148"/>
      <c r="E68" s="149"/>
      <c r="F68" s="149"/>
      <c r="G68" s="150"/>
      <c r="H68" s="150"/>
      <c r="I68" s="151"/>
      <c r="J68" s="149"/>
      <c r="K68" s="152"/>
    </row>
    <row r="69" spans="2:11" x14ac:dyDescent="0.25">
      <c r="B69" s="146"/>
      <c r="C69" s="147"/>
      <c r="D69" s="148"/>
      <c r="E69" s="149"/>
      <c r="F69" s="149"/>
      <c r="G69" s="150"/>
      <c r="H69" s="150"/>
      <c r="I69" s="151"/>
      <c r="J69" s="149"/>
      <c r="K69" s="152"/>
    </row>
    <row r="70" spans="2:11" x14ac:dyDescent="0.25">
      <c r="B70" s="146"/>
      <c r="C70" s="147"/>
      <c r="D70" s="148"/>
      <c r="E70" s="149"/>
      <c r="F70" s="149"/>
      <c r="G70" s="150"/>
      <c r="H70" s="150"/>
      <c r="I70" s="151"/>
      <c r="J70" s="149"/>
      <c r="K70" s="152"/>
    </row>
    <row r="71" spans="2:11" x14ac:dyDescent="0.25">
      <c r="B71" s="146"/>
      <c r="C71" s="147"/>
      <c r="D71" s="148"/>
      <c r="E71" s="149"/>
      <c r="F71" s="149"/>
      <c r="G71" s="150"/>
      <c r="H71" s="150"/>
      <c r="I71" s="151"/>
      <c r="J71" s="149"/>
      <c r="K71" s="152"/>
    </row>
    <row r="72" spans="2:11" x14ac:dyDescent="0.25">
      <c r="B72" s="146"/>
      <c r="C72" s="147"/>
      <c r="D72" s="148"/>
      <c r="E72" s="149"/>
      <c r="F72" s="149"/>
      <c r="G72" s="150"/>
      <c r="H72" s="150"/>
      <c r="I72" s="151"/>
      <c r="J72" s="149"/>
      <c r="K72" s="152"/>
    </row>
    <row r="73" spans="2:11" x14ac:dyDescent="0.25">
      <c r="B73" s="146"/>
      <c r="C73" s="147"/>
      <c r="D73" s="148"/>
      <c r="E73" s="149"/>
      <c r="F73" s="149"/>
      <c r="G73" s="150"/>
      <c r="H73" s="150"/>
      <c r="I73" s="151"/>
      <c r="J73" s="149"/>
      <c r="K73" s="152"/>
    </row>
    <row r="74" spans="2:11" x14ac:dyDescent="0.25">
      <c r="B74" s="146"/>
      <c r="C74" s="147"/>
      <c r="D74" s="148"/>
      <c r="E74" s="149"/>
      <c r="F74" s="149"/>
      <c r="G74" s="150"/>
      <c r="H74" s="150"/>
      <c r="I74" s="151"/>
      <c r="J74" s="149"/>
      <c r="K74" s="152"/>
    </row>
    <row r="75" spans="2:11" x14ac:dyDescent="0.25">
      <c r="B75" s="146"/>
      <c r="C75" s="147"/>
      <c r="D75" s="148"/>
      <c r="E75" s="149"/>
      <c r="F75" s="149"/>
      <c r="G75" s="150"/>
      <c r="H75" s="150"/>
      <c r="I75" s="151"/>
      <c r="J75" s="149"/>
      <c r="K75" s="152"/>
    </row>
    <row r="76" spans="2:11" x14ac:dyDescent="0.25">
      <c r="B76" s="146"/>
      <c r="C76" s="147"/>
      <c r="D76" s="148"/>
      <c r="E76" s="149"/>
      <c r="F76" s="149"/>
      <c r="G76" s="150"/>
      <c r="H76" s="150"/>
      <c r="I76" s="151"/>
      <c r="J76" s="149"/>
      <c r="K76" s="152"/>
    </row>
    <row r="77" spans="2:11" x14ac:dyDescent="0.25">
      <c r="B77" s="146"/>
      <c r="C77" s="147"/>
      <c r="D77" s="148"/>
      <c r="E77" s="149"/>
      <c r="F77" s="149"/>
      <c r="G77" s="150"/>
      <c r="H77" s="150"/>
      <c r="I77" s="151"/>
      <c r="J77" s="149"/>
      <c r="K77" s="152"/>
    </row>
    <row r="78" spans="2:11" x14ac:dyDescent="0.25">
      <c r="B78" s="146"/>
      <c r="C78" s="147"/>
      <c r="D78" s="148"/>
      <c r="E78" s="149"/>
      <c r="F78" s="149"/>
      <c r="G78" s="150"/>
      <c r="H78" s="150"/>
      <c r="I78" s="151"/>
      <c r="J78" s="149"/>
      <c r="K78" s="152"/>
    </row>
    <row r="79" spans="2:11" x14ac:dyDescent="0.25">
      <c r="B79" s="146"/>
      <c r="C79" s="147"/>
      <c r="D79" s="148"/>
      <c r="E79" s="149"/>
      <c r="F79" s="149"/>
      <c r="G79" s="150"/>
      <c r="H79" s="150"/>
      <c r="I79" s="151"/>
      <c r="J79" s="149"/>
      <c r="K79" s="152"/>
    </row>
    <row r="80" spans="2:11" x14ac:dyDescent="0.25">
      <c r="B80" s="146"/>
      <c r="C80" s="147"/>
      <c r="D80" s="148"/>
      <c r="E80" s="149"/>
      <c r="F80" s="149"/>
      <c r="G80" s="150"/>
      <c r="H80" s="150"/>
      <c r="I80" s="151"/>
      <c r="J80" s="149"/>
      <c r="K80" s="152"/>
    </row>
    <row r="81" spans="2:11" x14ac:dyDescent="0.25">
      <c r="B81" s="146"/>
      <c r="C81" s="147"/>
      <c r="D81" s="148"/>
      <c r="E81" s="149"/>
      <c r="F81" s="149"/>
      <c r="G81" s="150"/>
      <c r="H81" s="150"/>
      <c r="I81" s="151"/>
      <c r="J81" s="149"/>
      <c r="K81" s="152"/>
    </row>
    <row r="82" spans="2:11" x14ac:dyDescent="0.25">
      <c r="B82" s="146"/>
      <c r="C82" s="147"/>
      <c r="D82" s="148"/>
      <c r="E82" s="149"/>
      <c r="F82" s="149"/>
      <c r="G82" s="150"/>
      <c r="H82" s="150"/>
      <c r="I82" s="151"/>
      <c r="J82" s="149"/>
      <c r="K82" s="152"/>
    </row>
    <row r="83" spans="2:11" x14ac:dyDescent="0.25">
      <c r="B83" s="146"/>
      <c r="C83" s="147"/>
      <c r="D83" s="148"/>
      <c r="E83" s="149"/>
      <c r="F83" s="149"/>
      <c r="G83" s="150"/>
      <c r="H83" s="150"/>
      <c r="I83" s="151"/>
      <c r="J83" s="149"/>
      <c r="K83" s="152"/>
    </row>
    <row r="84" spans="2:11" x14ac:dyDescent="0.25">
      <c r="B84" s="146"/>
      <c r="C84" s="147"/>
      <c r="D84" s="148"/>
      <c r="E84" s="149"/>
      <c r="F84" s="149"/>
      <c r="G84" s="150"/>
      <c r="H84" s="150"/>
      <c r="I84" s="151"/>
      <c r="J84" s="149"/>
      <c r="K84" s="152"/>
    </row>
    <row r="85" spans="2:11" x14ac:dyDescent="0.25">
      <c r="B85" s="146"/>
      <c r="C85" s="147"/>
      <c r="D85" s="148"/>
      <c r="E85" s="149"/>
      <c r="F85" s="149"/>
      <c r="G85" s="150"/>
      <c r="H85" s="150"/>
      <c r="I85" s="151"/>
      <c r="J85" s="149"/>
      <c r="K85" s="152"/>
    </row>
    <row r="86" spans="2:11" x14ac:dyDescent="0.25">
      <c r="B86" s="146"/>
      <c r="C86" s="147"/>
      <c r="D86" s="148"/>
      <c r="E86" s="149"/>
      <c r="F86" s="149"/>
      <c r="G86" s="150"/>
      <c r="H86" s="150"/>
      <c r="I86" s="151"/>
      <c r="J86" s="149"/>
      <c r="K86" s="152"/>
    </row>
    <row r="87" spans="2:11" x14ac:dyDescent="0.25">
      <c r="B87" s="146"/>
      <c r="C87" s="147"/>
      <c r="D87" s="148"/>
      <c r="E87" s="149"/>
      <c r="F87" s="149"/>
      <c r="G87" s="150"/>
      <c r="H87" s="150"/>
      <c r="I87" s="151"/>
      <c r="J87" s="149"/>
      <c r="K87" s="152"/>
    </row>
    <row r="88" spans="2:11" x14ac:dyDescent="0.25">
      <c r="B88" s="146"/>
      <c r="C88" s="147"/>
      <c r="D88" s="148"/>
      <c r="E88" s="149"/>
      <c r="F88" s="149"/>
      <c r="G88" s="150"/>
      <c r="H88" s="150"/>
      <c r="I88" s="151"/>
      <c r="J88" s="149"/>
      <c r="K88" s="152"/>
    </row>
    <row r="89" spans="2:11" x14ac:dyDescent="0.25">
      <c r="B89" s="146"/>
      <c r="C89" s="147"/>
      <c r="D89" s="148"/>
      <c r="E89" s="149"/>
      <c r="F89" s="149"/>
      <c r="G89" s="150"/>
      <c r="H89" s="150"/>
      <c r="I89" s="151"/>
      <c r="J89" s="149"/>
      <c r="K89" s="152"/>
    </row>
    <row r="90" spans="2:11" x14ac:dyDescent="0.25">
      <c r="B90" s="146"/>
      <c r="C90" s="147"/>
      <c r="D90" s="148"/>
      <c r="E90" s="149"/>
      <c r="F90" s="149"/>
      <c r="G90" s="150"/>
      <c r="H90" s="150"/>
      <c r="I90" s="151"/>
      <c r="J90" s="149"/>
      <c r="K90" s="152"/>
    </row>
    <row r="91" spans="2:11" x14ac:dyDescent="0.25">
      <c r="B91" s="146"/>
      <c r="C91" s="147"/>
      <c r="D91" s="148"/>
      <c r="E91" s="149"/>
      <c r="F91" s="149"/>
      <c r="G91" s="150"/>
      <c r="H91" s="150"/>
      <c r="I91" s="151"/>
      <c r="J91" s="149"/>
      <c r="K91" s="152"/>
    </row>
    <row r="92" spans="2:11" x14ac:dyDescent="0.25">
      <c r="B92" s="146"/>
      <c r="C92" s="147"/>
      <c r="D92" s="148"/>
      <c r="E92" s="149"/>
      <c r="F92" s="149"/>
      <c r="G92" s="150"/>
      <c r="H92" s="150"/>
      <c r="I92" s="151"/>
      <c r="J92" s="149"/>
      <c r="K92" s="152"/>
    </row>
    <row r="93" spans="2:11" x14ac:dyDescent="0.25">
      <c r="B93" s="146"/>
      <c r="C93" s="147"/>
      <c r="D93" s="148"/>
      <c r="E93" s="149"/>
      <c r="F93" s="149"/>
      <c r="G93" s="150"/>
      <c r="H93" s="150"/>
      <c r="I93" s="151"/>
      <c r="J93" s="149"/>
      <c r="K93" s="152"/>
    </row>
    <row r="94" spans="2:11" x14ac:dyDescent="0.25">
      <c r="B94" s="146"/>
      <c r="C94" s="147"/>
      <c r="D94" s="148"/>
      <c r="E94" s="149"/>
      <c r="F94" s="149"/>
      <c r="G94" s="150"/>
      <c r="H94" s="150"/>
      <c r="I94" s="151"/>
      <c r="J94" s="149"/>
      <c r="K94" s="152"/>
    </row>
    <row r="95" spans="2:11" x14ac:dyDescent="0.25">
      <c r="B95" s="146"/>
      <c r="C95" s="147"/>
      <c r="D95" s="148"/>
      <c r="E95" s="149"/>
      <c r="F95" s="149"/>
      <c r="G95" s="150"/>
      <c r="H95" s="150"/>
      <c r="I95" s="151"/>
      <c r="J95" s="149"/>
      <c r="K95" s="152"/>
    </row>
    <row r="96" spans="2:11" x14ac:dyDescent="0.25">
      <c r="B96" s="146"/>
      <c r="C96" s="147"/>
      <c r="D96" s="148"/>
      <c r="E96" s="149"/>
      <c r="F96" s="149"/>
      <c r="G96" s="150"/>
      <c r="H96" s="150"/>
      <c r="I96" s="151"/>
      <c r="J96" s="149"/>
      <c r="K96" s="152"/>
    </row>
    <row r="97" spans="2:11" x14ac:dyDescent="0.25">
      <c r="B97" s="146"/>
      <c r="C97" s="147"/>
      <c r="D97" s="148"/>
      <c r="E97" s="149"/>
      <c r="F97" s="149"/>
      <c r="G97" s="150"/>
      <c r="H97" s="150"/>
      <c r="I97" s="151"/>
      <c r="J97" s="149"/>
      <c r="K97" s="152"/>
    </row>
    <row r="98" spans="2:11" x14ac:dyDescent="0.25">
      <c r="B98" s="146"/>
      <c r="C98" s="147"/>
      <c r="D98" s="148"/>
      <c r="E98" s="149"/>
      <c r="F98" s="149"/>
      <c r="G98" s="150"/>
      <c r="H98" s="150"/>
      <c r="I98" s="151"/>
      <c r="J98" s="149"/>
      <c r="K98" s="152"/>
    </row>
    <row r="99" spans="2:11" x14ac:dyDescent="0.25">
      <c r="B99" s="146"/>
      <c r="C99" s="147"/>
      <c r="D99" s="148"/>
      <c r="E99" s="149"/>
      <c r="F99" s="149"/>
      <c r="G99" s="150"/>
      <c r="H99" s="150"/>
      <c r="I99" s="151"/>
      <c r="J99" s="149"/>
      <c r="K99" s="152"/>
    </row>
    <row r="100" spans="2:11" x14ac:dyDescent="0.25">
      <c r="B100" s="146"/>
      <c r="C100" s="147"/>
      <c r="D100" s="148"/>
      <c r="E100" s="149"/>
      <c r="F100" s="149"/>
      <c r="G100" s="150"/>
      <c r="H100" s="150"/>
      <c r="I100" s="151"/>
      <c r="J100" s="149"/>
      <c r="K100" s="152"/>
    </row>
    <row r="101" spans="2:11" x14ac:dyDescent="0.25">
      <c r="B101" s="146"/>
      <c r="C101" s="147"/>
      <c r="D101" s="148"/>
      <c r="E101" s="149"/>
      <c r="F101" s="149"/>
      <c r="G101" s="150"/>
      <c r="H101" s="150"/>
      <c r="I101" s="151"/>
      <c r="J101" s="149"/>
      <c r="K101" s="152"/>
    </row>
    <row r="102" spans="2:11" x14ac:dyDescent="0.25">
      <c r="B102" s="146"/>
      <c r="C102" s="147"/>
      <c r="D102" s="148"/>
      <c r="E102" s="149"/>
      <c r="F102" s="149"/>
      <c r="G102" s="150"/>
      <c r="H102" s="150"/>
      <c r="I102" s="151"/>
      <c r="J102" s="149"/>
      <c r="K102" s="152"/>
    </row>
    <row r="103" spans="2:11" x14ac:dyDescent="0.25">
      <c r="B103" s="146"/>
      <c r="C103" s="147"/>
      <c r="D103" s="148"/>
      <c r="E103" s="149"/>
      <c r="F103" s="149"/>
      <c r="G103" s="150"/>
      <c r="H103" s="150"/>
      <c r="I103" s="151"/>
      <c r="J103" s="149"/>
      <c r="K103" s="152"/>
    </row>
    <row r="104" spans="2:11" x14ac:dyDescent="0.25">
      <c r="B104" s="146"/>
      <c r="C104" s="147"/>
      <c r="D104" s="148"/>
      <c r="E104" s="149"/>
      <c r="F104" s="149"/>
      <c r="G104" s="150"/>
      <c r="H104" s="150"/>
      <c r="I104" s="151"/>
      <c r="J104" s="149"/>
      <c r="K104" s="152"/>
    </row>
    <row r="105" spans="2:11" x14ac:dyDescent="0.25">
      <c r="B105" s="146"/>
      <c r="C105" s="147"/>
      <c r="D105" s="148"/>
      <c r="E105" s="149"/>
      <c r="F105" s="149"/>
      <c r="G105" s="150"/>
      <c r="H105" s="150"/>
      <c r="I105" s="151"/>
      <c r="J105" s="149"/>
      <c r="K105" s="152"/>
    </row>
    <row r="106" spans="2:11" x14ac:dyDescent="0.25">
      <c r="B106" s="146"/>
      <c r="C106" s="147"/>
      <c r="D106" s="148"/>
      <c r="E106" s="149"/>
      <c r="F106" s="149"/>
      <c r="G106" s="150"/>
      <c r="H106" s="150"/>
      <c r="I106" s="151"/>
      <c r="J106" s="149"/>
      <c r="K106" s="152"/>
    </row>
    <row r="107" spans="2:11" x14ac:dyDescent="0.25">
      <c r="B107" s="146"/>
      <c r="C107" s="147"/>
      <c r="D107" s="148"/>
      <c r="E107" s="149"/>
      <c r="F107" s="149"/>
      <c r="G107" s="150"/>
      <c r="H107" s="150"/>
      <c r="I107" s="151"/>
      <c r="J107" s="149"/>
      <c r="K107" s="152"/>
    </row>
    <row r="108" spans="2:11" x14ac:dyDescent="0.25">
      <c r="B108" s="146"/>
      <c r="C108" s="147"/>
      <c r="D108" s="148"/>
      <c r="E108" s="149"/>
      <c r="F108" s="149"/>
      <c r="G108" s="150"/>
      <c r="H108" s="150"/>
      <c r="I108" s="151"/>
      <c r="J108" s="149"/>
      <c r="K108" s="152"/>
    </row>
    <row r="109" spans="2:11" x14ac:dyDescent="0.25">
      <c r="B109" s="146"/>
      <c r="C109" s="147"/>
      <c r="D109" s="148"/>
      <c r="E109" s="149"/>
      <c r="F109" s="149"/>
      <c r="G109" s="150"/>
      <c r="H109" s="150"/>
      <c r="I109" s="151"/>
      <c r="J109" s="149"/>
      <c r="K109" s="152"/>
    </row>
    <row r="110" spans="2:11" x14ac:dyDescent="0.25">
      <c r="B110" s="146"/>
      <c r="C110" s="147"/>
      <c r="D110" s="148"/>
      <c r="E110" s="149"/>
      <c r="F110" s="149"/>
      <c r="G110" s="150"/>
      <c r="H110" s="150"/>
      <c r="I110" s="151"/>
      <c r="J110" s="149"/>
      <c r="K110" s="152"/>
    </row>
    <row r="111" spans="2:11" x14ac:dyDescent="0.25">
      <c r="B111" s="146"/>
      <c r="C111" s="147"/>
      <c r="D111" s="148"/>
      <c r="E111" s="149"/>
      <c r="F111" s="149"/>
      <c r="G111" s="150"/>
      <c r="H111" s="150"/>
      <c r="I111" s="151"/>
      <c r="J111" s="149"/>
      <c r="K111" s="152"/>
    </row>
    <row r="112" spans="2:11" x14ac:dyDescent="0.25">
      <c r="B112" s="146"/>
      <c r="C112" s="147"/>
      <c r="D112" s="148"/>
      <c r="E112" s="149"/>
      <c r="F112" s="149"/>
      <c r="G112" s="150"/>
      <c r="H112" s="150"/>
      <c r="I112" s="151"/>
      <c r="J112" s="149"/>
      <c r="K112" s="152"/>
    </row>
    <row r="113" spans="2:11" x14ac:dyDescent="0.25">
      <c r="B113" s="146"/>
      <c r="C113" s="147"/>
      <c r="D113" s="148"/>
      <c r="E113" s="149"/>
      <c r="F113" s="149"/>
      <c r="G113" s="150"/>
      <c r="H113" s="150"/>
      <c r="I113" s="151"/>
      <c r="J113" s="149"/>
      <c r="K113" s="152"/>
    </row>
    <row r="114" spans="2:11" x14ac:dyDescent="0.25">
      <c r="B114" s="146"/>
      <c r="C114" s="147"/>
      <c r="D114" s="148"/>
      <c r="E114" s="149"/>
      <c r="F114" s="149"/>
      <c r="G114" s="150"/>
      <c r="H114" s="150"/>
      <c r="I114" s="151"/>
      <c r="J114" s="149"/>
      <c r="K114" s="152"/>
    </row>
    <row r="115" spans="2:11" x14ac:dyDescent="0.25">
      <c r="B115" s="146"/>
      <c r="C115" s="147"/>
      <c r="D115" s="148"/>
      <c r="E115" s="149"/>
      <c r="F115" s="149"/>
      <c r="G115" s="150"/>
      <c r="H115" s="150"/>
      <c r="I115" s="151"/>
      <c r="J115" s="149"/>
      <c r="K115" s="152"/>
    </row>
    <row r="116" spans="2:11" x14ac:dyDescent="0.25">
      <c r="B116" s="146"/>
      <c r="C116" s="147"/>
      <c r="D116" s="148"/>
      <c r="E116" s="149"/>
      <c r="F116" s="149"/>
      <c r="G116" s="150"/>
      <c r="H116" s="150"/>
      <c r="I116" s="151"/>
      <c r="J116" s="149"/>
      <c r="K116" s="152"/>
    </row>
    <row r="117" spans="2:11" x14ac:dyDescent="0.25">
      <c r="B117" s="146"/>
      <c r="C117" s="147"/>
      <c r="D117" s="148"/>
      <c r="E117" s="149"/>
      <c r="F117" s="149"/>
      <c r="G117" s="150"/>
      <c r="H117" s="150"/>
      <c r="I117" s="151"/>
      <c r="J117" s="149"/>
      <c r="K117" s="152"/>
    </row>
    <row r="118" spans="2:11" x14ac:dyDescent="0.25">
      <c r="B118" s="146"/>
      <c r="C118" s="147"/>
      <c r="D118" s="148"/>
      <c r="E118" s="149"/>
      <c r="F118" s="149"/>
      <c r="G118" s="150"/>
      <c r="H118" s="150"/>
      <c r="I118" s="151"/>
      <c r="J118" s="149"/>
      <c r="K118" s="152"/>
    </row>
    <row r="119" spans="2:11" x14ac:dyDescent="0.25">
      <c r="B119" s="146"/>
      <c r="C119" s="147"/>
      <c r="D119" s="148"/>
      <c r="E119" s="149"/>
      <c r="F119" s="149"/>
      <c r="G119" s="150"/>
      <c r="H119" s="150"/>
      <c r="I119" s="151"/>
      <c r="J119" s="149"/>
      <c r="K119" s="152"/>
    </row>
    <row r="120" spans="2:11" x14ac:dyDescent="0.25">
      <c r="B120" s="146"/>
      <c r="C120" s="147"/>
      <c r="D120" s="148"/>
      <c r="E120" s="149"/>
      <c r="F120" s="149"/>
      <c r="G120" s="150"/>
      <c r="H120" s="150"/>
      <c r="I120" s="151"/>
      <c r="J120" s="149"/>
      <c r="K120" s="152"/>
    </row>
    <row r="121" spans="2:11" x14ac:dyDescent="0.25">
      <c r="B121" s="146"/>
      <c r="C121" s="147"/>
      <c r="D121" s="148"/>
      <c r="E121" s="149"/>
      <c r="F121" s="149"/>
      <c r="G121" s="150"/>
      <c r="H121" s="150"/>
      <c r="I121" s="151"/>
      <c r="J121" s="149"/>
      <c r="K121" s="152"/>
    </row>
    <row r="122" spans="2:11" x14ac:dyDescent="0.25">
      <c r="B122" s="146"/>
      <c r="C122" s="147"/>
      <c r="D122" s="148"/>
      <c r="E122" s="149"/>
      <c r="F122" s="149"/>
      <c r="G122" s="150"/>
      <c r="H122" s="150"/>
      <c r="I122" s="151"/>
      <c r="J122" s="149"/>
      <c r="K122" s="152"/>
    </row>
    <row r="123" spans="2:11" x14ac:dyDescent="0.25">
      <c r="B123" s="146"/>
      <c r="C123" s="147"/>
      <c r="D123" s="148"/>
      <c r="E123" s="149"/>
      <c r="F123" s="149"/>
      <c r="G123" s="150"/>
      <c r="H123" s="150"/>
      <c r="I123" s="151"/>
      <c r="J123" s="149"/>
      <c r="K123" s="152"/>
    </row>
    <row r="124" spans="2:11" x14ac:dyDescent="0.25">
      <c r="B124" s="146"/>
      <c r="C124" s="147"/>
      <c r="D124" s="148"/>
      <c r="E124" s="149"/>
      <c r="F124" s="149"/>
      <c r="G124" s="150"/>
      <c r="H124" s="150"/>
      <c r="I124" s="151"/>
      <c r="J124" s="149"/>
      <c r="K124" s="152"/>
    </row>
    <row r="125" spans="2:11" x14ac:dyDescent="0.25">
      <c r="B125" s="146"/>
      <c r="C125" s="147"/>
      <c r="D125" s="148"/>
      <c r="E125" s="149"/>
      <c r="F125" s="149"/>
      <c r="G125" s="150"/>
      <c r="H125" s="150"/>
      <c r="I125" s="151"/>
      <c r="J125" s="149"/>
      <c r="K125" s="152"/>
    </row>
    <row r="126" spans="2:11" x14ac:dyDescent="0.25">
      <c r="B126" s="146"/>
      <c r="C126" s="147"/>
      <c r="D126" s="148"/>
      <c r="E126" s="149"/>
      <c r="F126" s="149"/>
      <c r="G126" s="150"/>
      <c r="H126" s="150"/>
      <c r="I126" s="151"/>
      <c r="J126" s="149"/>
      <c r="K126" s="152"/>
    </row>
    <row r="127" spans="2:11" x14ac:dyDescent="0.25">
      <c r="B127" s="146"/>
      <c r="C127" s="147"/>
      <c r="D127" s="148"/>
      <c r="E127" s="149"/>
      <c r="F127" s="149"/>
      <c r="G127" s="150"/>
      <c r="H127" s="150"/>
      <c r="I127" s="151"/>
      <c r="J127" s="149"/>
      <c r="K127" s="152"/>
    </row>
    <row r="128" spans="2:11" x14ac:dyDescent="0.25">
      <c r="B128" s="146"/>
      <c r="C128" s="147"/>
      <c r="D128" s="148"/>
      <c r="E128" s="149"/>
      <c r="F128" s="149"/>
      <c r="G128" s="150"/>
      <c r="H128" s="150"/>
      <c r="I128" s="151"/>
      <c r="J128" s="149"/>
      <c r="K128" s="152"/>
    </row>
    <row r="129" spans="2:11" x14ac:dyDescent="0.25">
      <c r="B129" s="146"/>
      <c r="C129" s="147"/>
      <c r="D129" s="148"/>
      <c r="E129" s="149"/>
      <c r="F129" s="149"/>
      <c r="G129" s="150"/>
      <c r="H129" s="150"/>
      <c r="I129" s="151"/>
      <c r="J129" s="149"/>
      <c r="K129" s="152"/>
    </row>
    <row r="130" spans="2:11" x14ac:dyDescent="0.25">
      <c r="B130" s="146"/>
      <c r="C130" s="147"/>
      <c r="D130" s="148"/>
      <c r="E130" s="149"/>
      <c r="F130" s="149"/>
      <c r="G130" s="150"/>
      <c r="H130" s="150"/>
      <c r="I130" s="151"/>
      <c r="J130" s="149"/>
      <c r="K130" s="152"/>
    </row>
    <row r="131" spans="2:11" x14ac:dyDescent="0.25">
      <c r="B131" s="146"/>
      <c r="C131" s="147"/>
      <c r="D131" s="148"/>
      <c r="E131" s="149"/>
      <c r="F131" s="149"/>
      <c r="G131" s="150"/>
      <c r="H131" s="150"/>
      <c r="I131" s="151"/>
      <c r="J131" s="149"/>
      <c r="K131" s="152"/>
    </row>
    <row r="132" spans="2:11" x14ac:dyDescent="0.25">
      <c r="B132" s="146"/>
      <c r="C132" s="147"/>
      <c r="D132" s="148"/>
      <c r="E132" s="149"/>
      <c r="F132" s="149"/>
      <c r="G132" s="150"/>
      <c r="H132" s="150"/>
      <c r="I132" s="151"/>
      <c r="J132" s="149"/>
      <c r="K132" s="152"/>
    </row>
    <row r="133" spans="2:11" x14ac:dyDescent="0.25">
      <c r="B133" s="146"/>
      <c r="C133" s="147"/>
      <c r="D133" s="148"/>
      <c r="E133" s="149"/>
      <c r="F133" s="149"/>
      <c r="G133" s="150"/>
      <c r="H133" s="150"/>
      <c r="I133" s="151"/>
      <c r="J133" s="149"/>
      <c r="K133" s="152"/>
    </row>
    <row r="134" spans="2:11" x14ac:dyDescent="0.25">
      <c r="B134" s="146"/>
      <c r="C134" s="147"/>
      <c r="D134" s="148"/>
      <c r="E134" s="149"/>
      <c r="F134" s="149"/>
      <c r="G134" s="150"/>
      <c r="H134" s="150"/>
      <c r="I134" s="151"/>
      <c r="J134" s="149"/>
      <c r="K134" s="152"/>
    </row>
    <row r="135" spans="2:11" x14ac:dyDescent="0.25">
      <c r="B135" s="146"/>
      <c r="C135" s="147"/>
      <c r="D135" s="148"/>
      <c r="E135" s="149"/>
      <c r="F135" s="149"/>
      <c r="G135" s="150"/>
      <c r="H135" s="150"/>
      <c r="I135" s="151"/>
      <c r="J135" s="149"/>
      <c r="K135" s="152"/>
    </row>
    <row r="136" spans="2:11" x14ac:dyDescent="0.25">
      <c r="B136" s="146"/>
      <c r="C136" s="147"/>
      <c r="D136" s="148"/>
      <c r="E136" s="149"/>
      <c r="F136" s="149"/>
      <c r="G136" s="150"/>
      <c r="H136" s="150"/>
      <c r="I136" s="151"/>
      <c r="J136" s="149"/>
      <c r="K136" s="152"/>
    </row>
    <row r="137" spans="2:11" x14ac:dyDescent="0.25">
      <c r="B137" s="146"/>
      <c r="C137" s="147"/>
      <c r="D137" s="148"/>
      <c r="E137" s="149"/>
      <c r="F137" s="149"/>
      <c r="G137" s="150"/>
      <c r="H137" s="150"/>
      <c r="I137" s="151"/>
      <c r="J137" s="149"/>
      <c r="K137" s="152"/>
    </row>
    <row r="138" spans="2:11" x14ac:dyDescent="0.25">
      <c r="B138" s="146"/>
      <c r="C138" s="147"/>
      <c r="D138" s="148"/>
      <c r="E138" s="149"/>
      <c r="F138" s="149"/>
      <c r="G138" s="150"/>
      <c r="H138" s="150"/>
      <c r="I138" s="151"/>
      <c r="J138" s="149"/>
      <c r="K138" s="152"/>
    </row>
    <row r="139" spans="2:11" x14ac:dyDescent="0.25">
      <c r="B139" s="146"/>
      <c r="C139" s="147"/>
      <c r="D139" s="148"/>
      <c r="E139" s="149"/>
      <c r="F139" s="149"/>
      <c r="G139" s="150"/>
      <c r="H139" s="150"/>
      <c r="I139" s="151"/>
      <c r="J139" s="149"/>
      <c r="K139" s="152"/>
    </row>
    <row r="140" spans="2:11" x14ac:dyDescent="0.25">
      <c r="B140" s="146"/>
      <c r="C140" s="147"/>
      <c r="D140" s="148"/>
      <c r="E140" s="149"/>
      <c r="F140" s="149"/>
      <c r="G140" s="150"/>
      <c r="H140" s="150"/>
      <c r="I140" s="151"/>
      <c r="J140" s="149"/>
      <c r="K140" s="152"/>
    </row>
    <row r="141" spans="2:11" x14ac:dyDescent="0.25">
      <c r="B141" s="146"/>
      <c r="C141" s="147"/>
      <c r="D141" s="148"/>
      <c r="E141" s="149"/>
      <c r="F141" s="149"/>
      <c r="G141" s="150"/>
      <c r="H141" s="150"/>
      <c r="I141" s="151"/>
      <c r="J141" s="149"/>
      <c r="K141" s="152"/>
    </row>
    <row r="142" spans="2:11" x14ac:dyDescent="0.25">
      <c r="B142" s="146"/>
      <c r="C142" s="147"/>
      <c r="D142" s="148"/>
      <c r="E142" s="149"/>
      <c r="F142" s="149"/>
      <c r="G142" s="150"/>
      <c r="H142" s="150"/>
      <c r="I142" s="151"/>
      <c r="J142" s="149"/>
      <c r="K142" s="152"/>
    </row>
    <row r="143" spans="2:11" x14ac:dyDescent="0.25">
      <c r="B143" s="146"/>
      <c r="C143" s="147"/>
      <c r="D143" s="148"/>
      <c r="E143" s="149"/>
      <c r="F143" s="149"/>
      <c r="G143" s="150"/>
      <c r="H143" s="150"/>
      <c r="I143" s="151"/>
      <c r="J143" s="149"/>
      <c r="K143" s="152"/>
    </row>
    <row r="144" spans="2:11" x14ac:dyDescent="0.25">
      <c r="B144" s="146"/>
      <c r="C144" s="147"/>
      <c r="D144" s="148"/>
      <c r="E144" s="149"/>
      <c r="F144" s="149"/>
      <c r="G144" s="150"/>
      <c r="H144" s="150"/>
      <c r="I144" s="151"/>
      <c r="J144" s="149"/>
      <c r="K144" s="152"/>
    </row>
    <row r="145" spans="2:11" x14ac:dyDescent="0.25">
      <c r="B145" s="146"/>
      <c r="C145" s="147"/>
      <c r="D145" s="148"/>
      <c r="E145" s="149"/>
      <c r="F145" s="149"/>
      <c r="G145" s="150"/>
      <c r="H145" s="150"/>
      <c r="I145" s="151"/>
      <c r="J145" s="149"/>
      <c r="K145" s="152"/>
    </row>
    <row r="146" spans="2:11" x14ac:dyDescent="0.25">
      <c r="B146" s="146"/>
      <c r="C146" s="147"/>
      <c r="D146" s="148"/>
      <c r="E146" s="149"/>
      <c r="F146" s="149"/>
      <c r="G146" s="150"/>
      <c r="H146" s="150"/>
      <c r="I146" s="151"/>
      <c r="J146" s="149"/>
      <c r="K146" s="152"/>
    </row>
    <row r="147" spans="2:11" x14ac:dyDescent="0.25">
      <c r="B147" s="146"/>
      <c r="C147" s="147"/>
      <c r="D147" s="148"/>
      <c r="E147" s="149"/>
      <c r="F147" s="149"/>
      <c r="G147" s="150"/>
      <c r="H147" s="150"/>
      <c r="I147" s="151"/>
      <c r="J147" s="149"/>
      <c r="K147" s="152"/>
    </row>
    <row r="148" spans="2:11" x14ac:dyDescent="0.25">
      <c r="B148" s="146"/>
      <c r="C148" s="147"/>
      <c r="D148" s="148"/>
      <c r="E148" s="149"/>
      <c r="F148" s="149"/>
      <c r="G148" s="150"/>
      <c r="H148" s="150"/>
      <c r="I148" s="151"/>
      <c r="J148" s="149"/>
      <c r="K148" s="152"/>
    </row>
    <row r="149" spans="2:11" x14ac:dyDescent="0.25">
      <c r="B149" s="146"/>
      <c r="C149" s="147"/>
      <c r="D149" s="148"/>
      <c r="E149" s="149"/>
      <c r="F149" s="149"/>
      <c r="G149" s="150"/>
      <c r="H149" s="150"/>
      <c r="I149" s="151"/>
      <c r="J149" s="149"/>
      <c r="K149" s="152"/>
    </row>
    <row r="150" spans="2:11" x14ac:dyDescent="0.25">
      <c r="B150" s="146"/>
      <c r="C150" s="147"/>
      <c r="D150" s="148"/>
      <c r="E150" s="149"/>
      <c r="F150" s="149"/>
      <c r="G150" s="150"/>
      <c r="H150" s="150"/>
      <c r="I150" s="151"/>
      <c r="J150" s="149"/>
      <c r="K150" s="152"/>
    </row>
    <row r="151" spans="2:11" x14ac:dyDescent="0.25">
      <c r="B151" s="146"/>
      <c r="C151" s="147"/>
      <c r="D151" s="148"/>
      <c r="E151" s="149"/>
      <c r="F151" s="149"/>
      <c r="G151" s="150"/>
      <c r="H151" s="150"/>
      <c r="I151" s="151"/>
      <c r="J151" s="149"/>
      <c r="K151" s="152"/>
    </row>
    <row r="152" spans="2:11" x14ac:dyDescent="0.25">
      <c r="B152" s="146"/>
      <c r="C152" s="147"/>
      <c r="D152" s="148"/>
      <c r="E152" s="149"/>
      <c r="F152" s="149"/>
      <c r="G152" s="150"/>
      <c r="H152" s="150"/>
      <c r="I152" s="151"/>
      <c r="J152" s="149"/>
      <c r="K152" s="152"/>
    </row>
    <row r="153" spans="2:11" x14ac:dyDescent="0.25">
      <c r="B153" s="146"/>
      <c r="C153" s="147"/>
      <c r="D153" s="148"/>
      <c r="E153" s="149"/>
      <c r="F153" s="149"/>
      <c r="G153" s="150"/>
      <c r="H153" s="150"/>
      <c r="I153" s="151"/>
      <c r="J153" s="149"/>
      <c r="K153" s="152"/>
    </row>
    <row r="154" spans="2:11" x14ac:dyDescent="0.25">
      <c r="B154" s="146"/>
      <c r="C154" s="147"/>
      <c r="D154" s="148"/>
      <c r="E154" s="149"/>
      <c r="F154" s="149"/>
      <c r="G154" s="150"/>
      <c r="H154" s="150"/>
      <c r="I154" s="151"/>
      <c r="J154" s="149"/>
      <c r="K154" s="152"/>
    </row>
    <row r="155" spans="2:11" x14ac:dyDescent="0.25">
      <c r="B155" s="146"/>
      <c r="C155" s="147"/>
      <c r="D155" s="148"/>
      <c r="E155" s="149"/>
      <c r="F155" s="149"/>
      <c r="G155" s="150"/>
      <c r="H155" s="150"/>
      <c r="I155" s="151"/>
      <c r="J155" s="149"/>
      <c r="K155" s="152"/>
    </row>
    <row r="156" spans="2:11" x14ac:dyDescent="0.25">
      <c r="B156" s="146"/>
      <c r="C156" s="147"/>
      <c r="D156" s="148"/>
      <c r="E156" s="149"/>
      <c r="F156" s="149"/>
      <c r="G156" s="150"/>
      <c r="H156" s="150"/>
      <c r="I156" s="151"/>
      <c r="J156" s="149"/>
      <c r="K156" s="152"/>
    </row>
    <row r="157" spans="2:11" x14ac:dyDescent="0.25">
      <c r="B157" s="146"/>
      <c r="C157" s="147"/>
      <c r="D157" s="148"/>
      <c r="E157" s="149"/>
      <c r="F157" s="149"/>
      <c r="G157" s="150"/>
      <c r="H157" s="150"/>
      <c r="I157" s="151"/>
      <c r="J157" s="149"/>
      <c r="K157" s="152"/>
    </row>
    <row r="158" spans="2:11" x14ac:dyDescent="0.25">
      <c r="B158" s="146"/>
      <c r="C158" s="147"/>
      <c r="D158" s="148"/>
      <c r="E158" s="149"/>
      <c r="F158" s="149"/>
      <c r="G158" s="150"/>
      <c r="H158" s="150"/>
      <c r="I158" s="151"/>
      <c r="J158" s="149"/>
      <c r="K158" s="152"/>
    </row>
    <row r="159" spans="2:11" x14ac:dyDescent="0.25">
      <c r="B159" s="146"/>
      <c r="C159" s="147"/>
      <c r="D159" s="148"/>
      <c r="E159" s="149"/>
      <c r="F159" s="149"/>
      <c r="G159" s="150"/>
      <c r="H159" s="150"/>
      <c r="I159" s="151"/>
      <c r="J159" s="149"/>
      <c r="K159" s="152"/>
    </row>
    <row r="160" spans="2:11" x14ac:dyDescent="0.25">
      <c r="B160" s="146"/>
      <c r="C160" s="147"/>
      <c r="D160" s="148"/>
      <c r="E160" s="149"/>
      <c r="F160" s="149"/>
      <c r="G160" s="150"/>
      <c r="H160" s="150"/>
      <c r="I160" s="151"/>
      <c r="J160" s="149"/>
      <c r="K160" s="152"/>
    </row>
    <row r="161" spans="2:11" x14ac:dyDescent="0.25">
      <c r="B161" s="146"/>
      <c r="C161" s="147"/>
      <c r="D161" s="148"/>
      <c r="E161" s="149"/>
      <c r="F161" s="149"/>
      <c r="G161" s="150"/>
      <c r="H161" s="150"/>
      <c r="I161" s="151"/>
      <c r="J161" s="149"/>
      <c r="K161" s="152"/>
    </row>
    <row r="162" spans="2:11" x14ac:dyDescent="0.25">
      <c r="B162" s="146"/>
      <c r="C162" s="147"/>
      <c r="D162" s="148"/>
      <c r="E162" s="149"/>
      <c r="F162" s="149"/>
      <c r="G162" s="150"/>
      <c r="H162" s="150"/>
      <c r="I162" s="151"/>
      <c r="J162" s="149"/>
      <c r="K162" s="152"/>
    </row>
    <row r="163" spans="2:11" x14ac:dyDescent="0.25">
      <c r="B163" s="146"/>
      <c r="C163" s="147"/>
      <c r="D163" s="148"/>
      <c r="E163" s="149"/>
      <c r="F163" s="149"/>
      <c r="G163" s="150"/>
      <c r="H163" s="150"/>
      <c r="I163" s="151"/>
      <c r="J163" s="149"/>
      <c r="K163" s="152"/>
    </row>
    <row r="164" spans="2:11" x14ac:dyDescent="0.25">
      <c r="B164" s="146"/>
      <c r="C164" s="147"/>
      <c r="D164" s="148"/>
      <c r="E164" s="149"/>
      <c r="F164" s="149"/>
      <c r="G164" s="150"/>
      <c r="H164" s="150"/>
      <c r="I164" s="151"/>
      <c r="J164" s="149"/>
      <c r="K164" s="152"/>
    </row>
    <row r="165" spans="2:11" x14ac:dyDescent="0.25">
      <c r="B165" s="146"/>
      <c r="C165" s="147"/>
      <c r="D165" s="148"/>
      <c r="E165" s="149"/>
      <c r="F165" s="149"/>
      <c r="G165" s="150"/>
      <c r="H165" s="150"/>
      <c r="I165" s="151"/>
      <c r="J165" s="149"/>
      <c r="K165" s="152"/>
    </row>
    <row r="166" spans="2:11" x14ac:dyDescent="0.25">
      <c r="B166" s="146"/>
      <c r="C166" s="147"/>
      <c r="D166" s="148"/>
      <c r="E166" s="149"/>
      <c r="F166" s="149"/>
      <c r="G166" s="150"/>
      <c r="H166" s="150"/>
      <c r="I166" s="151"/>
      <c r="J166" s="149"/>
      <c r="K166" s="152"/>
    </row>
    <row r="167" spans="2:11" x14ac:dyDescent="0.25">
      <c r="B167" s="146"/>
      <c r="C167" s="147"/>
      <c r="D167" s="148"/>
      <c r="E167" s="149"/>
      <c r="F167" s="149"/>
      <c r="G167" s="150"/>
      <c r="H167" s="150"/>
      <c r="I167" s="151"/>
      <c r="J167" s="149"/>
      <c r="K167" s="152"/>
    </row>
    <row r="168" spans="2:11" x14ac:dyDescent="0.25">
      <c r="B168" s="146"/>
      <c r="C168" s="147"/>
      <c r="D168" s="148"/>
      <c r="E168" s="149"/>
      <c r="F168" s="149"/>
      <c r="G168" s="150"/>
      <c r="H168" s="150"/>
      <c r="I168" s="151"/>
      <c r="J168" s="149"/>
      <c r="K168" s="152"/>
    </row>
    <row r="169" spans="2:11" x14ac:dyDescent="0.25">
      <c r="B169" s="146"/>
      <c r="C169" s="147"/>
      <c r="D169" s="148"/>
      <c r="E169" s="149"/>
      <c r="F169" s="149"/>
      <c r="G169" s="150"/>
      <c r="H169" s="150"/>
      <c r="I169" s="151"/>
      <c r="J169" s="149"/>
      <c r="K169" s="152"/>
    </row>
    <row r="170" spans="2:11" x14ac:dyDescent="0.25">
      <c r="B170" s="146"/>
      <c r="C170" s="147"/>
      <c r="D170" s="148"/>
      <c r="E170" s="149"/>
      <c r="F170" s="149"/>
      <c r="G170" s="150"/>
      <c r="H170" s="150"/>
      <c r="I170" s="151"/>
      <c r="J170" s="149"/>
      <c r="K170" s="152"/>
    </row>
    <row r="171" spans="2:11" x14ac:dyDescent="0.25">
      <c r="B171" s="146"/>
      <c r="C171" s="147"/>
      <c r="D171" s="148"/>
      <c r="E171" s="149"/>
      <c r="F171" s="149"/>
      <c r="G171" s="150"/>
      <c r="H171" s="150"/>
      <c r="I171" s="151"/>
      <c r="J171" s="149"/>
      <c r="K171" s="152"/>
    </row>
    <row r="172" spans="2:11" x14ac:dyDescent="0.25">
      <c r="B172" s="146"/>
      <c r="C172" s="147"/>
      <c r="D172" s="148"/>
      <c r="E172" s="149"/>
      <c r="F172" s="149"/>
      <c r="G172" s="150"/>
      <c r="H172" s="150"/>
      <c r="I172" s="151"/>
      <c r="J172" s="149"/>
      <c r="K172" s="152"/>
    </row>
    <row r="173" spans="2:11" x14ac:dyDescent="0.25">
      <c r="B173" s="146"/>
      <c r="C173" s="147"/>
      <c r="D173" s="148"/>
      <c r="E173" s="149"/>
      <c r="F173" s="149"/>
      <c r="G173" s="150"/>
      <c r="H173" s="150"/>
      <c r="I173" s="151"/>
      <c r="J173" s="149"/>
      <c r="K173" s="152"/>
    </row>
    <row r="174" spans="2:11" x14ac:dyDescent="0.25">
      <c r="B174" s="146"/>
      <c r="C174" s="147"/>
      <c r="D174" s="148"/>
      <c r="E174" s="149"/>
      <c r="F174" s="149"/>
      <c r="G174" s="150"/>
      <c r="H174" s="150"/>
      <c r="I174" s="151"/>
      <c r="J174" s="149"/>
      <c r="K174" s="152"/>
    </row>
    <row r="175" spans="2:11" x14ac:dyDescent="0.25">
      <c r="B175" s="146"/>
      <c r="C175" s="147"/>
      <c r="D175" s="148"/>
      <c r="E175" s="149"/>
      <c r="F175" s="149"/>
      <c r="G175" s="150"/>
      <c r="H175" s="150"/>
      <c r="I175" s="151"/>
      <c r="J175" s="149"/>
      <c r="K175" s="152"/>
    </row>
    <row r="176" spans="2:11" x14ac:dyDescent="0.25">
      <c r="B176" s="146"/>
      <c r="C176" s="147"/>
      <c r="D176" s="148"/>
      <c r="E176" s="149"/>
      <c r="F176" s="149"/>
      <c r="G176" s="150"/>
      <c r="H176" s="150"/>
      <c r="I176" s="151"/>
      <c r="J176" s="149"/>
      <c r="K176" s="152"/>
    </row>
    <row r="177" spans="2:11" x14ac:dyDescent="0.25">
      <c r="B177" s="146"/>
      <c r="C177" s="147"/>
      <c r="D177" s="148"/>
      <c r="E177" s="149"/>
      <c r="F177" s="149"/>
      <c r="G177" s="150"/>
      <c r="H177" s="150"/>
      <c r="I177" s="151"/>
      <c r="J177" s="149"/>
      <c r="K177" s="152"/>
    </row>
    <row r="178" spans="2:11" x14ac:dyDescent="0.25">
      <c r="B178" s="146"/>
      <c r="C178" s="147"/>
      <c r="D178" s="148"/>
      <c r="E178" s="149"/>
      <c r="F178" s="149"/>
      <c r="G178" s="150"/>
      <c r="H178" s="150"/>
      <c r="I178" s="151"/>
      <c r="J178" s="149"/>
      <c r="K178" s="152"/>
    </row>
    <row r="179" spans="2:11" x14ac:dyDescent="0.25">
      <c r="B179" s="146"/>
      <c r="C179" s="147"/>
      <c r="D179" s="148"/>
      <c r="E179" s="149"/>
      <c r="F179" s="149"/>
      <c r="G179" s="150"/>
      <c r="H179" s="150"/>
      <c r="I179" s="151"/>
      <c r="J179" s="149"/>
      <c r="K179" s="152"/>
    </row>
    <row r="180" spans="2:11" x14ac:dyDescent="0.25">
      <c r="B180" s="146"/>
      <c r="C180" s="147"/>
      <c r="D180" s="148"/>
      <c r="E180" s="149"/>
      <c r="F180" s="149"/>
      <c r="G180" s="150"/>
      <c r="H180" s="150"/>
      <c r="I180" s="151"/>
      <c r="J180" s="149"/>
      <c r="K180" s="152"/>
    </row>
    <row r="181" spans="2:11" x14ac:dyDescent="0.25">
      <c r="B181" s="146"/>
      <c r="C181" s="147"/>
      <c r="D181" s="148"/>
      <c r="E181" s="149"/>
      <c r="F181" s="149"/>
      <c r="G181" s="150"/>
      <c r="H181" s="150"/>
      <c r="I181" s="151"/>
      <c r="J181" s="149"/>
      <c r="K181" s="152"/>
    </row>
    <row r="182" spans="2:11" x14ac:dyDescent="0.25">
      <c r="B182" s="146"/>
      <c r="C182" s="147"/>
      <c r="D182" s="148"/>
      <c r="E182" s="149"/>
      <c r="F182" s="149"/>
      <c r="G182" s="150"/>
      <c r="H182" s="150"/>
      <c r="I182" s="151"/>
      <c r="J182" s="149"/>
      <c r="K182" s="152"/>
    </row>
    <row r="183" spans="2:11" x14ac:dyDescent="0.25">
      <c r="B183" s="146"/>
      <c r="C183" s="147"/>
      <c r="D183" s="148"/>
      <c r="E183" s="149"/>
      <c r="F183" s="149"/>
      <c r="G183" s="150"/>
      <c r="H183" s="150"/>
      <c r="I183" s="151"/>
      <c r="J183" s="149"/>
      <c r="K183" s="152"/>
    </row>
    <row r="184" spans="2:11" x14ac:dyDescent="0.25">
      <c r="B184" s="146"/>
      <c r="C184" s="147"/>
      <c r="D184" s="148"/>
      <c r="E184" s="149"/>
      <c r="F184" s="149"/>
      <c r="G184" s="150"/>
      <c r="H184" s="150"/>
      <c r="I184" s="151"/>
      <c r="J184" s="149"/>
      <c r="K184" s="152"/>
    </row>
    <row r="185" spans="2:11" x14ac:dyDescent="0.25">
      <c r="B185" s="146"/>
      <c r="C185" s="147"/>
      <c r="D185" s="148"/>
      <c r="E185" s="149"/>
      <c r="F185" s="149"/>
      <c r="G185" s="150"/>
      <c r="H185" s="150"/>
      <c r="I185" s="151"/>
      <c r="J185" s="149"/>
      <c r="K185" s="152"/>
    </row>
    <row r="186" spans="2:11" x14ac:dyDescent="0.25">
      <c r="B186" s="146"/>
      <c r="C186" s="147"/>
      <c r="D186" s="148"/>
      <c r="E186" s="149"/>
      <c r="F186" s="149"/>
      <c r="G186" s="150"/>
      <c r="H186" s="150"/>
      <c r="I186" s="151"/>
      <c r="J186" s="149"/>
      <c r="K186" s="152"/>
    </row>
    <row r="187" spans="2:11" x14ac:dyDescent="0.25">
      <c r="B187" s="146"/>
      <c r="C187" s="147"/>
      <c r="D187" s="148"/>
      <c r="E187" s="149"/>
      <c r="F187" s="149"/>
      <c r="G187" s="150"/>
      <c r="H187" s="150"/>
      <c r="I187" s="151"/>
      <c r="J187" s="149"/>
      <c r="K187" s="152"/>
    </row>
    <row r="188" spans="2:11" x14ac:dyDescent="0.25">
      <c r="B188" s="146"/>
      <c r="C188" s="147"/>
      <c r="D188" s="148"/>
      <c r="E188" s="149"/>
      <c r="F188" s="149"/>
      <c r="G188" s="150"/>
      <c r="H188" s="150"/>
      <c r="I188" s="151"/>
      <c r="J188" s="149"/>
      <c r="K188" s="152"/>
    </row>
    <row r="189" spans="2:11" x14ac:dyDescent="0.25">
      <c r="B189" s="146"/>
      <c r="C189" s="147"/>
      <c r="D189" s="148"/>
      <c r="E189" s="149"/>
      <c r="F189" s="149"/>
      <c r="G189" s="150"/>
      <c r="H189" s="150"/>
      <c r="I189" s="151"/>
      <c r="J189" s="149"/>
      <c r="K189" s="152"/>
    </row>
    <row r="190" spans="2:11" x14ac:dyDescent="0.25">
      <c r="B190" s="146"/>
      <c r="C190" s="147"/>
      <c r="D190" s="148"/>
      <c r="E190" s="149"/>
      <c r="F190" s="149"/>
      <c r="G190" s="150"/>
      <c r="H190" s="150"/>
      <c r="I190" s="151"/>
      <c r="J190" s="149"/>
      <c r="K190" s="152"/>
    </row>
    <row r="191" spans="2:11" x14ac:dyDescent="0.25">
      <c r="B191" s="146"/>
      <c r="C191" s="147"/>
      <c r="D191" s="148"/>
      <c r="E191" s="149"/>
      <c r="F191" s="149"/>
      <c r="G191" s="150"/>
      <c r="H191" s="150"/>
      <c r="I191" s="151"/>
      <c r="J191" s="149"/>
      <c r="K191" s="152"/>
    </row>
    <row r="192" spans="2:11" x14ac:dyDescent="0.25">
      <c r="B192" s="146"/>
      <c r="C192" s="147"/>
      <c r="D192" s="148"/>
      <c r="E192" s="149"/>
      <c r="F192" s="149"/>
      <c r="G192" s="150"/>
      <c r="H192" s="150"/>
      <c r="I192" s="151"/>
      <c r="J192" s="149"/>
      <c r="K192" s="152"/>
    </row>
    <row r="193" spans="2:11" x14ac:dyDescent="0.25">
      <c r="B193" s="146"/>
      <c r="C193" s="147"/>
      <c r="D193" s="148"/>
      <c r="E193" s="149"/>
      <c r="F193" s="149"/>
      <c r="G193" s="150"/>
      <c r="H193" s="150"/>
      <c r="I193" s="151"/>
      <c r="J193" s="149"/>
      <c r="K193" s="152"/>
    </row>
    <row r="194" spans="2:11" x14ac:dyDescent="0.25">
      <c r="B194" s="146"/>
      <c r="C194" s="147"/>
      <c r="D194" s="148"/>
      <c r="E194" s="149"/>
      <c r="F194" s="149"/>
      <c r="G194" s="150"/>
      <c r="H194" s="150"/>
      <c r="I194" s="151"/>
      <c r="J194" s="149"/>
      <c r="K194" s="152"/>
    </row>
    <row r="195" spans="2:11" x14ac:dyDescent="0.25">
      <c r="B195" s="146"/>
      <c r="C195" s="147"/>
      <c r="D195" s="148"/>
      <c r="E195" s="149"/>
      <c r="F195" s="149"/>
      <c r="G195" s="150"/>
      <c r="H195" s="150"/>
      <c r="I195" s="151"/>
      <c r="J195" s="149"/>
      <c r="K195" s="152"/>
    </row>
    <row r="196" spans="2:11" x14ac:dyDescent="0.25">
      <c r="B196" s="146"/>
      <c r="C196" s="147"/>
      <c r="D196" s="148"/>
      <c r="E196" s="149"/>
      <c r="F196" s="149"/>
      <c r="G196" s="150"/>
      <c r="H196" s="150"/>
      <c r="I196" s="151"/>
      <c r="J196" s="149"/>
      <c r="K196" s="152"/>
    </row>
    <row r="197" spans="2:11" x14ac:dyDescent="0.25">
      <c r="B197" s="146"/>
      <c r="C197" s="147"/>
      <c r="D197" s="148"/>
      <c r="E197" s="149"/>
      <c r="F197" s="149"/>
      <c r="G197" s="150"/>
      <c r="H197" s="150"/>
      <c r="I197" s="151"/>
      <c r="J197" s="149"/>
      <c r="K197" s="152"/>
    </row>
    <row r="198" spans="2:11" x14ac:dyDescent="0.25">
      <c r="B198" s="146"/>
      <c r="C198" s="147"/>
      <c r="D198" s="148"/>
      <c r="E198" s="149"/>
      <c r="F198" s="149"/>
      <c r="G198" s="150"/>
      <c r="H198" s="150"/>
      <c r="I198" s="151"/>
      <c r="J198" s="149"/>
      <c r="K198" s="152"/>
    </row>
    <row r="199" spans="2:11" x14ac:dyDescent="0.25">
      <c r="B199" s="146"/>
      <c r="C199" s="147"/>
      <c r="D199" s="148"/>
      <c r="E199" s="149"/>
      <c r="F199" s="149"/>
      <c r="G199" s="150"/>
      <c r="H199" s="150"/>
      <c r="I199" s="151"/>
      <c r="J199" s="149"/>
      <c r="K199" s="152"/>
    </row>
    <row r="200" spans="2:11" x14ac:dyDescent="0.25">
      <c r="B200" s="146"/>
      <c r="C200" s="147"/>
      <c r="D200" s="148"/>
      <c r="E200" s="149"/>
      <c r="F200" s="149"/>
      <c r="G200" s="150"/>
      <c r="H200" s="150"/>
      <c r="I200" s="151"/>
      <c r="J200" s="149"/>
      <c r="K200" s="152"/>
    </row>
    <row r="201" spans="2:11" x14ac:dyDescent="0.25">
      <c r="B201" s="146"/>
      <c r="C201" s="147"/>
      <c r="D201" s="148"/>
      <c r="E201" s="149"/>
      <c r="F201" s="149"/>
      <c r="G201" s="150"/>
      <c r="H201" s="150"/>
      <c r="I201" s="151"/>
      <c r="J201" s="149"/>
      <c r="K201" s="152"/>
    </row>
    <row r="202" spans="2:11" x14ac:dyDescent="0.25">
      <c r="B202" s="146"/>
      <c r="C202" s="147"/>
      <c r="D202" s="148"/>
      <c r="E202" s="149"/>
      <c r="F202" s="149"/>
      <c r="G202" s="150"/>
      <c r="H202" s="150"/>
      <c r="I202" s="151"/>
      <c r="J202" s="149"/>
      <c r="K202" s="152"/>
    </row>
    <row r="203" spans="2:11" x14ac:dyDescent="0.25">
      <c r="B203" s="146"/>
      <c r="C203" s="147"/>
      <c r="D203" s="148"/>
      <c r="E203" s="149"/>
      <c r="F203" s="149"/>
      <c r="G203" s="150"/>
      <c r="H203" s="150"/>
      <c r="I203" s="151"/>
      <c r="J203" s="149"/>
      <c r="K203" s="152"/>
    </row>
    <row r="204" spans="2:11" x14ac:dyDescent="0.25">
      <c r="B204" s="146"/>
      <c r="C204" s="147"/>
      <c r="D204" s="148"/>
      <c r="E204" s="149"/>
      <c r="F204" s="149"/>
      <c r="G204" s="150"/>
      <c r="H204" s="150"/>
      <c r="I204" s="151"/>
      <c r="J204" s="149"/>
      <c r="K204" s="152"/>
    </row>
    <row r="205" spans="2:11" x14ac:dyDescent="0.25">
      <c r="B205" s="153"/>
      <c r="C205" s="154"/>
      <c r="D205" s="155"/>
      <c r="E205" s="156"/>
      <c r="F205" s="156"/>
      <c r="G205" s="157"/>
      <c r="H205" s="157"/>
      <c r="I205" s="158"/>
      <c r="J205" s="156"/>
      <c r="K205" s="159"/>
    </row>
  </sheetData>
  <sheetProtection algorithmName="SHA-512" hashValue="UclciHuhnnNfNS6dkc+7Pv9N5QwVwK10L1bsbKpUvDx7Qu6AWYR/nPGVJhd2R1XhoaKnqld7ZkYjmgu+gI9LeQ==" saltValue="Frzj/TssWkY4asv9TaEAvA==" spinCount="100000" sheet="1" objects="1" scenarios="1" formatCells="0" autoFilter="0"/>
  <autoFilter ref="B5:K143" xr:uid="{730D397C-D054-4681-87F0-4B10CD7A75D3}"/>
  <dataValidations count="3">
    <dataValidation type="list" allowBlank="1" showInputMessage="1" showErrorMessage="1" sqref="B6:B15" xr:uid="{2D0B4057-0C29-4FF2-8FF5-1907B703A141}">
      <formula1>propertylist</formula1>
    </dataValidation>
    <dataValidation type="whole" operator="greaterThan" allowBlank="1" showErrorMessage="1" errorTitle="Input Problem" error="Input must be greater than 0!" sqref="E6:F15 J6:J15" xr:uid="{700D8516-01D4-48F5-AE0C-CF56BD49D892}">
      <formula1>0</formula1>
    </dataValidation>
    <dataValidation type="date" operator="greaterThan" allowBlank="1" showErrorMessage="1" errorTitle="Input Problem" error="Input must be a valid date!" sqref="G6:H15" xr:uid="{6CA59AEE-8C04-43E5-8813-7BB5AAD13B24}">
      <formula1>1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4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5EDEE-88E1-4807-B76D-2E5EF5837FC5}">
  <sheetPr>
    <pageSetUpPr fitToPage="1"/>
  </sheetPr>
  <dimension ref="A1:U1026"/>
  <sheetViews>
    <sheetView showGridLines="0" showRowColHeaders="0" zoomScaleNormal="100" workbookViewId="0">
      <pane ySplit="6" topLeftCell="A7" activePane="bottomLeft" state="frozen"/>
      <selection activeCell="A4" sqref="A4"/>
      <selection pane="bottomLeft" activeCell="A7" sqref="A7"/>
    </sheetView>
  </sheetViews>
  <sheetFormatPr defaultRowHeight="15" x14ac:dyDescent="0.25"/>
  <cols>
    <col min="1" max="1" width="3.7109375" style="10" customWidth="1"/>
    <col min="2" max="3" width="20.7109375" style="10" customWidth="1"/>
    <col min="4" max="4" width="25.7109375" style="10" customWidth="1"/>
    <col min="5" max="16" width="10.7109375" style="10" customWidth="1"/>
    <col min="17" max="20" width="9.140625" style="10"/>
    <col min="21" max="21" width="9.140625" style="30" hidden="1" customWidth="1"/>
    <col min="22" max="16384" width="9.140625" style="10"/>
  </cols>
  <sheetData>
    <row r="1" spans="2:21" ht="6.75" customHeight="1" x14ac:dyDescent="0.25"/>
    <row r="2" spans="2:21" s="53" customFormat="1" ht="20.100000000000001" customHeight="1" x14ac:dyDescent="0.3">
      <c r="B2" s="50" t="s">
        <v>75</v>
      </c>
      <c r="C2" s="51"/>
      <c r="D2" s="52"/>
      <c r="E2" s="52"/>
      <c r="F2" s="52"/>
      <c r="G2" s="52"/>
      <c r="H2" s="52"/>
      <c r="I2" s="63"/>
      <c r="J2" s="51"/>
      <c r="K2" s="52"/>
      <c r="L2" s="52"/>
      <c r="M2" s="52"/>
      <c r="N2" s="52"/>
      <c r="O2" s="63"/>
      <c r="P2" s="51"/>
      <c r="U2" s="86"/>
    </row>
    <row r="3" spans="2:21" s="49" customFormat="1" ht="24" customHeight="1" x14ac:dyDescent="0.35">
      <c r="B3" s="48" t="s">
        <v>71</v>
      </c>
      <c r="C3" s="34"/>
      <c r="D3" s="35"/>
      <c r="E3" s="35"/>
      <c r="F3" s="35"/>
      <c r="G3" s="35"/>
      <c r="H3" s="35"/>
      <c r="I3" s="33"/>
      <c r="J3" s="34"/>
      <c r="K3" s="35"/>
      <c r="L3" s="35"/>
      <c r="M3" s="35"/>
      <c r="N3" s="35"/>
      <c r="O3" s="33"/>
      <c r="P3" s="34"/>
      <c r="U3" s="87"/>
    </row>
    <row r="4" spans="2:21" ht="5.0999999999999996" customHeight="1" x14ac:dyDescent="0.25"/>
    <row r="5" spans="2:21" ht="30" customHeight="1" x14ac:dyDescent="0.25"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</row>
    <row r="6" spans="2:21" ht="5.0999999999999996" customHeight="1" x14ac:dyDescent="0.25"/>
    <row r="7" spans="2:21" ht="5.0999999999999996" customHeight="1" x14ac:dyDescent="0.25"/>
    <row r="8" spans="2:21" ht="30" customHeight="1" x14ac:dyDescent="0.25">
      <c r="B8" s="108" t="s">
        <v>0</v>
      </c>
      <c r="C8" s="109" t="s">
        <v>54</v>
      </c>
      <c r="D8" s="110" t="s">
        <v>77</v>
      </c>
      <c r="E8" s="115">
        <f ca="1">INDEX(Calc!$AA$7:$AL$7,1,COLUMN(R8)-COLUMN($Q8))</f>
        <v>44228</v>
      </c>
      <c r="F8" s="116">
        <f ca="1">INDEX(Calc!$AA$7:$AL$7,1,COLUMN(S8)-COLUMN($Q8))</f>
        <v>44256</v>
      </c>
      <c r="G8" s="116">
        <f ca="1">INDEX(Calc!$AA$7:$AL$7,1,COLUMN(T8)-COLUMN($Q8))</f>
        <v>44287</v>
      </c>
      <c r="H8" s="116">
        <f ca="1">INDEX(Calc!$AA$7:$AL$7,1,COLUMN(U8)-COLUMN($Q8))</f>
        <v>44317</v>
      </c>
      <c r="I8" s="116">
        <f ca="1">INDEX(Calc!$AA$7:$AL$7,1,COLUMN(V8)-COLUMN($Q8))</f>
        <v>44348</v>
      </c>
      <c r="J8" s="116">
        <f ca="1">INDEX(Calc!$AA$7:$AL$7,1,COLUMN(W8)-COLUMN($Q8))</f>
        <v>44378</v>
      </c>
      <c r="K8" s="116">
        <f ca="1">INDEX(Calc!$AA$7:$AL$7,1,COLUMN(X8)-COLUMN($Q8))</f>
        <v>44409</v>
      </c>
      <c r="L8" s="116">
        <f ca="1">INDEX(Calc!$AA$7:$AL$7,1,COLUMN(Y8)-COLUMN($Q8))</f>
        <v>44440</v>
      </c>
      <c r="M8" s="116">
        <f ca="1">INDEX(Calc!$AA$7:$AL$7,1,COLUMN(Z8)-COLUMN($Q8))</f>
        <v>44470</v>
      </c>
      <c r="N8" s="116">
        <f ca="1">INDEX(Calc!$AA$7:$AL$7,1,COLUMN(AA8)-COLUMN($Q8))</f>
        <v>44501</v>
      </c>
      <c r="O8" s="116">
        <f ca="1">INDEX(Calc!$AA$7:$AL$7,1,COLUMN(AB8)-COLUMN($Q8))</f>
        <v>44531</v>
      </c>
      <c r="P8" s="117">
        <f ca="1">INDEX(Calc!$AA$7:$AL$7,1,COLUMN(AC8)-COLUMN($Q8))</f>
        <v>44562</v>
      </c>
    </row>
    <row r="9" spans="2:21" ht="15" customHeight="1" x14ac:dyDescent="0.25">
      <c r="B9" s="14" t="s">
        <v>8</v>
      </c>
      <c r="C9" s="13" t="s">
        <v>6</v>
      </c>
      <c r="D9" s="97"/>
      <c r="E9" s="95">
        <v>1800</v>
      </c>
      <c r="F9" s="67"/>
      <c r="G9" s="67"/>
      <c r="H9" s="67"/>
      <c r="I9" s="67"/>
      <c r="J9" s="67"/>
      <c r="K9" s="67"/>
      <c r="L9" s="67"/>
      <c r="M9" s="67"/>
      <c r="N9" s="67"/>
      <c r="O9" s="67"/>
      <c r="P9" s="68"/>
      <c r="U9" s="30">
        <v>1</v>
      </c>
    </row>
    <row r="10" spans="2:21" ht="15" customHeight="1" x14ac:dyDescent="0.25">
      <c r="B10" s="15" t="s">
        <v>8</v>
      </c>
      <c r="C10" s="11" t="s">
        <v>55</v>
      </c>
      <c r="D10" s="98"/>
      <c r="E10" s="96">
        <v>900</v>
      </c>
      <c r="F10" s="69">
        <v>900</v>
      </c>
      <c r="G10" s="69">
        <v>900</v>
      </c>
      <c r="H10" s="69">
        <v>900</v>
      </c>
      <c r="I10" s="69">
        <v>900</v>
      </c>
      <c r="J10" s="69">
        <v>900</v>
      </c>
      <c r="K10" s="69">
        <v>900</v>
      </c>
      <c r="L10" s="69">
        <v>900</v>
      </c>
      <c r="M10" s="69">
        <v>900</v>
      </c>
      <c r="N10" s="69">
        <v>900</v>
      </c>
      <c r="O10" s="69">
        <v>900</v>
      </c>
      <c r="P10" s="70">
        <v>900</v>
      </c>
      <c r="U10" s="30">
        <v>2</v>
      </c>
    </row>
    <row r="11" spans="2:21" ht="15" customHeight="1" x14ac:dyDescent="0.25">
      <c r="B11" s="15" t="s">
        <v>11</v>
      </c>
      <c r="C11" s="11" t="s">
        <v>6</v>
      </c>
      <c r="D11" s="98"/>
      <c r="E11" s="96">
        <v>2500</v>
      </c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70"/>
      <c r="U11" s="30">
        <v>3</v>
      </c>
    </row>
    <row r="12" spans="2:21" ht="15" customHeight="1" x14ac:dyDescent="0.25">
      <c r="B12" s="15" t="s">
        <v>11</v>
      </c>
      <c r="C12" s="11" t="s">
        <v>55</v>
      </c>
      <c r="D12" s="98"/>
      <c r="E12" s="96">
        <v>1250</v>
      </c>
      <c r="F12" s="69">
        <v>1250</v>
      </c>
      <c r="G12" s="69">
        <v>1250</v>
      </c>
      <c r="H12" s="69">
        <v>1250</v>
      </c>
      <c r="I12" s="69">
        <v>1250</v>
      </c>
      <c r="J12" s="69">
        <v>1250</v>
      </c>
      <c r="K12" s="69">
        <v>1250</v>
      </c>
      <c r="L12" s="69">
        <v>1250</v>
      </c>
      <c r="M12" s="69">
        <v>1250</v>
      </c>
      <c r="N12" s="69">
        <v>1250</v>
      </c>
      <c r="O12" s="69">
        <v>1250</v>
      </c>
      <c r="P12" s="70">
        <v>1250</v>
      </c>
      <c r="U12" s="30">
        <v>4</v>
      </c>
    </row>
    <row r="13" spans="2:21" ht="15" customHeight="1" x14ac:dyDescent="0.25">
      <c r="B13" s="15" t="s">
        <v>14</v>
      </c>
      <c r="C13" s="11" t="s">
        <v>6</v>
      </c>
      <c r="D13" s="98"/>
      <c r="E13" s="96">
        <v>3200</v>
      </c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70"/>
      <c r="U13" s="30">
        <v>5</v>
      </c>
    </row>
    <row r="14" spans="2:21" ht="15" customHeight="1" x14ac:dyDescent="0.25">
      <c r="B14" s="15" t="s">
        <v>14</v>
      </c>
      <c r="C14" s="11" t="s">
        <v>55</v>
      </c>
      <c r="D14" s="98"/>
      <c r="E14" s="96">
        <v>1600</v>
      </c>
      <c r="F14" s="69">
        <v>1600</v>
      </c>
      <c r="G14" s="69">
        <v>1600</v>
      </c>
      <c r="H14" s="69">
        <v>1600</v>
      </c>
      <c r="I14" s="69">
        <v>1600</v>
      </c>
      <c r="J14" s="69">
        <v>1600</v>
      </c>
      <c r="K14" s="69">
        <v>1600</v>
      </c>
      <c r="L14" s="69">
        <v>1600</v>
      </c>
      <c r="M14" s="69">
        <v>1600</v>
      </c>
      <c r="N14" s="69">
        <v>1600</v>
      </c>
      <c r="O14" s="69">
        <v>1600</v>
      </c>
      <c r="P14" s="70">
        <v>1600</v>
      </c>
      <c r="U14" s="30">
        <v>6</v>
      </c>
    </row>
    <row r="15" spans="2:21" ht="15" customHeight="1" x14ac:dyDescent="0.25">
      <c r="B15" s="15" t="s">
        <v>49</v>
      </c>
      <c r="C15" s="11" t="s">
        <v>6</v>
      </c>
      <c r="D15" s="98"/>
      <c r="E15" s="96">
        <v>1400</v>
      </c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70"/>
      <c r="U15" s="30">
        <v>7</v>
      </c>
    </row>
    <row r="16" spans="2:21" ht="15" customHeight="1" x14ac:dyDescent="0.25">
      <c r="B16" s="15" t="s">
        <v>49</v>
      </c>
      <c r="C16" s="11" t="s">
        <v>55</v>
      </c>
      <c r="D16" s="98"/>
      <c r="E16" s="96">
        <v>700</v>
      </c>
      <c r="F16" s="69">
        <v>700</v>
      </c>
      <c r="G16" s="69">
        <v>700</v>
      </c>
      <c r="H16" s="69">
        <v>700</v>
      </c>
      <c r="I16" s="69">
        <v>700</v>
      </c>
      <c r="J16" s="69">
        <v>700</v>
      </c>
      <c r="K16" s="69">
        <v>700</v>
      </c>
      <c r="L16" s="69">
        <v>700</v>
      </c>
      <c r="M16" s="69">
        <v>700</v>
      </c>
      <c r="N16" s="69">
        <v>700</v>
      </c>
      <c r="O16" s="69">
        <v>700</v>
      </c>
      <c r="P16" s="70">
        <v>700</v>
      </c>
      <c r="U16" s="30">
        <v>8</v>
      </c>
    </row>
    <row r="17" spans="2:21" ht="15" customHeight="1" x14ac:dyDescent="0.25">
      <c r="B17" s="15"/>
      <c r="C17" s="11"/>
      <c r="D17" s="98"/>
      <c r="E17" s="96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70"/>
      <c r="U17" s="30">
        <v>9</v>
      </c>
    </row>
    <row r="18" spans="2:21" ht="15" customHeight="1" x14ac:dyDescent="0.25">
      <c r="B18" s="15"/>
      <c r="C18" s="11"/>
      <c r="D18" s="98"/>
      <c r="E18" s="96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70"/>
      <c r="U18" s="30">
        <v>10</v>
      </c>
    </row>
    <row r="19" spans="2:21" ht="15" customHeight="1" x14ac:dyDescent="0.25">
      <c r="B19" s="15"/>
      <c r="C19" s="11"/>
      <c r="D19" s="98"/>
      <c r="E19" s="96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70"/>
      <c r="U19" s="30">
        <v>11</v>
      </c>
    </row>
    <row r="20" spans="2:21" ht="15" customHeight="1" x14ac:dyDescent="0.25">
      <c r="B20" s="15"/>
      <c r="C20" s="11"/>
      <c r="D20" s="98"/>
      <c r="E20" s="96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70"/>
      <c r="U20" s="30">
        <v>12</v>
      </c>
    </row>
    <row r="21" spans="2:21" ht="15" customHeight="1" x14ac:dyDescent="0.25">
      <c r="B21" s="15"/>
      <c r="C21" s="11"/>
      <c r="D21" s="98"/>
      <c r="E21" s="96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70"/>
      <c r="U21" s="30">
        <v>13</v>
      </c>
    </row>
    <row r="22" spans="2:21" ht="15" customHeight="1" x14ac:dyDescent="0.25">
      <c r="B22" s="15"/>
      <c r="C22" s="11"/>
      <c r="D22" s="98"/>
      <c r="E22" s="96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70"/>
      <c r="U22" s="30">
        <v>14</v>
      </c>
    </row>
    <row r="23" spans="2:21" ht="15" customHeight="1" x14ac:dyDescent="0.25">
      <c r="B23" s="15"/>
      <c r="C23" s="11"/>
      <c r="D23" s="98"/>
      <c r="E23" s="96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70"/>
      <c r="U23" s="30">
        <v>15</v>
      </c>
    </row>
    <row r="24" spans="2:21" ht="15" customHeight="1" x14ac:dyDescent="0.25">
      <c r="B24" s="15"/>
      <c r="C24" s="11"/>
      <c r="D24" s="98"/>
      <c r="E24" s="96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70"/>
      <c r="U24" s="30">
        <v>16</v>
      </c>
    </row>
    <row r="25" spans="2:21" ht="15" customHeight="1" x14ac:dyDescent="0.25">
      <c r="B25" s="15"/>
      <c r="C25" s="11"/>
      <c r="D25" s="98"/>
      <c r="E25" s="96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70"/>
      <c r="U25" s="30">
        <v>17</v>
      </c>
    </row>
    <row r="26" spans="2:21" ht="15" customHeight="1" x14ac:dyDescent="0.25">
      <c r="B26" s="15"/>
      <c r="C26" s="11"/>
      <c r="D26" s="98"/>
      <c r="E26" s="96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70"/>
      <c r="U26" s="30">
        <v>18</v>
      </c>
    </row>
    <row r="27" spans="2:21" ht="15" customHeight="1" x14ac:dyDescent="0.25">
      <c r="B27" s="15"/>
      <c r="C27" s="11"/>
      <c r="D27" s="98"/>
      <c r="E27" s="96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70"/>
      <c r="U27" s="30">
        <v>19</v>
      </c>
    </row>
    <row r="28" spans="2:21" ht="15" customHeight="1" x14ac:dyDescent="0.25">
      <c r="B28" s="168"/>
      <c r="C28" s="140"/>
      <c r="D28" s="169"/>
      <c r="E28" s="170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2"/>
      <c r="U28" s="30">
        <v>20</v>
      </c>
    </row>
    <row r="29" spans="2:21" ht="15" customHeight="1" x14ac:dyDescent="0.25">
      <c r="B29" s="173"/>
      <c r="C29" s="147"/>
      <c r="D29" s="188"/>
      <c r="E29" s="186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5"/>
    </row>
    <row r="30" spans="2:21" ht="15" customHeight="1" x14ac:dyDescent="0.25">
      <c r="B30" s="173"/>
      <c r="C30" s="147"/>
      <c r="D30" s="188"/>
      <c r="E30" s="186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5"/>
    </row>
    <row r="31" spans="2:21" ht="15" customHeight="1" x14ac:dyDescent="0.25">
      <c r="B31" s="173"/>
      <c r="C31" s="147"/>
      <c r="D31" s="188"/>
      <c r="E31" s="186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5"/>
    </row>
    <row r="32" spans="2:21" ht="15" customHeight="1" x14ac:dyDescent="0.25">
      <c r="B32" s="173"/>
      <c r="C32" s="147"/>
      <c r="D32" s="188"/>
      <c r="E32" s="186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5"/>
    </row>
    <row r="33" spans="2:16" ht="15" customHeight="1" x14ac:dyDescent="0.25">
      <c r="B33" s="173"/>
      <c r="C33" s="147"/>
      <c r="D33" s="188"/>
      <c r="E33" s="186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5"/>
    </row>
    <row r="34" spans="2:16" ht="15" customHeight="1" x14ac:dyDescent="0.25">
      <c r="B34" s="173"/>
      <c r="C34" s="147"/>
      <c r="D34" s="188"/>
      <c r="E34" s="186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5"/>
    </row>
    <row r="35" spans="2:16" ht="15" customHeight="1" x14ac:dyDescent="0.25">
      <c r="B35" s="173"/>
      <c r="C35" s="147"/>
      <c r="D35" s="188"/>
      <c r="E35" s="186"/>
      <c r="F35" s="174"/>
      <c r="G35" s="174"/>
      <c r="H35" s="174"/>
      <c r="I35" s="174"/>
      <c r="J35" s="174"/>
      <c r="K35" s="174"/>
      <c r="L35" s="174"/>
      <c r="M35" s="174"/>
      <c r="N35" s="174"/>
      <c r="O35" s="174"/>
      <c r="P35" s="175"/>
    </row>
    <row r="36" spans="2:16" ht="15" customHeight="1" x14ac:dyDescent="0.25">
      <c r="B36" s="173"/>
      <c r="C36" s="147"/>
      <c r="D36" s="188"/>
      <c r="E36" s="186"/>
      <c r="F36" s="174"/>
      <c r="G36" s="174"/>
      <c r="H36" s="174"/>
      <c r="I36" s="174"/>
      <c r="J36" s="174"/>
      <c r="K36" s="174"/>
      <c r="L36" s="174"/>
      <c r="M36" s="174"/>
      <c r="N36" s="174"/>
      <c r="O36" s="174"/>
      <c r="P36" s="175"/>
    </row>
    <row r="37" spans="2:16" ht="15" customHeight="1" x14ac:dyDescent="0.25">
      <c r="B37" s="173"/>
      <c r="C37" s="147"/>
      <c r="D37" s="188"/>
      <c r="E37" s="186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5"/>
    </row>
    <row r="38" spans="2:16" ht="15" customHeight="1" x14ac:dyDescent="0.25">
      <c r="B38" s="173"/>
      <c r="C38" s="147"/>
      <c r="D38" s="188"/>
      <c r="E38" s="186"/>
      <c r="F38" s="174"/>
      <c r="G38" s="174"/>
      <c r="H38" s="174"/>
      <c r="I38" s="174"/>
      <c r="J38" s="174"/>
      <c r="K38" s="174"/>
      <c r="L38" s="174"/>
      <c r="M38" s="174"/>
      <c r="N38" s="174"/>
      <c r="O38" s="174"/>
      <c r="P38" s="175"/>
    </row>
    <row r="39" spans="2:16" ht="15" customHeight="1" x14ac:dyDescent="0.25">
      <c r="B39" s="173"/>
      <c r="C39" s="147"/>
      <c r="D39" s="188"/>
      <c r="E39" s="186"/>
      <c r="F39" s="174"/>
      <c r="G39" s="174"/>
      <c r="H39" s="174"/>
      <c r="I39" s="174"/>
      <c r="J39" s="174"/>
      <c r="K39" s="174"/>
      <c r="L39" s="174"/>
      <c r="M39" s="174"/>
      <c r="N39" s="174"/>
      <c r="O39" s="174"/>
      <c r="P39" s="175"/>
    </row>
    <row r="40" spans="2:16" ht="15" customHeight="1" x14ac:dyDescent="0.25">
      <c r="B40" s="173"/>
      <c r="C40" s="147"/>
      <c r="D40" s="188"/>
      <c r="E40" s="186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5"/>
    </row>
    <row r="41" spans="2:16" ht="15" customHeight="1" x14ac:dyDescent="0.25">
      <c r="B41" s="173"/>
      <c r="C41" s="147"/>
      <c r="D41" s="188"/>
      <c r="E41" s="186"/>
      <c r="F41" s="174"/>
      <c r="G41" s="174"/>
      <c r="H41" s="174"/>
      <c r="I41" s="174"/>
      <c r="J41" s="174"/>
      <c r="K41" s="174"/>
      <c r="L41" s="174"/>
      <c r="M41" s="174"/>
      <c r="N41" s="174"/>
      <c r="O41" s="174"/>
      <c r="P41" s="175"/>
    </row>
    <row r="42" spans="2:16" ht="15" customHeight="1" x14ac:dyDescent="0.25">
      <c r="B42" s="173"/>
      <c r="C42" s="147"/>
      <c r="D42" s="188"/>
      <c r="E42" s="186"/>
      <c r="F42" s="174"/>
      <c r="G42" s="174"/>
      <c r="H42" s="174"/>
      <c r="I42" s="174"/>
      <c r="J42" s="174"/>
      <c r="K42" s="174"/>
      <c r="L42" s="174"/>
      <c r="M42" s="174"/>
      <c r="N42" s="174"/>
      <c r="O42" s="174"/>
      <c r="P42" s="175"/>
    </row>
    <row r="43" spans="2:16" ht="15" customHeight="1" x14ac:dyDescent="0.25">
      <c r="B43" s="173"/>
      <c r="C43" s="147"/>
      <c r="D43" s="188"/>
      <c r="E43" s="186"/>
      <c r="F43" s="174"/>
      <c r="G43" s="174"/>
      <c r="H43" s="174"/>
      <c r="I43" s="174"/>
      <c r="J43" s="174"/>
      <c r="K43" s="174"/>
      <c r="L43" s="174"/>
      <c r="M43" s="174"/>
      <c r="N43" s="174"/>
      <c r="O43" s="174"/>
      <c r="P43" s="175"/>
    </row>
    <row r="44" spans="2:16" ht="15" customHeight="1" x14ac:dyDescent="0.25">
      <c r="B44" s="173"/>
      <c r="C44" s="147"/>
      <c r="D44" s="188"/>
      <c r="E44" s="186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5"/>
    </row>
    <row r="45" spans="2:16" ht="15" customHeight="1" x14ac:dyDescent="0.25">
      <c r="B45" s="173"/>
      <c r="C45" s="147"/>
      <c r="D45" s="188"/>
      <c r="E45" s="186"/>
      <c r="F45" s="174"/>
      <c r="G45" s="174"/>
      <c r="H45" s="174"/>
      <c r="I45" s="174"/>
      <c r="J45" s="174"/>
      <c r="K45" s="174"/>
      <c r="L45" s="174"/>
      <c r="M45" s="174"/>
      <c r="N45" s="174"/>
      <c r="O45" s="174"/>
      <c r="P45" s="175"/>
    </row>
    <row r="46" spans="2:16" ht="15" customHeight="1" x14ac:dyDescent="0.25">
      <c r="B46" s="173"/>
      <c r="C46" s="147"/>
      <c r="D46" s="188"/>
      <c r="E46" s="186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5"/>
    </row>
    <row r="47" spans="2:16" ht="15" customHeight="1" x14ac:dyDescent="0.25">
      <c r="B47" s="173"/>
      <c r="C47" s="147"/>
      <c r="D47" s="188"/>
      <c r="E47" s="186"/>
      <c r="F47" s="174"/>
      <c r="G47" s="174"/>
      <c r="H47" s="174"/>
      <c r="I47" s="174"/>
      <c r="J47" s="174"/>
      <c r="K47" s="174"/>
      <c r="L47" s="174"/>
      <c r="M47" s="174"/>
      <c r="N47" s="174"/>
      <c r="O47" s="174"/>
      <c r="P47" s="175"/>
    </row>
    <row r="48" spans="2:16" ht="15" customHeight="1" x14ac:dyDescent="0.25">
      <c r="B48" s="173"/>
      <c r="C48" s="147"/>
      <c r="D48" s="188"/>
      <c r="E48" s="186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5"/>
    </row>
    <row r="49" spans="2:16" ht="15" customHeight="1" x14ac:dyDescent="0.25">
      <c r="B49" s="173"/>
      <c r="C49" s="147"/>
      <c r="D49" s="188"/>
      <c r="E49" s="186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5"/>
    </row>
    <row r="50" spans="2:16" ht="15" customHeight="1" x14ac:dyDescent="0.25">
      <c r="B50" s="173"/>
      <c r="C50" s="147"/>
      <c r="D50" s="188"/>
      <c r="E50" s="186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5"/>
    </row>
    <row r="51" spans="2:16" ht="15" customHeight="1" x14ac:dyDescent="0.25">
      <c r="B51" s="173"/>
      <c r="C51" s="147"/>
      <c r="D51" s="188"/>
      <c r="E51" s="186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5"/>
    </row>
    <row r="52" spans="2:16" ht="15" customHeight="1" x14ac:dyDescent="0.25">
      <c r="B52" s="173"/>
      <c r="C52" s="147"/>
      <c r="D52" s="188"/>
      <c r="E52" s="186"/>
      <c r="F52" s="174"/>
      <c r="G52" s="174"/>
      <c r="H52" s="174"/>
      <c r="I52" s="174"/>
      <c r="J52" s="174"/>
      <c r="K52" s="174"/>
      <c r="L52" s="174"/>
      <c r="M52" s="174"/>
      <c r="N52" s="174"/>
      <c r="O52" s="174"/>
      <c r="P52" s="175"/>
    </row>
    <row r="53" spans="2:16" ht="15" customHeight="1" x14ac:dyDescent="0.25">
      <c r="B53" s="173"/>
      <c r="C53" s="147"/>
      <c r="D53" s="188"/>
      <c r="E53" s="186"/>
      <c r="F53" s="174"/>
      <c r="G53" s="174"/>
      <c r="H53" s="174"/>
      <c r="I53" s="174"/>
      <c r="J53" s="174"/>
      <c r="K53" s="174"/>
      <c r="L53" s="174"/>
      <c r="M53" s="174"/>
      <c r="N53" s="174"/>
      <c r="O53" s="174"/>
      <c r="P53" s="175"/>
    </row>
    <row r="54" spans="2:16" ht="15" customHeight="1" x14ac:dyDescent="0.25">
      <c r="B54" s="173"/>
      <c r="C54" s="147"/>
      <c r="D54" s="188"/>
      <c r="E54" s="186"/>
      <c r="F54" s="174"/>
      <c r="G54" s="174"/>
      <c r="H54" s="174"/>
      <c r="I54" s="174"/>
      <c r="J54" s="174"/>
      <c r="K54" s="174"/>
      <c r="L54" s="174"/>
      <c r="M54" s="174"/>
      <c r="N54" s="174"/>
      <c r="O54" s="174"/>
      <c r="P54" s="175"/>
    </row>
    <row r="55" spans="2:16" ht="15" customHeight="1" x14ac:dyDescent="0.25">
      <c r="B55" s="173"/>
      <c r="C55" s="147"/>
      <c r="D55" s="188"/>
      <c r="E55" s="186"/>
      <c r="F55" s="174"/>
      <c r="G55" s="174"/>
      <c r="H55" s="174"/>
      <c r="I55" s="174"/>
      <c r="J55" s="174"/>
      <c r="K55" s="174"/>
      <c r="L55" s="174"/>
      <c r="M55" s="174"/>
      <c r="N55" s="174"/>
      <c r="O55" s="174"/>
      <c r="P55" s="175"/>
    </row>
    <row r="56" spans="2:16" ht="15" customHeight="1" x14ac:dyDescent="0.25">
      <c r="B56" s="173"/>
      <c r="C56" s="147"/>
      <c r="D56" s="188"/>
      <c r="E56" s="186"/>
      <c r="F56" s="174"/>
      <c r="G56" s="174"/>
      <c r="H56" s="174"/>
      <c r="I56" s="174"/>
      <c r="J56" s="174"/>
      <c r="K56" s="174"/>
      <c r="L56" s="174"/>
      <c r="M56" s="174"/>
      <c r="N56" s="174"/>
      <c r="O56" s="174"/>
      <c r="P56" s="175"/>
    </row>
    <row r="57" spans="2:16" ht="15" customHeight="1" x14ac:dyDescent="0.25">
      <c r="B57" s="173"/>
      <c r="C57" s="147"/>
      <c r="D57" s="188"/>
      <c r="E57" s="186"/>
      <c r="F57" s="174"/>
      <c r="G57" s="174"/>
      <c r="H57" s="174"/>
      <c r="I57" s="174"/>
      <c r="J57" s="174"/>
      <c r="K57" s="174"/>
      <c r="L57" s="174"/>
      <c r="M57" s="174"/>
      <c r="N57" s="174"/>
      <c r="O57" s="174"/>
      <c r="P57" s="175"/>
    </row>
    <row r="58" spans="2:16" ht="15" customHeight="1" x14ac:dyDescent="0.25">
      <c r="B58" s="173"/>
      <c r="C58" s="147"/>
      <c r="D58" s="188"/>
      <c r="E58" s="186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5"/>
    </row>
    <row r="59" spans="2:16" ht="15" customHeight="1" x14ac:dyDescent="0.25">
      <c r="B59" s="173"/>
      <c r="C59" s="147"/>
      <c r="D59" s="188"/>
      <c r="E59" s="186"/>
      <c r="F59" s="174"/>
      <c r="G59" s="174"/>
      <c r="H59" s="174"/>
      <c r="I59" s="174"/>
      <c r="J59" s="174"/>
      <c r="K59" s="174"/>
      <c r="L59" s="174"/>
      <c r="M59" s="174"/>
      <c r="N59" s="174"/>
      <c r="O59" s="174"/>
      <c r="P59" s="175"/>
    </row>
    <row r="60" spans="2:16" ht="15" customHeight="1" x14ac:dyDescent="0.25">
      <c r="B60" s="173"/>
      <c r="C60" s="147"/>
      <c r="D60" s="188"/>
      <c r="E60" s="186"/>
      <c r="F60" s="174"/>
      <c r="G60" s="174"/>
      <c r="H60" s="174"/>
      <c r="I60" s="174"/>
      <c r="J60" s="174"/>
      <c r="K60" s="174"/>
      <c r="L60" s="174"/>
      <c r="M60" s="174"/>
      <c r="N60" s="174"/>
      <c r="O60" s="174"/>
      <c r="P60" s="175"/>
    </row>
    <row r="61" spans="2:16" ht="15" customHeight="1" x14ac:dyDescent="0.25">
      <c r="B61" s="173"/>
      <c r="C61" s="147"/>
      <c r="D61" s="188"/>
      <c r="E61" s="186"/>
      <c r="F61" s="174"/>
      <c r="G61" s="174"/>
      <c r="H61" s="174"/>
      <c r="I61" s="174"/>
      <c r="J61" s="174"/>
      <c r="K61" s="174"/>
      <c r="L61" s="174"/>
      <c r="M61" s="174"/>
      <c r="N61" s="174"/>
      <c r="O61" s="174"/>
      <c r="P61" s="175"/>
    </row>
    <row r="62" spans="2:16" ht="15" customHeight="1" x14ac:dyDescent="0.25">
      <c r="B62" s="173"/>
      <c r="C62" s="147"/>
      <c r="D62" s="188"/>
      <c r="E62" s="186"/>
      <c r="F62" s="174"/>
      <c r="G62" s="174"/>
      <c r="H62" s="174"/>
      <c r="I62" s="174"/>
      <c r="J62" s="174"/>
      <c r="K62" s="174"/>
      <c r="L62" s="174"/>
      <c r="M62" s="174"/>
      <c r="N62" s="174"/>
      <c r="O62" s="174"/>
      <c r="P62" s="175"/>
    </row>
    <row r="63" spans="2:16" ht="15" customHeight="1" x14ac:dyDescent="0.25">
      <c r="B63" s="173"/>
      <c r="C63" s="147"/>
      <c r="D63" s="188"/>
      <c r="E63" s="186"/>
      <c r="F63" s="174"/>
      <c r="G63" s="174"/>
      <c r="H63" s="174"/>
      <c r="I63" s="174"/>
      <c r="J63" s="174"/>
      <c r="K63" s="174"/>
      <c r="L63" s="174"/>
      <c r="M63" s="174"/>
      <c r="N63" s="174"/>
      <c r="O63" s="174"/>
      <c r="P63" s="175"/>
    </row>
    <row r="64" spans="2:16" ht="15" customHeight="1" x14ac:dyDescent="0.25">
      <c r="B64" s="173"/>
      <c r="C64" s="147"/>
      <c r="D64" s="188"/>
      <c r="E64" s="186"/>
      <c r="F64" s="174"/>
      <c r="G64" s="174"/>
      <c r="H64" s="174"/>
      <c r="I64" s="174"/>
      <c r="J64" s="174"/>
      <c r="K64" s="174"/>
      <c r="L64" s="174"/>
      <c r="M64" s="174"/>
      <c r="N64" s="174"/>
      <c r="O64" s="174"/>
      <c r="P64" s="175"/>
    </row>
    <row r="65" spans="2:16" ht="15" customHeight="1" x14ac:dyDescent="0.25">
      <c r="B65" s="173"/>
      <c r="C65" s="147"/>
      <c r="D65" s="188"/>
      <c r="E65" s="186"/>
      <c r="F65" s="174"/>
      <c r="G65" s="174"/>
      <c r="H65" s="174"/>
      <c r="I65" s="174"/>
      <c r="J65" s="174"/>
      <c r="K65" s="174"/>
      <c r="L65" s="174"/>
      <c r="M65" s="174"/>
      <c r="N65" s="174"/>
      <c r="O65" s="174"/>
      <c r="P65" s="175"/>
    </row>
    <row r="66" spans="2:16" ht="15" customHeight="1" x14ac:dyDescent="0.25">
      <c r="B66" s="173"/>
      <c r="C66" s="147"/>
      <c r="D66" s="188"/>
      <c r="E66" s="186"/>
      <c r="F66" s="174"/>
      <c r="G66" s="174"/>
      <c r="H66" s="174"/>
      <c r="I66" s="174"/>
      <c r="J66" s="174"/>
      <c r="K66" s="174"/>
      <c r="L66" s="174"/>
      <c r="M66" s="174"/>
      <c r="N66" s="174"/>
      <c r="O66" s="174"/>
      <c r="P66" s="175"/>
    </row>
    <row r="67" spans="2:16" ht="15" customHeight="1" x14ac:dyDescent="0.25">
      <c r="B67" s="173"/>
      <c r="C67" s="147"/>
      <c r="D67" s="188"/>
      <c r="E67" s="186"/>
      <c r="F67" s="174"/>
      <c r="G67" s="174"/>
      <c r="H67" s="174"/>
      <c r="I67" s="174"/>
      <c r="J67" s="174"/>
      <c r="K67" s="174"/>
      <c r="L67" s="174"/>
      <c r="M67" s="174"/>
      <c r="N67" s="174"/>
      <c r="O67" s="174"/>
      <c r="P67" s="175"/>
    </row>
    <row r="68" spans="2:16" ht="15" customHeight="1" x14ac:dyDescent="0.25">
      <c r="B68" s="173"/>
      <c r="C68" s="147"/>
      <c r="D68" s="188"/>
      <c r="E68" s="186"/>
      <c r="F68" s="174"/>
      <c r="G68" s="174"/>
      <c r="H68" s="174"/>
      <c r="I68" s="174"/>
      <c r="J68" s="174"/>
      <c r="K68" s="174"/>
      <c r="L68" s="174"/>
      <c r="M68" s="174"/>
      <c r="N68" s="174"/>
      <c r="O68" s="174"/>
      <c r="P68" s="175"/>
    </row>
    <row r="69" spans="2:16" ht="15" customHeight="1" x14ac:dyDescent="0.25">
      <c r="B69" s="173"/>
      <c r="C69" s="147"/>
      <c r="D69" s="188"/>
      <c r="E69" s="186"/>
      <c r="F69" s="174"/>
      <c r="G69" s="174"/>
      <c r="H69" s="174"/>
      <c r="I69" s="174"/>
      <c r="J69" s="174"/>
      <c r="K69" s="174"/>
      <c r="L69" s="174"/>
      <c r="M69" s="174"/>
      <c r="N69" s="174"/>
      <c r="O69" s="174"/>
      <c r="P69" s="175"/>
    </row>
    <row r="70" spans="2:16" ht="15" customHeight="1" x14ac:dyDescent="0.25">
      <c r="B70" s="173"/>
      <c r="C70" s="147"/>
      <c r="D70" s="188"/>
      <c r="E70" s="186"/>
      <c r="F70" s="174"/>
      <c r="G70" s="174"/>
      <c r="H70" s="174"/>
      <c r="I70" s="174"/>
      <c r="J70" s="174"/>
      <c r="K70" s="174"/>
      <c r="L70" s="174"/>
      <c r="M70" s="174"/>
      <c r="N70" s="174"/>
      <c r="O70" s="174"/>
      <c r="P70" s="175"/>
    </row>
    <row r="71" spans="2:16" ht="15" customHeight="1" x14ac:dyDescent="0.25">
      <c r="B71" s="173"/>
      <c r="C71" s="147"/>
      <c r="D71" s="188"/>
      <c r="E71" s="186"/>
      <c r="F71" s="174"/>
      <c r="G71" s="174"/>
      <c r="H71" s="174"/>
      <c r="I71" s="174"/>
      <c r="J71" s="174"/>
      <c r="K71" s="174"/>
      <c r="L71" s="174"/>
      <c r="M71" s="174"/>
      <c r="N71" s="174"/>
      <c r="O71" s="174"/>
      <c r="P71" s="175"/>
    </row>
    <row r="72" spans="2:16" ht="15" customHeight="1" x14ac:dyDescent="0.25">
      <c r="B72" s="173"/>
      <c r="C72" s="147"/>
      <c r="D72" s="188"/>
      <c r="E72" s="186"/>
      <c r="F72" s="174"/>
      <c r="G72" s="174"/>
      <c r="H72" s="174"/>
      <c r="I72" s="174"/>
      <c r="J72" s="174"/>
      <c r="K72" s="174"/>
      <c r="L72" s="174"/>
      <c r="M72" s="174"/>
      <c r="N72" s="174"/>
      <c r="O72" s="174"/>
      <c r="P72" s="175"/>
    </row>
    <row r="73" spans="2:16" ht="15" customHeight="1" x14ac:dyDescent="0.25">
      <c r="B73" s="173"/>
      <c r="C73" s="147"/>
      <c r="D73" s="188"/>
      <c r="E73" s="186"/>
      <c r="F73" s="174"/>
      <c r="G73" s="174"/>
      <c r="H73" s="174"/>
      <c r="I73" s="174"/>
      <c r="J73" s="174"/>
      <c r="K73" s="174"/>
      <c r="L73" s="174"/>
      <c r="M73" s="174"/>
      <c r="N73" s="174"/>
      <c r="O73" s="174"/>
      <c r="P73" s="175"/>
    </row>
    <row r="74" spans="2:16" ht="15" customHeight="1" x14ac:dyDescent="0.25">
      <c r="B74" s="173"/>
      <c r="C74" s="147"/>
      <c r="D74" s="188"/>
      <c r="E74" s="186"/>
      <c r="F74" s="174"/>
      <c r="G74" s="174"/>
      <c r="H74" s="174"/>
      <c r="I74" s="174"/>
      <c r="J74" s="174"/>
      <c r="K74" s="174"/>
      <c r="L74" s="174"/>
      <c r="M74" s="174"/>
      <c r="N74" s="174"/>
      <c r="O74" s="174"/>
      <c r="P74" s="175"/>
    </row>
    <row r="75" spans="2:16" ht="15" customHeight="1" x14ac:dyDescent="0.25">
      <c r="B75" s="173"/>
      <c r="C75" s="147"/>
      <c r="D75" s="188"/>
      <c r="E75" s="186"/>
      <c r="F75" s="174"/>
      <c r="G75" s="174"/>
      <c r="H75" s="174"/>
      <c r="I75" s="174"/>
      <c r="J75" s="174"/>
      <c r="K75" s="174"/>
      <c r="L75" s="174"/>
      <c r="M75" s="174"/>
      <c r="N75" s="174"/>
      <c r="O75" s="174"/>
      <c r="P75" s="175"/>
    </row>
    <row r="76" spans="2:16" ht="15" customHeight="1" x14ac:dyDescent="0.25">
      <c r="B76" s="173"/>
      <c r="C76" s="147"/>
      <c r="D76" s="188"/>
      <c r="E76" s="186"/>
      <c r="F76" s="174"/>
      <c r="G76" s="174"/>
      <c r="H76" s="174"/>
      <c r="I76" s="174"/>
      <c r="J76" s="174"/>
      <c r="K76" s="174"/>
      <c r="L76" s="174"/>
      <c r="M76" s="174"/>
      <c r="N76" s="174"/>
      <c r="O76" s="174"/>
      <c r="P76" s="175"/>
    </row>
    <row r="77" spans="2:16" ht="15" customHeight="1" x14ac:dyDescent="0.25">
      <c r="B77" s="173"/>
      <c r="C77" s="147"/>
      <c r="D77" s="188"/>
      <c r="E77" s="186"/>
      <c r="F77" s="174"/>
      <c r="G77" s="174"/>
      <c r="H77" s="174"/>
      <c r="I77" s="174"/>
      <c r="J77" s="174"/>
      <c r="K77" s="174"/>
      <c r="L77" s="174"/>
      <c r="M77" s="174"/>
      <c r="N77" s="174"/>
      <c r="O77" s="174"/>
      <c r="P77" s="175"/>
    </row>
    <row r="78" spans="2:16" ht="15" customHeight="1" x14ac:dyDescent="0.25">
      <c r="B78" s="173"/>
      <c r="C78" s="147"/>
      <c r="D78" s="188"/>
      <c r="E78" s="186"/>
      <c r="F78" s="174"/>
      <c r="G78" s="174"/>
      <c r="H78" s="174"/>
      <c r="I78" s="174"/>
      <c r="J78" s="174"/>
      <c r="K78" s="174"/>
      <c r="L78" s="174"/>
      <c r="M78" s="174"/>
      <c r="N78" s="174"/>
      <c r="O78" s="174"/>
      <c r="P78" s="175"/>
    </row>
    <row r="79" spans="2:16" ht="15" customHeight="1" x14ac:dyDescent="0.25">
      <c r="B79" s="173"/>
      <c r="C79" s="147"/>
      <c r="D79" s="188"/>
      <c r="E79" s="186"/>
      <c r="F79" s="174"/>
      <c r="G79" s="174"/>
      <c r="H79" s="174"/>
      <c r="I79" s="174"/>
      <c r="J79" s="174"/>
      <c r="K79" s="174"/>
      <c r="L79" s="174"/>
      <c r="M79" s="174"/>
      <c r="N79" s="174"/>
      <c r="O79" s="174"/>
      <c r="P79" s="175"/>
    </row>
    <row r="80" spans="2:16" ht="15" customHeight="1" x14ac:dyDescent="0.25">
      <c r="B80" s="173"/>
      <c r="C80" s="147"/>
      <c r="D80" s="188"/>
      <c r="E80" s="186"/>
      <c r="F80" s="174"/>
      <c r="G80" s="174"/>
      <c r="H80" s="174"/>
      <c r="I80" s="174"/>
      <c r="J80" s="174"/>
      <c r="K80" s="174"/>
      <c r="L80" s="174"/>
      <c r="M80" s="174"/>
      <c r="N80" s="174"/>
      <c r="O80" s="174"/>
      <c r="P80" s="175"/>
    </row>
    <row r="81" spans="2:16" ht="15" customHeight="1" x14ac:dyDescent="0.25">
      <c r="B81" s="173"/>
      <c r="C81" s="147"/>
      <c r="D81" s="188"/>
      <c r="E81" s="186"/>
      <c r="F81" s="174"/>
      <c r="G81" s="174"/>
      <c r="H81" s="174"/>
      <c r="I81" s="174"/>
      <c r="J81" s="174"/>
      <c r="K81" s="174"/>
      <c r="L81" s="174"/>
      <c r="M81" s="174"/>
      <c r="N81" s="174"/>
      <c r="O81" s="174"/>
      <c r="P81" s="175"/>
    </row>
    <row r="82" spans="2:16" ht="15" customHeight="1" x14ac:dyDescent="0.25">
      <c r="B82" s="173"/>
      <c r="C82" s="147"/>
      <c r="D82" s="188"/>
      <c r="E82" s="186"/>
      <c r="F82" s="174"/>
      <c r="G82" s="174"/>
      <c r="H82" s="174"/>
      <c r="I82" s="174"/>
      <c r="J82" s="174"/>
      <c r="K82" s="174"/>
      <c r="L82" s="174"/>
      <c r="M82" s="174"/>
      <c r="N82" s="174"/>
      <c r="O82" s="174"/>
      <c r="P82" s="175"/>
    </row>
    <row r="83" spans="2:16" ht="15" customHeight="1" x14ac:dyDescent="0.25">
      <c r="B83" s="173"/>
      <c r="C83" s="147"/>
      <c r="D83" s="188"/>
      <c r="E83" s="186"/>
      <c r="F83" s="174"/>
      <c r="G83" s="174"/>
      <c r="H83" s="174"/>
      <c r="I83" s="174"/>
      <c r="J83" s="174"/>
      <c r="K83" s="174"/>
      <c r="L83" s="174"/>
      <c r="M83" s="174"/>
      <c r="N83" s="174"/>
      <c r="O83" s="174"/>
      <c r="P83" s="175"/>
    </row>
    <row r="84" spans="2:16" ht="15" customHeight="1" x14ac:dyDescent="0.25">
      <c r="B84" s="173"/>
      <c r="C84" s="147"/>
      <c r="D84" s="188"/>
      <c r="E84" s="186"/>
      <c r="F84" s="174"/>
      <c r="G84" s="174"/>
      <c r="H84" s="174"/>
      <c r="I84" s="174"/>
      <c r="J84" s="174"/>
      <c r="K84" s="174"/>
      <c r="L84" s="174"/>
      <c r="M84" s="174"/>
      <c r="N84" s="174"/>
      <c r="O84" s="174"/>
      <c r="P84" s="175"/>
    </row>
    <row r="85" spans="2:16" ht="15" customHeight="1" x14ac:dyDescent="0.25">
      <c r="B85" s="173"/>
      <c r="C85" s="147"/>
      <c r="D85" s="188"/>
      <c r="E85" s="186"/>
      <c r="F85" s="174"/>
      <c r="G85" s="174"/>
      <c r="H85" s="174"/>
      <c r="I85" s="174"/>
      <c r="J85" s="174"/>
      <c r="K85" s="174"/>
      <c r="L85" s="174"/>
      <c r="M85" s="174"/>
      <c r="N85" s="174"/>
      <c r="O85" s="174"/>
      <c r="P85" s="175"/>
    </row>
    <row r="86" spans="2:16" ht="15" customHeight="1" x14ac:dyDescent="0.25">
      <c r="B86" s="173"/>
      <c r="C86" s="147"/>
      <c r="D86" s="188"/>
      <c r="E86" s="186"/>
      <c r="F86" s="174"/>
      <c r="G86" s="174"/>
      <c r="H86" s="174"/>
      <c r="I86" s="174"/>
      <c r="J86" s="174"/>
      <c r="K86" s="174"/>
      <c r="L86" s="174"/>
      <c r="M86" s="174"/>
      <c r="N86" s="174"/>
      <c r="O86" s="174"/>
      <c r="P86" s="175"/>
    </row>
    <row r="87" spans="2:16" ht="15" customHeight="1" x14ac:dyDescent="0.25">
      <c r="B87" s="173"/>
      <c r="C87" s="147"/>
      <c r="D87" s="188"/>
      <c r="E87" s="186"/>
      <c r="F87" s="174"/>
      <c r="G87" s="174"/>
      <c r="H87" s="174"/>
      <c r="I87" s="174"/>
      <c r="J87" s="174"/>
      <c r="K87" s="174"/>
      <c r="L87" s="174"/>
      <c r="M87" s="174"/>
      <c r="N87" s="174"/>
      <c r="O87" s="174"/>
      <c r="P87" s="175"/>
    </row>
    <row r="88" spans="2:16" ht="15" customHeight="1" x14ac:dyDescent="0.25">
      <c r="B88" s="173"/>
      <c r="C88" s="147"/>
      <c r="D88" s="188"/>
      <c r="E88" s="186"/>
      <c r="F88" s="174"/>
      <c r="G88" s="174"/>
      <c r="H88" s="174"/>
      <c r="I88" s="174"/>
      <c r="J88" s="174"/>
      <c r="K88" s="174"/>
      <c r="L88" s="174"/>
      <c r="M88" s="174"/>
      <c r="N88" s="174"/>
      <c r="O88" s="174"/>
      <c r="P88" s="175"/>
    </row>
    <row r="89" spans="2:16" ht="15" customHeight="1" x14ac:dyDescent="0.25">
      <c r="B89" s="173"/>
      <c r="C89" s="147"/>
      <c r="D89" s="188"/>
      <c r="E89" s="186"/>
      <c r="F89" s="174"/>
      <c r="G89" s="174"/>
      <c r="H89" s="174"/>
      <c r="I89" s="174"/>
      <c r="J89" s="174"/>
      <c r="K89" s="174"/>
      <c r="L89" s="174"/>
      <c r="M89" s="174"/>
      <c r="N89" s="174"/>
      <c r="O89" s="174"/>
      <c r="P89" s="175"/>
    </row>
    <row r="90" spans="2:16" ht="15" customHeight="1" x14ac:dyDescent="0.25">
      <c r="B90" s="173"/>
      <c r="C90" s="147"/>
      <c r="D90" s="188"/>
      <c r="E90" s="186"/>
      <c r="F90" s="174"/>
      <c r="G90" s="174"/>
      <c r="H90" s="174"/>
      <c r="I90" s="174"/>
      <c r="J90" s="174"/>
      <c r="K90" s="174"/>
      <c r="L90" s="174"/>
      <c r="M90" s="174"/>
      <c r="N90" s="174"/>
      <c r="O90" s="174"/>
      <c r="P90" s="175"/>
    </row>
    <row r="91" spans="2:16" ht="15" customHeight="1" x14ac:dyDescent="0.25">
      <c r="B91" s="173"/>
      <c r="C91" s="147"/>
      <c r="D91" s="188"/>
      <c r="E91" s="186"/>
      <c r="F91" s="174"/>
      <c r="G91" s="174"/>
      <c r="H91" s="174"/>
      <c r="I91" s="174"/>
      <c r="J91" s="174"/>
      <c r="K91" s="174"/>
      <c r="L91" s="174"/>
      <c r="M91" s="174"/>
      <c r="N91" s="174"/>
      <c r="O91" s="174"/>
      <c r="P91" s="175"/>
    </row>
    <row r="92" spans="2:16" ht="15" customHeight="1" x14ac:dyDescent="0.25">
      <c r="B92" s="173"/>
      <c r="C92" s="147"/>
      <c r="D92" s="188"/>
      <c r="E92" s="186"/>
      <c r="F92" s="174"/>
      <c r="G92" s="174"/>
      <c r="H92" s="174"/>
      <c r="I92" s="174"/>
      <c r="J92" s="174"/>
      <c r="K92" s="174"/>
      <c r="L92" s="174"/>
      <c r="M92" s="174"/>
      <c r="N92" s="174"/>
      <c r="O92" s="174"/>
      <c r="P92" s="175"/>
    </row>
    <row r="93" spans="2:16" ht="15" customHeight="1" x14ac:dyDescent="0.25">
      <c r="B93" s="173"/>
      <c r="C93" s="147"/>
      <c r="D93" s="188"/>
      <c r="E93" s="186"/>
      <c r="F93" s="174"/>
      <c r="G93" s="174"/>
      <c r="H93" s="174"/>
      <c r="I93" s="174"/>
      <c r="J93" s="174"/>
      <c r="K93" s="174"/>
      <c r="L93" s="174"/>
      <c r="M93" s="174"/>
      <c r="N93" s="174"/>
      <c r="O93" s="174"/>
      <c r="P93" s="175"/>
    </row>
    <row r="94" spans="2:16" ht="15" customHeight="1" x14ac:dyDescent="0.25">
      <c r="B94" s="173"/>
      <c r="C94" s="147"/>
      <c r="D94" s="188"/>
      <c r="E94" s="186"/>
      <c r="F94" s="174"/>
      <c r="G94" s="174"/>
      <c r="H94" s="174"/>
      <c r="I94" s="174"/>
      <c r="J94" s="174"/>
      <c r="K94" s="174"/>
      <c r="L94" s="174"/>
      <c r="M94" s="174"/>
      <c r="N94" s="174"/>
      <c r="O94" s="174"/>
      <c r="P94" s="175"/>
    </row>
    <row r="95" spans="2:16" ht="15" customHeight="1" x14ac:dyDescent="0.25">
      <c r="B95" s="173"/>
      <c r="C95" s="147"/>
      <c r="D95" s="188"/>
      <c r="E95" s="186"/>
      <c r="F95" s="174"/>
      <c r="G95" s="174"/>
      <c r="H95" s="174"/>
      <c r="I95" s="174"/>
      <c r="J95" s="174"/>
      <c r="K95" s="174"/>
      <c r="L95" s="174"/>
      <c r="M95" s="174"/>
      <c r="N95" s="174"/>
      <c r="O95" s="174"/>
      <c r="P95" s="175"/>
    </row>
    <row r="96" spans="2:16" ht="15" customHeight="1" x14ac:dyDescent="0.25">
      <c r="B96" s="173"/>
      <c r="C96" s="147"/>
      <c r="D96" s="188"/>
      <c r="E96" s="186"/>
      <c r="F96" s="174"/>
      <c r="G96" s="174"/>
      <c r="H96" s="174"/>
      <c r="I96" s="174"/>
      <c r="J96" s="174"/>
      <c r="K96" s="174"/>
      <c r="L96" s="174"/>
      <c r="M96" s="174"/>
      <c r="N96" s="174"/>
      <c r="O96" s="174"/>
      <c r="P96" s="175"/>
    </row>
    <row r="97" spans="1:21" ht="15" customHeight="1" x14ac:dyDescent="0.25">
      <c r="B97" s="173"/>
      <c r="C97" s="147"/>
      <c r="D97" s="188"/>
      <c r="E97" s="186"/>
      <c r="F97" s="174"/>
      <c r="G97" s="174"/>
      <c r="H97" s="174"/>
      <c r="I97" s="174"/>
      <c r="J97" s="174"/>
      <c r="K97" s="174"/>
      <c r="L97" s="174"/>
      <c r="M97" s="174"/>
      <c r="N97" s="174"/>
      <c r="O97" s="174"/>
      <c r="P97" s="175"/>
    </row>
    <row r="98" spans="1:21" ht="15" customHeight="1" x14ac:dyDescent="0.25">
      <c r="B98" s="173"/>
      <c r="C98" s="147"/>
      <c r="D98" s="188"/>
      <c r="E98" s="186"/>
      <c r="F98" s="174"/>
      <c r="G98" s="174"/>
      <c r="H98" s="174"/>
      <c r="I98" s="174"/>
      <c r="J98" s="174"/>
      <c r="K98" s="174"/>
      <c r="L98" s="174"/>
      <c r="M98" s="174"/>
      <c r="N98" s="174"/>
      <c r="O98" s="174"/>
      <c r="P98" s="175"/>
    </row>
    <row r="99" spans="1:21" ht="15" customHeight="1" x14ac:dyDescent="0.25">
      <c r="B99" s="173"/>
      <c r="C99" s="147"/>
      <c r="D99" s="188"/>
      <c r="E99" s="186"/>
      <c r="F99" s="174"/>
      <c r="G99" s="174"/>
      <c r="H99" s="174"/>
      <c r="I99" s="174"/>
      <c r="J99" s="174"/>
      <c r="K99" s="174"/>
      <c r="L99" s="174"/>
      <c r="M99" s="174"/>
      <c r="N99" s="174"/>
      <c r="O99" s="174"/>
      <c r="P99" s="175"/>
    </row>
    <row r="100" spans="1:21" ht="15" customHeight="1" x14ac:dyDescent="0.25">
      <c r="B100" s="173"/>
      <c r="C100" s="147"/>
      <c r="D100" s="188"/>
      <c r="E100" s="186"/>
      <c r="F100" s="174"/>
      <c r="G100" s="174"/>
      <c r="H100" s="174"/>
      <c r="I100" s="174"/>
      <c r="J100" s="174"/>
      <c r="K100" s="174"/>
      <c r="L100" s="174"/>
      <c r="M100" s="174"/>
      <c r="N100" s="174"/>
      <c r="O100" s="174"/>
      <c r="P100" s="175"/>
    </row>
    <row r="101" spans="1:21" ht="15" customHeight="1" x14ac:dyDescent="0.25">
      <c r="B101" s="173"/>
      <c r="C101" s="147"/>
      <c r="D101" s="188"/>
      <c r="E101" s="186"/>
      <c r="F101" s="174"/>
      <c r="G101" s="174"/>
      <c r="H101" s="174"/>
      <c r="I101" s="174"/>
      <c r="J101" s="174"/>
      <c r="K101" s="174"/>
      <c r="L101" s="174"/>
      <c r="M101" s="174"/>
      <c r="N101" s="174"/>
      <c r="O101" s="174"/>
      <c r="P101" s="175"/>
    </row>
    <row r="102" spans="1:21" ht="15" customHeight="1" x14ac:dyDescent="0.25">
      <c r="B102" s="173"/>
      <c r="C102" s="147"/>
      <c r="D102" s="188"/>
      <c r="E102" s="186"/>
      <c r="F102" s="174"/>
      <c r="G102" s="174"/>
      <c r="H102" s="174"/>
      <c r="I102" s="174"/>
      <c r="J102" s="174"/>
      <c r="K102" s="174"/>
      <c r="L102" s="174"/>
      <c r="M102" s="174"/>
      <c r="N102" s="174"/>
      <c r="O102" s="174"/>
      <c r="P102" s="175"/>
    </row>
    <row r="103" spans="1:21" ht="15" customHeight="1" x14ac:dyDescent="0.25">
      <c r="B103" s="173"/>
      <c r="C103" s="147"/>
      <c r="D103" s="188"/>
      <c r="E103" s="186"/>
      <c r="F103" s="174"/>
      <c r="G103" s="174"/>
      <c r="H103" s="174"/>
      <c r="I103" s="174"/>
      <c r="J103" s="174"/>
      <c r="K103" s="174"/>
      <c r="L103" s="174"/>
      <c r="M103" s="174"/>
      <c r="N103" s="174"/>
      <c r="O103" s="174"/>
      <c r="P103" s="175"/>
    </row>
    <row r="104" spans="1:21" ht="15" customHeight="1" x14ac:dyDescent="0.25">
      <c r="B104" s="173"/>
      <c r="C104" s="147"/>
      <c r="D104" s="188"/>
      <c r="E104" s="186"/>
      <c r="F104" s="174"/>
      <c r="G104" s="174"/>
      <c r="H104" s="174"/>
      <c r="I104" s="174"/>
      <c r="J104" s="174"/>
      <c r="K104" s="174"/>
      <c r="L104" s="174"/>
      <c r="M104" s="174"/>
      <c r="N104" s="174"/>
      <c r="O104" s="174"/>
      <c r="P104" s="175"/>
    </row>
    <row r="105" spans="1:21" ht="15" customHeight="1" x14ac:dyDescent="0.25">
      <c r="B105" s="173"/>
      <c r="C105" s="147"/>
      <c r="D105" s="188"/>
      <c r="E105" s="186"/>
      <c r="F105" s="174"/>
      <c r="G105" s="174"/>
      <c r="H105" s="174"/>
      <c r="I105" s="174"/>
      <c r="J105" s="174"/>
      <c r="K105" s="174"/>
      <c r="L105" s="174"/>
      <c r="M105" s="174"/>
      <c r="N105" s="174"/>
      <c r="O105" s="174"/>
      <c r="P105" s="175"/>
    </row>
    <row r="106" spans="1:21" ht="15" customHeight="1" x14ac:dyDescent="0.25">
      <c r="B106" s="173"/>
      <c r="C106" s="147"/>
      <c r="D106" s="188"/>
      <c r="E106" s="186"/>
      <c r="F106" s="174"/>
      <c r="G106" s="174"/>
      <c r="H106" s="174"/>
      <c r="I106" s="174"/>
      <c r="J106" s="174"/>
      <c r="K106" s="174"/>
      <c r="L106" s="174"/>
      <c r="M106" s="174"/>
      <c r="N106" s="174"/>
      <c r="O106" s="174"/>
      <c r="P106" s="175"/>
    </row>
    <row r="107" spans="1:21" ht="15" customHeight="1" x14ac:dyDescent="0.25">
      <c r="B107" s="173"/>
      <c r="C107" s="147"/>
      <c r="D107" s="188"/>
      <c r="E107" s="186"/>
      <c r="F107" s="174"/>
      <c r="G107" s="174"/>
      <c r="H107" s="174"/>
      <c r="I107" s="174"/>
      <c r="J107" s="174"/>
      <c r="K107" s="174"/>
      <c r="L107" s="174"/>
      <c r="M107" s="174"/>
      <c r="N107" s="174"/>
      <c r="O107" s="174"/>
      <c r="P107" s="175"/>
    </row>
    <row r="108" spans="1:21" ht="15" customHeight="1" x14ac:dyDescent="0.25">
      <c r="B108" s="176"/>
      <c r="C108" s="154"/>
      <c r="D108" s="189"/>
      <c r="E108" s="187"/>
      <c r="F108" s="177"/>
      <c r="G108" s="177"/>
      <c r="H108" s="177"/>
      <c r="I108" s="177"/>
      <c r="J108" s="177"/>
      <c r="K108" s="177"/>
      <c r="L108" s="177"/>
      <c r="M108" s="177"/>
      <c r="N108" s="177"/>
      <c r="O108" s="177"/>
      <c r="P108" s="178"/>
    </row>
    <row r="109" spans="1:21" x14ac:dyDescent="0.25">
      <c r="D109" s="99"/>
    </row>
    <row r="110" spans="1:21" ht="30" customHeight="1" x14ac:dyDescent="0.25">
      <c r="A110" s="213"/>
      <c r="B110" s="108" t="s">
        <v>0</v>
      </c>
      <c r="C110" s="109" t="s">
        <v>54</v>
      </c>
      <c r="D110" s="110" t="s">
        <v>77</v>
      </c>
      <c r="E110" s="115">
        <f ca="1">INDEX(Calc!$AA$8:$AL$8,1,COLUMN(R110)-COLUMN($Q110))</f>
        <v>44593</v>
      </c>
      <c r="F110" s="116">
        <f ca="1">INDEX(Calc!$AA$8:$AL$8,1,COLUMN(S110)-COLUMN($Q110))</f>
        <v>44621</v>
      </c>
      <c r="G110" s="116">
        <f ca="1">INDEX(Calc!$AA$8:$AL$8,1,COLUMN(T110)-COLUMN($Q110))</f>
        <v>44652</v>
      </c>
      <c r="H110" s="116">
        <f ca="1">INDEX(Calc!$AA$8:$AL$8,1,COLUMN(U110)-COLUMN($Q110))</f>
        <v>44682</v>
      </c>
      <c r="I110" s="116">
        <f ca="1">INDEX(Calc!$AA$8:$AL$8,1,COLUMN(V110)-COLUMN($Q110))</f>
        <v>44713</v>
      </c>
      <c r="J110" s="116">
        <f ca="1">INDEX(Calc!$AA$8:$AL$8,1,COLUMN(W110)-COLUMN($Q110))</f>
        <v>44743</v>
      </c>
      <c r="K110" s="116">
        <f ca="1">INDEX(Calc!$AA$8:$AL$8,1,COLUMN(X110)-COLUMN($Q110))</f>
        <v>44774</v>
      </c>
      <c r="L110" s="116">
        <f ca="1">INDEX(Calc!$AA$8:$AL$8,1,COLUMN(Y110)-COLUMN($Q110))</f>
        <v>44805</v>
      </c>
      <c r="M110" s="116">
        <f ca="1">INDEX(Calc!$AA$8:$AL$8,1,COLUMN(Z110)-COLUMN($Q110))</f>
        <v>44835</v>
      </c>
      <c r="N110" s="116">
        <f ca="1">INDEX(Calc!$AA$8:$AL$8,1,COLUMN(AA110)-COLUMN($Q110))</f>
        <v>44866</v>
      </c>
      <c r="O110" s="116">
        <f ca="1">INDEX(Calc!$AA$8:$AL$8,1,COLUMN(AB110)-COLUMN($Q110))</f>
        <v>44896</v>
      </c>
      <c r="P110" s="117">
        <f ca="1">INDEX(Calc!$AA$8:$AL$8,1,COLUMN(AC110)-COLUMN($Q110))</f>
        <v>44927</v>
      </c>
    </row>
    <row r="111" spans="1:21" x14ac:dyDescent="0.25">
      <c r="A111" s="213"/>
      <c r="B111" s="14" t="s">
        <v>8</v>
      </c>
      <c r="C111" s="13" t="s">
        <v>55</v>
      </c>
      <c r="D111" s="97"/>
      <c r="E111" s="95">
        <v>1200</v>
      </c>
      <c r="F111" s="67">
        <v>1200</v>
      </c>
      <c r="G111" s="67">
        <v>1200</v>
      </c>
      <c r="H111" s="67">
        <v>1200</v>
      </c>
      <c r="I111" s="67"/>
      <c r="J111" s="67">
        <v>1200</v>
      </c>
      <c r="K111" s="67">
        <v>1200</v>
      </c>
      <c r="L111" s="67">
        <v>1200</v>
      </c>
      <c r="M111" s="67"/>
      <c r="N111" s="67"/>
      <c r="O111" s="67"/>
      <c r="P111" s="68"/>
      <c r="U111" s="30">
        <v>101</v>
      </c>
    </row>
    <row r="112" spans="1:21" x14ac:dyDescent="0.25">
      <c r="A112" s="213"/>
      <c r="B112" s="15" t="s">
        <v>11</v>
      </c>
      <c r="C112" s="11" t="s">
        <v>55</v>
      </c>
      <c r="D112" s="98"/>
      <c r="E112" s="96">
        <v>1600</v>
      </c>
      <c r="F112" s="69">
        <v>1600</v>
      </c>
      <c r="G112" s="69">
        <v>1600</v>
      </c>
      <c r="H112" s="69">
        <v>1600</v>
      </c>
      <c r="I112" s="69">
        <v>1600</v>
      </c>
      <c r="J112" s="69">
        <v>1600</v>
      </c>
      <c r="K112" s="69"/>
      <c r="L112" s="69"/>
      <c r="M112" s="69"/>
      <c r="N112" s="69"/>
      <c r="O112" s="69"/>
      <c r="P112" s="70"/>
      <c r="U112" s="30">
        <v>102</v>
      </c>
    </row>
    <row r="113" spans="1:21" x14ac:dyDescent="0.25">
      <c r="A113" s="213"/>
      <c r="B113" s="15" t="s">
        <v>14</v>
      </c>
      <c r="C113" s="11" t="s">
        <v>6</v>
      </c>
      <c r="D113" s="98"/>
      <c r="E113" s="96">
        <v>4000</v>
      </c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70"/>
      <c r="U113" s="30">
        <v>103</v>
      </c>
    </row>
    <row r="114" spans="1:21" x14ac:dyDescent="0.25">
      <c r="A114" s="213"/>
      <c r="B114" s="15" t="s">
        <v>14</v>
      </c>
      <c r="C114" s="11" t="s">
        <v>55</v>
      </c>
      <c r="D114" s="98"/>
      <c r="E114" s="96">
        <v>2000</v>
      </c>
      <c r="F114" s="69">
        <v>2000</v>
      </c>
      <c r="G114" s="69">
        <v>2000</v>
      </c>
      <c r="H114" s="69">
        <v>2000</v>
      </c>
      <c r="I114" s="69">
        <v>2000</v>
      </c>
      <c r="J114" s="69">
        <v>2000</v>
      </c>
      <c r="K114" s="69">
        <v>2000</v>
      </c>
      <c r="L114" s="69">
        <v>2000</v>
      </c>
      <c r="M114" s="69"/>
      <c r="N114" s="69"/>
      <c r="O114" s="69"/>
      <c r="P114" s="70"/>
      <c r="U114" s="30">
        <v>104</v>
      </c>
    </row>
    <row r="115" spans="1:21" x14ac:dyDescent="0.25">
      <c r="A115" s="213"/>
      <c r="B115" s="15" t="s">
        <v>49</v>
      </c>
      <c r="C115" s="11" t="s">
        <v>55</v>
      </c>
      <c r="D115" s="98"/>
      <c r="E115" s="96">
        <v>850</v>
      </c>
      <c r="F115" s="69">
        <v>850</v>
      </c>
      <c r="G115" s="69">
        <v>850</v>
      </c>
      <c r="H115" s="69">
        <v>850</v>
      </c>
      <c r="I115" s="69">
        <v>850</v>
      </c>
      <c r="J115" s="69">
        <v>850</v>
      </c>
      <c r="K115" s="69">
        <v>850</v>
      </c>
      <c r="L115" s="69">
        <v>850</v>
      </c>
      <c r="M115" s="69"/>
      <c r="N115" s="69"/>
      <c r="O115" s="69"/>
      <c r="P115" s="70"/>
      <c r="U115" s="30">
        <v>105</v>
      </c>
    </row>
    <row r="116" spans="1:21" x14ac:dyDescent="0.25">
      <c r="A116" s="213"/>
      <c r="B116" s="15"/>
      <c r="C116" s="11"/>
      <c r="D116" s="98"/>
      <c r="E116" s="96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70"/>
      <c r="U116" s="30">
        <v>106</v>
      </c>
    </row>
    <row r="117" spans="1:21" x14ac:dyDescent="0.25">
      <c r="A117" s="213"/>
      <c r="B117" s="15"/>
      <c r="C117" s="11"/>
      <c r="D117" s="98"/>
      <c r="E117" s="96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70"/>
      <c r="U117" s="30">
        <v>107</v>
      </c>
    </row>
    <row r="118" spans="1:21" x14ac:dyDescent="0.25">
      <c r="A118" s="213"/>
      <c r="B118" s="15"/>
      <c r="C118" s="11"/>
      <c r="D118" s="98"/>
      <c r="E118" s="96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70"/>
      <c r="U118" s="30">
        <v>108</v>
      </c>
    </row>
    <row r="119" spans="1:21" x14ac:dyDescent="0.25">
      <c r="A119" s="213"/>
      <c r="B119" s="15"/>
      <c r="C119" s="11"/>
      <c r="D119" s="98"/>
      <c r="E119" s="96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70"/>
      <c r="U119" s="30">
        <v>109</v>
      </c>
    </row>
    <row r="120" spans="1:21" x14ac:dyDescent="0.25">
      <c r="A120" s="213"/>
      <c r="B120" s="15"/>
      <c r="C120" s="11"/>
      <c r="D120" s="98"/>
      <c r="E120" s="96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70"/>
      <c r="U120" s="30">
        <v>110</v>
      </c>
    </row>
    <row r="121" spans="1:21" x14ac:dyDescent="0.25">
      <c r="A121" s="213"/>
      <c r="B121" s="15"/>
      <c r="C121" s="11"/>
      <c r="D121" s="98"/>
      <c r="E121" s="96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70"/>
      <c r="U121" s="30">
        <v>111</v>
      </c>
    </row>
    <row r="122" spans="1:21" x14ac:dyDescent="0.25">
      <c r="A122" s="213"/>
      <c r="B122" s="15"/>
      <c r="C122" s="11"/>
      <c r="D122" s="98"/>
      <c r="E122" s="96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70"/>
      <c r="U122" s="30">
        <v>112</v>
      </c>
    </row>
    <row r="123" spans="1:21" x14ac:dyDescent="0.25">
      <c r="A123" s="213"/>
      <c r="B123" s="15"/>
      <c r="C123" s="11"/>
      <c r="D123" s="98"/>
      <c r="E123" s="96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70"/>
      <c r="U123" s="30">
        <v>113</v>
      </c>
    </row>
    <row r="124" spans="1:21" x14ac:dyDescent="0.25">
      <c r="A124" s="213"/>
      <c r="B124" s="15"/>
      <c r="C124" s="11"/>
      <c r="D124" s="98"/>
      <c r="E124" s="96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70"/>
      <c r="U124" s="30">
        <v>114</v>
      </c>
    </row>
    <row r="125" spans="1:21" x14ac:dyDescent="0.25">
      <c r="A125" s="213"/>
      <c r="B125" s="15"/>
      <c r="C125" s="11"/>
      <c r="D125" s="98"/>
      <c r="E125" s="96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70"/>
      <c r="U125" s="30">
        <v>115</v>
      </c>
    </row>
    <row r="126" spans="1:21" x14ac:dyDescent="0.25">
      <c r="A126" s="213"/>
      <c r="B126" s="15"/>
      <c r="C126" s="11"/>
      <c r="D126" s="98"/>
      <c r="E126" s="96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70"/>
      <c r="U126" s="30">
        <v>116</v>
      </c>
    </row>
    <row r="127" spans="1:21" x14ac:dyDescent="0.25">
      <c r="A127" s="213"/>
      <c r="B127" s="15"/>
      <c r="C127" s="11"/>
      <c r="D127" s="98"/>
      <c r="E127" s="96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70"/>
      <c r="U127" s="30">
        <v>117</v>
      </c>
    </row>
    <row r="128" spans="1:21" x14ac:dyDescent="0.25">
      <c r="A128" s="213"/>
      <c r="B128" s="15"/>
      <c r="C128" s="11"/>
      <c r="D128" s="98"/>
      <c r="E128" s="96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70"/>
      <c r="U128" s="30">
        <v>118</v>
      </c>
    </row>
    <row r="129" spans="1:21" x14ac:dyDescent="0.25">
      <c r="A129" s="213"/>
      <c r="B129" s="15"/>
      <c r="C129" s="11"/>
      <c r="D129" s="98"/>
      <c r="E129" s="96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70"/>
      <c r="U129" s="30">
        <v>119</v>
      </c>
    </row>
    <row r="130" spans="1:21" x14ac:dyDescent="0.25">
      <c r="A130" s="213"/>
      <c r="B130" s="168"/>
      <c r="C130" s="140"/>
      <c r="D130" s="169"/>
      <c r="E130" s="170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2"/>
      <c r="U130" s="30">
        <v>120</v>
      </c>
    </row>
    <row r="131" spans="1:21" x14ac:dyDescent="0.25">
      <c r="A131" s="213"/>
      <c r="B131" s="173"/>
      <c r="C131" s="147"/>
      <c r="D131" s="188"/>
      <c r="E131" s="174"/>
      <c r="F131" s="174"/>
      <c r="G131" s="174"/>
      <c r="H131" s="174"/>
      <c r="I131" s="174"/>
      <c r="J131" s="174"/>
      <c r="K131" s="174"/>
      <c r="L131" s="174"/>
      <c r="M131" s="174"/>
      <c r="N131" s="174"/>
      <c r="O131" s="174"/>
      <c r="P131" s="175"/>
    </row>
    <row r="132" spans="1:21" x14ac:dyDescent="0.25">
      <c r="A132" s="213"/>
      <c r="B132" s="173"/>
      <c r="C132" s="147"/>
      <c r="D132" s="188"/>
      <c r="E132" s="174"/>
      <c r="F132" s="174"/>
      <c r="G132" s="174"/>
      <c r="H132" s="174"/>
      <c r="I132" s="174"/>
      <c r="J132" s="174"/>
      <c r="K132" s="174"/>
      <c r="L132" s="174"/>
      <c r="M132" s="174"/>
      <c r="N132" s="174"/>
      <c r="O132" s="174"/>
      <c r="P132" s="175"/>
    </row>
    <row r="133" spans="1:21" x14ac:dyDescent="0.25">
      <c r="A133" s="213"/>
      <c r="B133" s="173"/>
      <c r="C133" s="147"/>
      <c r="D133" s="188"/>
      <c r="E133" s="174"/>
      <c r="F133" s="174"/>
      <c r="G133" s="174"/>
      <c r="H133" s="174"/>
      <c r="I133" s="174"/>
      <c r="J133" s="174"/>
      <c r="K133" s="174"/>
      <c r="L133" s="174"/>
      <c r="M133" s="174"/>
      <c r="N133" s="174"/>
      <c r="O133" s="174"/>
      <c r="P133" s="175"/>
    </row>
    <row r="134" spans="1:21" x14ac:dyDescent="0.25">
      <c r="A134" s="213"/>
      <c r="B134" s="173"/>
      <c r="C134" s="147"/>
      <c r="D134" s="188"/>
      <c r="E134" s="174"/>
      <c r="F134" s="174"/>
      <c r="G134" s="174"/>
      <c r="H134" s="174"/>
      <c r="I134" s="174"/>
      <c r="J134" s="174"/>
      <c r="K134" s="174"/>
      <c r="L134" s="174"/>
      <c r="M134" s="174"/>
      <c r="N134" s="174"/>
      <c r="O134" s="174"/>
      <c r="P134" s="175"/>
    </row>
    <row r="135" spans="1:21" x14ac:dyDescent="0.25">
      <c r="A135" s="213"/>
      <c r="B135" s="173"/>
      <c r="C135" s="147"/>
      <c r="D135" s="188"/>
      <c r="E135" s="174"/>
      <c r="F135" s="174"/>
      <c r="G135" s="174"/>
      <c r="H135" s="174"/>
      <c r="I135" s="174"/>
      <c r="J135" s="174"/>
      <c r="K135" s="174"/>
      <c r="L135" s="174"/>
      <c r="M135" s="174"/>
      <c r="N135" s="174"/>
      <c r="O135" s="174"/>
      <c r="P135" s="175"/>
    </row>
    <row r="136" spans="1:21" x14ac:dyDescent="0.25">
      <c r="A136" s="213"/>
      <c r="B136" s="173"/>
      <c r="C136" s="147"/>
      <c r="D136" s="188"/>
      <c r="E136" s="174"/>
      <c r="F136" s="174"/>
      <c r="G136" s="174"/>
      <c r="H136" s="174"/>
      <c r="I136" s="174"/>
      <c r="J136" s="174"/>
      <c r="K136" s="174"/>
      <c r="L136" s="174"/>
      <c r="M136" s="174"/>
      <c r="N136" s="174"/>
      <c r="O136" s="174"/>
      <c r="P136" s="175"/>
    </row>
    <row r="137" spans="1:21" x14ac:dyDescent="0.25">
      <c r="A137" s="213"/>
      <c r="B137" s="173"/>
      <c r="C137" s="147"/>
      <c r="D137" s="188"/>
      <c r="E137" s="174"/>
      <c r="F137" s="174"/>
      <c r="G137" s="174"/>
      <c r="H137" s="174"/>
      <c r="I137" s="174"/>
      <c r="J137" s="174"/>
      <c r="K137" s="174"/>
      <c r="L137" s="174"/>
      <c r="M137" s="174"/>
      <c r="N137" s="174"/>
      <c r="O137" s="174"/>
      <c r="P137" s="175"/>
    </row>
    <row r="138" spans="1:21" x14ac:dyDescent="0.25">
      <c r="A138" s="213"/>
      <c r="B138" s="173"/>
      <c r="C138" s="147"/>
      <c r="D138" s="188"/>
      <c r="E138" s="174"/>
      <c r="F138" s="174"/>
      <c r="G138" s="174"/>
      <c r="H138" s="174"/>
      <c r="I138" s="174"/>
      <c r="J138" s="174"/>
      <c r="K138" s="174"/>
      <c r="L138" s="174"/>
      <c r="M138" s="174"/>
      <c r="N138" s="174"/>
      <c r="O138" s="174"/>
      <c r="P138" s="175"/>
    </row>
    <row r="139" spans="1:21" x14ac:dyDescent="0.25">
      <c r="A139" s="213"/>
      <c r="B139" s="173"/>
      <c r="C139" s="147"/>
      <c r="D139" s="188"/>
      <c r="E139" s="174"/>
      <c r="F139" s="174"/>
      <c r="G139" s="174"/>
      <c r="H139" s="174"/>
      <c r="I139" s="174"/>
      <c r="J139" s="174"/>
      <c r="K139" s="174"/>
      <c r="L139" s="174"/>
      <c r="M139" s="174"/>
      <c r="N139" s="174"/>
      <c r="O139" s="174"/>
      <c r="P139" s="175"/>
    </row>
    <row r="140" spans="1:21" x14ac:dyDescent="0.25">
      <c r="A140" s="213"/>
      <c r="B140" s="173"/>
      <c r="C140" s="147"/>
      <c r="D140" s="188"/>
      <c r="E140" s="174"/>
      <c r="F140" s="174"/>
      <c r="G140" s="174"/>
      <c r="H140" s="174"/>
      <c r="I140" s="174"/>
      <c r="J140" s="174"/>
      <c r="K140" s="174"/>
      <c r="L140" s="174"/>
      <c r="M140" s="174"/>
      <c r="N140" s="174"/>
      <c r="O140" s="174"/>
      <c r="P140" s="175"/>
    </row>
    <row r="141" spans="1:21" x14ac:dyDescent="0.25">
      <c r="B141" s="173"/>
      <c r="C141" s="147"/>
      <c r="D141" s="188"/>
      <c r="E141" s="174"/>
      <c r="F141" s="174"/>
      <c r="G141" s="174"/>
      <c r="H141" s="174"/>
      <c r="I141" s="174"/>
      <c r="J141" s="174"/>
      <c r="K141" s="174"/>
      <c r="L141" s="174"/>
      <c r="M141" s="174"/>
      <c r="N141" s="174"/>
      <c r="O141" s="174"/>
      <c r="P141" s="175"/>
    </row>
    <row r="142" spans="1:21" x14ac:dyDescent="0.25">
      <c r="B142" s="173"/>
      <c r="C142" s="147"/>
      <c r="D142" s="188"/>
      <c r="E142" s="174"/>
      <c r="F142" s="174"/>
      <c r="G142" s="174"/>
      <c r="H142" s="174"/>
      <c r="I142" s="174"/>
      <c r="J142" s="174"/>
      <c r="K142" s="174"/>
      <c r="L142" s="174"/>
      <c r="M142" s="174"/>
      <c r="N142" s="174"/>
      <c r="O142" s="174"/>
      <c r="P142" s="175"/>
    </row>
    <row r="143" spans="1:21" x14ac:dyDescent="0.25">
      <c r="B143" s="173"/>
      <c r="C143" s="147"/>
      <c r="D143" s="188"/>
      <c r="E143" s="174"/>
      <c r="F143" s="174"/>
      <c r="G143" s="174"/>
      <c r="H143" s="174"/>
      <c r="I143" s="174"/>
      <c r="J143" s="174"/>
      <c r="K143" s="174"/>
      <c r="L143" s="174"/>
      <c r="M143" s="174"/>
      <c r="N143" s="174"/>
      <c r="O143" s="174"/>
      <c r="P143" s="175"/>
    </row>
    <row r="144" spans="1:21" x14ac:dyDescent="0.25">
      <c r="B144" s="173"/>
      <c r="C144" s="147"/>
      <c r="D144" s="188"/>
      <c r="E144" s="174"/>
      <c r="F144" s="174"/>
      <c r="G144" s="174"/>
      <c r="H144" s="174"/>
      <c r="I144" s="174"/>
      <c r="J144" s="174"/>
      <c r="K144" s="174"/>
      <c r="L144" s="174"/>
      <c r="M144" s="174"/>
      <c r="N144" s="174"/>
      <c r="O144" s="174"/>
      <c r="P144" s="175"/>
    </row>
    <row r="145" spans="2:16" x14ac:dyDescent="0.25">
      <c r="B145" s="173"/>
      <c r="C145" s="147"/>
      <c r="D145" s="188"/>
      <c r="E145" s="174"/>
      <c r="F145" s="174"/>
      <c r="G145" s="174"/>
      <c r="H145" s="174"/>
      <c r="I145" s="174"/>
      <c r="J145" s="174"/>
      <c r="K145" s="174"/>
      <c r="L145" s="174"/>
      <c r="M145" s="174"/>
      <c r="N145" s="174"/>
      <c r="O145" s="174"/>
      <c r="P145" s="175"/>
    </row>
    <row r="146" spans="2:16" x14ac:dyDescent="0.25">
      <c r="B146" s="173"/>
      <c r="C146" s="147"/>
      <c r="D146" s="188"/>
      <c r="E146" s="174"/>
      <c r="F146" s="174"/>
      <c r="G146" s="174"/>
      <c r="H146" s="174"/>
      <c r="I146" s="174"/>
      <c r="J146" s="174"/>
      <c r="K146" s="174"/>
      <c r="L146" s="174"/>
      <c r="M146" s="174"/>
      <c r="N146" s="174"/>
      <c r="O146" s="174"/>
      <c r="P146" s="175"/>
    </row>
    <row r="147" spans="2:16" x14ac:dyDescent="0.25">
      <c r="B147" s="173"/>
      <c r="C147" s="147"/>
      <c r="D147" s="188"/>
      <c r="E147" s="174"/>
      <c r="F147" s="174"/>
      <c r="G147" s="174"/>
      <c r="H147" s="174"/>
      <c r="I147" s="174"/>
      <c r="J147" s="174"/>
      <c r="K147" s="174"/>
      <c r="L147" s="174"/>
      <c r="M147" s="174"/>
      <c r="N147" s="174"/>
      <c r="O147" s="174"/>
      <c r="P147" s="175"/>
    </row>
    <row r="148" spans="2:16" x14ac:dyDescent="0.25">
      <c r="B148" s="173"/>
      <c r="C148" s="147"/>
      <c r="D148" s="188"/>
      <c r="E148" s="174"/>
      <c r="F148" s="174"/>
      <c r="G148" s="174"/>
      <c r="H148" s="174"/>
      <c r="I148" s="174"/>
      <c r="J148" s="174"/>
      <c r="K148" s="174"/>
      <c r="L148" s="174"/>
      <c r="M148" s="174"/>
      <c r="N148" s="174"/>
      <c r="O148" s="174"/>
      <c r="P148" s="175"/>
    </row>
    <row r="149" spans="2:16" x14ac:dyDescent="0.25">
      <c r="B149" s="173"/>
      <c r="C149" s="147"/>
      <c r="D149" s="188"/>
      <c r="E149" s="174"/>
      <c r="F149" s="174"/>
      <c r="G149" s="174"/>
      <c r="H149" s="174"/>
      <c r="I149" s="174"/>
      <c r="J149" s="174"/>
      <c r="K149" s="174"/>
      <c r="L149" s="174"/>
      <c r="M149" s="174"/>
      <c r="N149" s="174"/>
      <c r="O149" s="174"/>
      <c r="P149" s="175"/>
    </row>
    <row r="150" spans="2:16" x14ac:dyDescent="0.25">
      <c r="B150" s="173"/>
      <c r="C150" s="147"/>
      <c r="D150" s="188"/>
      <c r="E150" s="174"/>
      <c r="F150" s="174"/>
      <c r="G150" s="174"/>
      <c r="H150" s="174"/>
      <c r="I150" s="174"/>
      <c r="J150" s="174"/>
      <c r="K150" s="174"/>
      <c r="L150" s="174"/>
      <c r="M150" s="174"/>
      <c r="N150" s="174"/>
      <c r="O150" s="174"/>
      <c r="P150" s="175"/>
    </row>
    <row r="151" spans="2:16" x14ac:dyDescent="0.25">
      <c r="B151" s="173"/>
      <c r="C151" s="147"/>
      <c r="D151" s="188"/>
      <c r="E151" s="174"/>
      <c r="F151" s="174"/>
      <c r="G151" s="174"/>
      <c r="H151" s="174"/>
      <c r="I151" s="174"/>
      <c r="J151" s="174"/>
      <c r="K151" s="174"/>
      <c r="L151" s="174"/>
      <c r="M151" s="174"/>
      <c r="N151" s="174"/>
      <c r="O151" s="174"/>
      <c r="P151" s="175"/>
    </row>
    <row r="152" spans="2:16" x14ac:dyDescent="0.25">
      <c r="B152" s="173"/>
      <c r="C152" s="147"/>
      <c r="D152" s="188"/>
      <c r="E152" s="174"/>
      <c r="F152" s="174"/>
      <c r="G152" s="174"/>
      <c r="H152" s="174"/>
      <c r="I152" s="174"/>
      <c r="J152" s="174"/>
      <c r="K152" s="174"/>
      <c r="L152" s="174"/>
      <c r="M152" s="174"/>
      <c r="N152" s="174"/>
      <c r="O152" s="174"/>
      <c r="P152" s="175"/>
    </row>
    <row r="153" spans="2:16" x14ac:dyDescent="0.25">
      <c r="B153" s="173"/>
      <c r="C153" s="147"/>
      <c r="D153" s="188"/>
      <c r="E153" s="174"/>
      <c r="F153" s="174"/>
      <c r="G153" s="174"/>
      <c r="H153" s="174"/>
      <c r="I153" s="174"/>
      <c r="J153" s="174"/>
      <c r="K153" s="174"/>
      <c r="L153" s="174"/>
      <c r="M153" s="174"/>
      <c r="N153" s="174"/>
      <c r="O153" s="174"/>
      <c r="P153" s="175"/>
    </row>
    <row r="154" spans="2:16" x14ac:dyDescent="0.25">
      <c r="B154" s="173"/>
      <c r="C154" s="147"/>
      <c r="D154" s="188"/>
      <c r="E154" s="174"/>
      <c r="F154" s="174"/>
      <c r="G154" s="174"/>
      <c r="H154" s="174"/>
      <c r="I154" s="174"/>
      <c r="J154" s="174"/>
      <c r="K154" s="174"/>
      <c r="L154" s="174"/>
      <c r="M154" s="174"/>
      <c r="N154" s="174"/>
      <c r="O154" s="174"/>
      <c r="P154" s="175"/>
    </row>
    <row r="155" spans="2:16" x14ac:dyDescent="0.25">
      <c r="B155" s="173"/>
      <c r="C155" s="147"/>
      <c r="D155" s="188"/>
      <c r="E155" s="174"/>
      <c r="F155" s="174"/>
      <c r="G155" s="174"/>
      <c r="H155" s="174"/>
      <c r="I155" s="174"/>
      <c r="J155" s="174"/>
      <c r="K155" s="174"/>
      <c r="L155" s="174"/>
      <c r="M155" s="174"/>
      <c r="N155" s="174"/>
      <c r="O155" s="174"/>
      <c r="P155" s="175"/>
    </row>
    <row r="156" spans="2:16" x14ac:dyDescent="0.25">
      <c r="B156" s="173"/>
      <c r="C156" s="147"/>
      <c r="D156" s="188"/>
      <c r="E156" s="174"/>
      <c r="F156" s="174"/>
      <c r="G156" s="174"/>
      <c r="H156" s="174"/>
      <c r="I156" s="174"/>
      <c r="J156" s="174"/>
      <c r="K156" s="174"/>
      <c r="L156" s="174"/>
      <c r="M156" s="174"/>
      <c r="N156" s="174"/>
      <c r="O156" s="174"/>
      <c r="P156" s="175"/>
    </row>
    <row r="157" spans="2:16" x14ac:dyDescent="0.25">
      <c r="B157" s="173"/>
      <c r="C157" s="147"/>
      <c r="D157" s="188"/>
      <c r="E157" s="174"/>
      <c r="F157" s="174"/>
      <c r="G157" s="174"/>
      <c r="H157" s="174"/>
      <c r="I157" s="174"/>
      <c r="J157" s="174"/>
      <c r="K157" s="174"/>
      <c r="L157" s="174"/>
      <c r="M157" s="174"/>
      <c r="N157" s="174"/>
      <c r="O157" s="174"/>
      <c r="P157" s="175"/>
    </row>
    <row r="158" spans="2:16" x14ac:dyDescent="0.25">
      <c r="B158" s="173"/>
      <c r="C158" s="147"/>
      <c r="D158" s="188"/>
      <c r="E158" s="174"/>
      <c r="F158" s="174"/>
      <c r="G158" s="174"/>
      <c r="H158" s="174"/>
      <c r="I158" s="174"/>
      <c r="J158" s="174"/>
      <c r="K158" s="174"/>
      <c r="L158" s="174"/>
      <c r="M158" s="174"/>
      <c r="N158" s="174"/>
      <c r="O158" s="174"/>
      <c r="P158" s="175"/>
    </row>
    <row r="159" spans="2:16" x14ac:dyDescent="0.25">
      <c r="B159" s="173"/>
      <c r="C159" s="147"/>
      <c r="D159" s="188"/>
      <c r="E159" s="174"/>
      <c r="F159" s="174"/>
      <c r="G159" s="174"/>
      <c r="H159" s="174"/>
      <c r="I159" s="174"/>
      <c r="J159" s="174"/>
      <c r="K159" s="174"/>
      <c r="L159" s="174"/>
      <c r="M159" s="174"/>
      <c r="N159" s="174"/>
      <c r="O159" s="174"/>
      <c r="P159" s="175"/>
    </row>
    <row r="160" spans="2:16" x14ac:dyDescent="0.25">
      <c r="B160" s="173"/>
      <c r="C160" s="147"/>
      <c r="D160" s="188"/>
      <c r="E160" s="174"/>
      <c r="F160" s="174"/>
      <c r="G160" s="174"/>
      <c r="H160" s="174"/>
      <c r="I160" s="174"/>
      <c r="J160" s="174"/>
      <c r="K160" s="174"/>
      <c r="L160" s="174"/>
      <c r="M160" s="174"/>
      <c r="N160" s="174"/>
      <c r="O160" s="174"/>
      <c r="P160" s="175"/>
    </row>
    <row r="161" spans="2:16" x14ac:dyDescent="0.25">
      <c r="B161" s="173"/>
      <c r="C161" s="147"/>
      <c r="D161" s="188"/>
      <c r="E161" s="174"/>
      <c r="F161" s="174"/>
      <c r="G161" s="174"/>
      <c r="H161" s="174"/>
      <c r="I161" s="174"/>
      <c r="J161" s="174"/>
      <c r="K161" s="174"/>
      <c r="L161" s="174"/>
      <c r="M161" s="174"/>
      <c r="N161" s="174"/>
      <c r="O161" s="174"/>
      <c r="P161" s="175"/>
    </row>
    <row r="162" spans="2:16" x14ac:dyDescent="0.25">
      <c r="B162" s="173"/>
      <c r="C162" s="147"/>
      <c r="D162" s="188"/>
      <c r="E162" s="174"/>
      <c r="F162" s="174"/>
      <c r="G162" s="174"/>
      <c r="H162" s="174"/>
      <c r="I162" s="174"/>
      <c r="J162" s="174"/>
      <c r="K162" s="174"/>
      <c r="L162" s="174"/>
      <c r="M162" s="174"/>
      <c r="N162" s="174"/>
      <c r="O162" s="174"/>
      <c r="P162" s="175"/>
    </row>
    <row r="163" spans="2:16" x14ac:dyDescent="0.25">
      <c r="B163" s="173"/>
      <c r="C163" s="147"/>
      <c r="D163" s="188"/>
      <c r="E163" s="174"/>
      <c r="F163" s="174"/>
      <c r="G163" s="174"/>
      <c r="H163" s="174"/>
      <c r="I163" s="174"/>
      <c r="J163" s="174"/>
      <c r="K163" s="174"/>
      <c r="L163" s="174"/>
      <c r="M163" s="174"/>
      <c r="N163" s="174"/>
      <c r="O163" s="174"/>
      <c r="P163" s="175"/>
    </row>
    <row r="164" spans="2:16" x14ac:dyDescent="0.25">
      <c r="B164" s="173"/>
      <c r="C164" s="147"/>
      <c r="D164" s="188"/>
      <c r="E164" s="174"/>
      <c r="F164" s="174"/>
      <c r="G164" s="174"/>
      <c r="H164" s="174"/>
      <c r="I164" s="174"/>
      <c r="J164" s="174"/>
      <c r="K164" s="174"/>
      <c r="L164" s="174"/>
      <c r="M164" s="174"/>
      <c r="N164" s="174"/>
      <c r="O164" s="174"/>
      <c r="P164" s="175"/>
    </row>
    <row r="165" spans="2:16" x14ac:dyDescent="0.25">
      <c r="B165" s="173"/>
      <c r="C165" s="147"/>
      <c r="D165" s="188"/>
      <c r="E165" s="174"/>
      <c r="F165" s="174"/>
      <c r="G165" s="174"/>
      <c r="H165" s="174"/>
      <c r="I165" s="174"/>
      <c r="J165" s="174"/>
      <c r="K165" s="174"/>
      <c r="L165" s="174"/>
      <c r="M165" s="174"/>
      <c r="N165" s="174"/>
      <c r="O165" s="174"/>
      <c r="P165" s="175"/>
    </row>
    <row r="166" spans="2:16" x14ac:dyDescent="0.25">
      <c r="B166" s="173"/>
      <c r="C166" s="147"/>
      <c r="D166" s="188"/>
      <c r="E166" s="174"/>
      <c r="F166" s="174"/>
      <c r="G166" s="174"/>
      <c r="H166" s="174"/>
      <c r="I166" s="174"/>
      <c r="J166" s="174"/>
      <c r="K166" s="174"/>
      <c r="L166" s="174"/>
      <c r="M166" s="174"/>
      <c r="N166" s="174"/>
      <c r="O166" s="174"/>
      <c r="P166" s="175"/>
    </row>
    <row r="167" spans="2:16" x14ac:dyDescent="0.25">
      <c r="B167" s="173"/>
      <c r="C167" s="147"/>
      <c r="D167" s="188"/>
      <c r="E167" s="174"/>
      <c r="F167" s="174"/>
      <c r="G167" s="174"/>
      <c r="H167" s="174"/>
      <c r="I167" s="174"/>
      <c r="J167" s="174"/>
      <c r="K167" s="174"/>
      <c r="L167" s="174"/>
      <c r="M167" s="174"/>
      <c r="N167" s="174"/>
      <c r="O167" s="174"/>
      <c r="P167" s="175"/>
    </row>
    <row r="168" spans="2:16" x14ac:dyDescent="0.25">
      <c r="B168" s="173"/>
      <c r="C168" s="147"/>
      <c r="D168" s="188"/>
      <c r="E168" s="174"/>
      <c r="F168" s="174"/>
      <c r="G168" s="174"/>
      <c r="H168" s="174"/>
      <c r="I168" s="174"/>
      <c r="J168" s="174"/>
      <c r="K168" s="174"/>
      <c r="L168" s="174"/>
      <c r="M168" s="174"/>
      <c r="N168" s="174"/>
      <c r="O168" s="174"/>
      <c r="P168" s="175"/>
    </row>
    <row r="169" spans="2:16" x14ac:dyDescent="0.25">
      <c r="B169" s="173"/>
      <c r="C169" s="147"/>
      <c r="D169" s="188"/>
      <c r="E169" s="174"/>
      <c r="F169" s="174"/>
      <c r="G169" s="174"/>
      <c r="H169" s="174"/>
      <c r="I169" s="174"/>
      <c r="J169" s="174"/>
      <c r="K169" s="174"/>
      <c r="L169" s="174"/>
      <c r="M169" s="174"/>
      <c r="N169" s="174"/>
      <c r="O169" s="174"/>
      <c r="P169" s="175"/>
    </row>
    <row r="170" spans="2:16" x14ac:dyDescent="0.25">
      <c r="B170" s="173"/>
      <c r="C170" s="147"/>
      <c r="D170" s="188"/>
      <c r="E170" s="174"/>
      <c r="F170" s="174"/>
      <c r="G170" s="174"/>
      <c r="H170" s="174"/>
      <c r="I170" s="174"/>
      <c r="J170" s="174"/>
      <c r="K170" s="174"/>
      <c r="L170" s="174"/>
      <c r="M170" s="174"/>
      <c r="N170" s="174"/>
      <c r="O170" s="174"/>
      <c r="P170" s="175"/>
    </row>
    <row r="171" spans="2:16" x14ac:dyDescent="0.25">
      <c r="B171" s="173"/>
      <c r="C171" s="147"/>
      <c r="D171" s="188"/>
      <c r="E171" s="174"/>
      <c r="F171" s="174"/>
      <c r="G171" s="174"/>
      <c r="H171" s="174"/>
      <c r="I171" s="174"/>
      <c r="J171" s="174"/>
      <c r="K171" s="174"/>
      <c r="L171" s="174"/>
      <c r="M171" s="174"/>
      <c r="N171" s="174"/>
      <c r="O171" s="174"/>
      <c r="P171" s="175"/>
    </row>
    <row r="172" spans="2:16" x14ac:dyDescent="0.25">
      <c r="B172" s="173"/>
      <c r="C172" s="147"/>
      <c r="D172" s="188"/>
      <c r="E172" s="174"/>
      <c r="F172" s="174"/>
      <c r="G172" s="174"/>
      <c r="H172" s="174"/>
      <c r="I172" s="174"/>
      <c r="J172" s="174"/>
      <c r="K172" s="174"/>
      <c r="L172" s="174"/>
      <c r="M172" s="174"/>
      <c r="N172" s="174"/>
      <c r="O172" s="174"/>
      <c r="P172" s="175"/>
    </row>
    <row r="173" spans="2:16" x14ac:dyDescent="0.25">
      <c r="B173" s="173"/>
      <c r="C173" s="147"/>
      <c r="D173" s="188"/>
      <c r="E173" s="174"/>
      <c r="F173" s="174"/>
      <c r="G173" s="174"/>
      <c r="H173" s="174"/>
      <c r="I173" s="174"/>
      <c r="J173" s="174"/>
      <c r="K173" s="174"/>
      <c r="L173" s="174"/>
      <c r="M173" s="174"/>
      <c r="N173" s="174"/>
      <c r="O173" s="174"/>
      <c r="P173" s="175"/>
    </row>
    <row r="174" spans="2:16" x14ac:dyDescent="0.25">
      <c r="B174" s="173"/>
      <c r="C174" s="147"/>
      <c r="D174" s="188"/>
      <c r="E174" s="174"/>
      <c r="F174" s="174"/>
      <c r="G174" s="174"/>
      <c r="H174" s="174"/>
      <c r="I174" s="174"/>
      <c r="J174" s="174"/>
      <c r="K174" s="174"/>
      <c r="L174" s="174"/>
      <c r="M174" s="174"/>
      <c r="N174" s="174"/>
      <c r="O174" s="174"/>
      <c r="P174" s="175"/>
    </row>
    <row r="175" spans="2:16" x14ac:dyDescent="0.25">
      <c r="B175" s="173"/>
      <c r="C175" s="147"/>
      <c r="D175" s="188"/>
      <c r="E175" s="174"/>
      <c r="F175" s="174"/>
      <c r="G175" s="174"/>
      <c r="H175" s="174"/>
      <c r="I175" s="174"/>
      <c r="J175" s="174"/>
      <c r="K175" s="174"/>
      <c r="L175" s="174"/>
      <c r="M175" s="174"/>
      <c r="N175" s="174"/>
      <c r="O175" s="174"/>
      <c r="P175" s="175"/>
    </row>
    <row r="176" spans="2:16" x14ac:dyDescent="0.25">
      <c r="B176" s="173"/>
      <c r="C176" s="147"/>
      <c r="D176" s="188"/>
      <c r="E176" s="174"/>
      <c r="F176" s="174"/>
      <c r="G176" s="174"/>
      <c r="H176" s="174"/>
      <c r="I176" s="174"/>
      <c r="J176" s="174"/>
      <c r="K176" s="174"/>
      <c r="L176" s="174"/>
      <c r="M176" s="174"/>
      <c r="N176" s="174"/>
      <c r="O176" s="174"/>
      <c r="P176" s="175"/>
    </row>
    <row r="177" spans="2:16" x14ac:dyDescent="0.25">
      <c r="B177" s="173"/>
      <c r="C177" s="147"/>
      <c r="D177" s="188"/>
      <c r="E177" s="174"/>
      <c r="F177" s="174"/>
      <c r="G177" s="174"/>
      <c r="H177" s="174"/>
      <c r="I177" s="174"/>
      <c r="J177" s="174"/>
      <c r="K177" s="174"/>
      <c r="L177" s="174"/>
      <c r="M177" s="174"/>
      <c r="N177" s="174"/>
      <c r="O177" s="174"/>
      <c r="P177" s="175"/>
    </row>
    <row r="178" spans="2:16" x14ac:dyDescent="0.25">
      <c r="B178" s="173"/>
      <c r="C178" s="147"/>
      <c r="D178" s="188"/>
      <c r="E178" s="174"/>
      <c r="F178" s="174"/>
      <c r="G178" s="174"/>
      <c r="H178" s="174"/>
      <c r="I178" s="174"/>
      <c r="J178" s="174"/>
      <c r="K178" s="174"/>
      <c r="L178" s="174"/>
      <c r="M178" s="174"/>
      <c r="N178" s="174"/>
      <c r="O178" s="174"/>
      <c r="P178" s="175"/>
    </row>
    <row r="179" spans="2:16" x14ac:dyDescent="0.25">
      <c r="B179" s="173"/>
      <c r="C179" s="147"/>
      <c r="D179" s="188"/>
      <c r="E179" s="174"/>
      <c r="F179" s="174"/>
      <c r="G179" s="174"/>
      <c r="H179" s="174"/>
      <c r="I179" s="174"/>
      <c r="J179" s="174"/>
      <c r="K179" s="174"/>
      <c r="L179" s="174"/>
      <c r="M179" s="174"/>
      <c r="N179" s="174"/>
      <c r="O179" s="174"/>
      <c r="P179" s="175"/>
    </row>
    <row r="180" spans="2:16" x14ac:dyDescent="0.25">
      <c r="B180" s="173"/>
      <c r="C180" s="147"/>
      <c r="D180" s="188"/>
      <c r="E180" s="174"/>
      <c r="F180" s="174"/>
      <c r="G180" s="174"/>
      <c r="H180" s="174"/>
      <c r="I180" s="174"/>
      <c r="J180" s="174"/>
      <c r="K180" s="174"/>
      <c r="L180" s="174"/>
      <c r="M180" s="174"/>
      <c r="N180" s="174"/>
      <c r="O180" s="174"/>
      <c r="P180" s="175"/>
    </row>
    <row r="181" spans="2:16" x14ac:dyDescent="0.25">
      <c r="B181" s="173"/>
      <c r="C181" s="147"/>
      <c r="D181" s="188"/>
      <c r="E181" s="174"/>
      <c r="F181" s="174"/>
      <c r="G181" s="174"/>
      <c r="H181" s="174"/>
      <c r="I181" s="174"/>
      <c r="J181" s="174"/>
      <c r="K181" s="174"/>
      <c r="L181" s="174"/>
      <c r="M181" s="174"/>
      <c r="N181" s="174"/>
      <c r="O181" s="174"/>
      <c r="P181" s="175"/>
    </row>
    <row r="182" spans="2:16" x14ac:dyDescent="0.25">
      <c r="B182" s="173"/>
      <c r="C182" s="147"/>
      <c r="D182" s="188"/>
      <c r="E182" s="174"/>
      <c r="F182" s="174"/>
      <c r="G182" s="174"/>
      <c r="H182" s="174"/>
      <c r="I182" s="174"/>
      <c r="J182" s="174"/>
      <c r="K182" s="174"/>
      <c r="L182" s="174"/>
      <c r="M182" s="174"/>
      <c r="N182" s="174"/>
      <c r="O182" s="174"/>
      <c r="P182" s="175"/>
    </row>
    <row r="183" spans="2:16" x14ac:dyDescent="0.25">
      <c r="B183" s="173"/>
      <c r="C183" s="147"/>
      <c r="D183" s="188"/>
      <c r="E183" s="174"/>
      <c r="F183" s="174"/>
      <c r="G183" s="174"/>
      <c r="H183" s="174"/>
      <c r="I183" s="174"/>
      <c r="J183" s="174"/>
      <c r="K183" s="174"/>
      <c r="L183" s="174"/>
      <c r="M183" s="174"/>
      <c r="N183" s="174"/>
      <c r="O183" s="174"/>
      <c r="P183" s="175"/>
    </row>
    <row r="184" spans="2:16" x14ac:dyDescent="0.25">
      <c r="B184" s="173"/>
      <c r="C184" s="147"/>
      <c r="D184" s="188"/>
      <c r="E184" s="174"/>
      <c r="F184" s="174"/>
      <c r="G184" s="174"/>
      <c r="H184" s="174"/>
      <c r="I184" s="174"/>
      <c r="J184" s="174"/>
      <c r="K184" s="174"/>
      <c r="L184" s="174"/>
      <c r="M184" s="174"/>
      <c r="N184" s="174"/>
      <c r="O184" s="174"/>
      <c r="P184" s="175"/>
    </row>
    <row r="185" spans="2:16" x14ac:dyDescent="0.25">
      <c r="B185" s="173"/>
      <c r="C185" s="147"/>
      <c r="D185" s="188"/>
      <c r="E185" s="174"/>
      <c r="F185" s="174"/>
      <c r="G185" s="174"/>
      <c r="H185" s="174"/>
      <c r="I185" s="174"/>
      <c r="J185" s="174"/>
      <c r="K185" s="174"/>
      <c r="L185" s="174"/>
      <c r="M185" s="174"/>
      <c r="N185" s="174"/>
      <c r="O185" s="174"/>
      <c r="P185" s="175"/>
    </row>
    <row r="186" spans="2:16" x14ac:dyDescent="0.25">
      <c r="B186" s="173"/>
      <c r="C186" s="147"/>
      <c r="D186" s="188"/>
      <c r="E186" s="174"/>
      <c r="F186" s="174"/>
      <c r="G186" s="174"/>
      <c r="H186" s="174"/>
      <c r="I186" s="174"/>
      <c r="J186" s="174"/>
      <c r="K186" s="174"/>
      <c r="L186" s="174"/>
      <c r="M186" s="174"/>
      <c r="N186" s="174"/>
      <c r="O186" s="174"/>
      <c r="P186" s="175"/>
    </row>
    <row r="187" spans="2:16" x14ac:dyDescent="0.25">
      <c r="B187" s="173"/>
      <c r="C187" s="147"/>
      <c r="D187" s="188"/>
      <c r="E187" s="174"/>
      <c r="F187" s="174"/>
      <c r="G187" s="174"/>
      <c r="H187" s="174"/>
      <c r="I187" s="174"/>
      <c r="J187" s="174"/>
      <c r="K187" s="174"/>
      <c r="L187" s="174"/>
      <c r="M187" s="174"/>
      <c r="N187" s="174"/>
      <c r="O187" s="174"/>
      <c r="P187" s="175"/>
    </row>
    <row r="188" spans="2:16" x14ac:dyDescent="0.25">
      <c r="B188" s="173"/>
      <c r="C188" s="147"/>
      <c r="D188" s="188"/>
      <c r="E188" s="174"/>
      <c r="F188" s="174"/>
      <c r="G188" s="174"/>
      <c r="H188" s="174"/>
      <c r="I188" s="174"/>
      <c r="J188" s="174"/>
      <c r="K188" s="174"/>
      <c r="L188" s="174"/>
      <c r="M188" s="174"/>
      <c r="N188" s="174"/>
      <c r="O188" s="174"/>
      <c r="P188" s="175"/>
    </row>
    <row r="189" spans="2:16" x14ac:dyDescent="0.25">
      <c r="B189" s="173"/>
      <c r="C189" s="147"/>
      <c r="D189" s="188"/>
      <c r="E189" s="174"/>
      <c r="F189" s="174"/>
      <c r="G189" s="174"/>
      <c r="H189" s="174"/>
      <c r="I189" s="174"/>
      <c r="J189" s="174"/>
      <c r="K189" s="174"/>
      <c r="L189" s="174"/>
      <c r="M189" s="174"/>
      <c r="N189" s="174"/>
      <c r="O189" s="174"/>
      <c r="P189" s="175"/>
    </row>
    <row r="190" spans="2:16" x14ac:dyDescent="0.25">
      <c r="B190" s="173"/>
      <c r="C190" s="147"/>
      <c r="D190" s="188"/>
      <c r="E190" s="174"/>
      <c r="F190" s="174"/>
      <c r="G190" s="174"/>
      <c r="H190" s="174"/>
      <c r="I190" s="174"/>
      <c r="J190" s="174"/>
      <c r="K190" s="174"/>
      <c r="L190" s="174"/>
      <c r="M190" s="174"/>
      <c r="N190" s="174"/>
      <c r="O190" s="174"/>
      <c r="P190" s="175"/>
    </row>
    <row r="191" spans="2:16" x14ac:dyDescent="0.25">
      <c r="B191" s="173"/>
      <c r="C191" s="147"/>
      <c r="D191" s="188"/>
      <c r="E191" s="174"/>
      <c r="F191" s="174"/>
      <c r="G191" s="174"/>
      <c r="H191" s="174"/>
      <c r="I191" s="174"/>
      <c r="J191" s="174"/>
      <c r="K191" s="174"/>
      <c r="L191" s="174"/>
      <c r="M191" s="174"/>
      <c r="N191" s="174"/>
      <c r="O191" s="174"/>
      <c r="P191" s="175"/>
    </row>
    <row r="192" spans="2:16" x14ac:dyDescent="0.25">
      <c r="B192" s="173"/>
      <c r="C192" s="147"/>
      <c r="D192" s="188"/>
      <c r="E192" s="174"/>
      <c r="F192" s="174"/>
      <c r="G192" s="174"/>
      <c r="H192" s="174"/>
      <c r="I192" s="174"/>
      <c r="J192" s="174"/>
      <c r="K192" s="174"/>
      <c r="L192" s="174"/>
      <c r="M192" s="174"/>
      <c r="N192" s="174"/>
      <c r="O192" s="174"/>
      <c r="P192" s="175"/>
    </row>
    <row r="193" spans="2:16" x14ac:dyDescent="0.25">
      <c r="B193" s="173"/>
      <c r="C193" s="147"/>
      <c r="D193" s="188"/>
      <c r="E193" s="174"/>
      <c r="F193" s="174"/>
      <c r="G193" s="174"/>
      <c r="H193" s="174"/>
      <c r="I193" s="174"/>
      <c r="J193" s="174"/>
      <c r="K193" s="174"/>
      <c r="L193" s="174"/>
      <c r="M193" s="174"/>
      <c r="N193" s="174"/>
      <c r="O193" s="174"/>
      <c r="P193" s="175"/>
    </row>
    <row r="194" spans="2:16" x14ac:dyDescent="0.25">
      <c r="B194" s="173"/>
      <c r="C194" s="147"/>
      <c r="D194" s="188"/>
      <c r="E194" s="174"/>
      <c r="F194" s="174"/>
      <c r="G194" s="174"/>
      <c r="H194" s="174"/>
      <c r="I194" s="174"/>
      <c r="J194" s="174"/>
      <c r="K194" s="174"/>
      <c r="L194" s="174"/>
      <c r="M194" s="174"/>
      <c r="N194" s="174"/>
      <c r="O194" s="174"/>
      <c r="P194" s="175"/>
    </row>
    <row r="195" spans="2:16" x14ac:dyDescent="0.25">
      <c r="B195" s="173"/>
      <c r="C195" s="147"/>
      <c r="D195" s="188"/>
      <c r="E195" s="174"/>
      <c r="F195" s="174"/>
      <c r="G195" s="174"/>
      <c r="H195" s="174"/>
      <c r="I195" s="174"/>
      <c r="J195" s="174"/>
      <c r="K195" s="174"/>
      <c r="L195" s="174"/>
      <c r="M195" s="174"/>
      <c r="N195" s="174"/>
      <c r="O195" s="174"/>
      <c r="P195" s="175"/>
    </row>
    <row r="196" spans="2:16" x14ac:dyDescent="0.25">
      <c r="B196" s="173"/>
      <c r="C196" s="147"/>
      <c r="D196" s="188"/>
      <c r="E196" s="174"/>
      <c r="F196" s="174"/>
      <c r="G196" s="174"/>
      <c r="H196" s="174"/>
      <c r="I196" s="174"/>
      <c r="J196" s="174"/>
      <c r="K196" s="174"/>
      <c r="L196" s="174"/>
      <c r="M196" s="174"/>
      <c r="N196" s="174"/>
      <c r="O196" s="174"/>
      <c r="P196" s="175"/>
    </row>
    <row r="197" spans="2:16" x14ac:dyDescent="0.25">
      <c r="B197" s="173"/>
      <c r="C197" s="147"/>
      <c r="D197" s="188"/>
      <c r="E197" s="174"/>
      <c r="F197" s="174"/>
      <c r="G197" s="174"/>
      <c r="H197" s="174"/>
      <c r="I197" s="174"/>
      <c r="J197" s="174"/>
      <c r="K197" s="174"/>
      <c r="L197" s="174"/>
      <c r="M197" s="174"/>
      <c r="N197" s="174"/>
      <c r="O197" s="174"/>
      <c r="P197" s="175"/>
    </row>
    <row r="198" spans="2:16" x14ac:dyDescent="0.25">
      <c r="B198" s="173"/>
      <c r="C198" s="147"/>
      <c r="D198" s="188"/>
      <c r="E198" s="174"/>
      <c r="F198" s="174"/>
      <c r="G198" s="174"/>
      <c r="H198" s="174"/>
      <c r="I198" s="174"/>
      <c r="J198" s="174"/>
      <c r="K198" s="174"/>
      <c r="L198" s="174"/>
      <c r="M198" s="174"/>
      <c r="N198" s="174"/>
      <c r="O198" s="174"/>
      <c r="P198" s="175"/>
    </row>
    <row r="199" spans="2:16" x14ac:dyDescent="0.25">
      <c r="B199" s="173"/>
      <c r="C199" s="147"/>
      <c r="D199" s="188"/>
      <c r="E199" s="174"/>
      <c r="F199" s="174"/>
      <c r="G199" s="174"/>
      <c r="H199" s="174"/>
      <c r="I199" s="174"/>
      <c r="J199" s="174"/>
      <c r="K199" s="174"/>
      <c r="L199" s="174"/>
      <c r="M199" s="174"/>
      <c r="N199" s="174"/>
      <c r="O199" s="174"/>
      <c r="P199" s="175"/>
    </row>
    <row r="200" spans="2:16" x14ac:dyDescent="0.25">
      <c r="B200" s="173"/>
      <c r="C200" s="147"/>
      <c r="D200" s="188"/>
      <c r="E200" s="174"/>
      <c r="F200" s="174"/>
      <c r="G200" s="174"/>
      <c r="H200" s="174"/>
      <c r="I200" s="174"/>
      <c r="J200" s="174"/>
      <c r="K200" s="174"/>
      <c r="L200" s="174"/>
      <c r="M200" s="174"/>
      <c r="N200" s="174"/>
      <c r="O200" s="174"/>
      <c r="P200" s="175"/>
    </row>
    <row r="201" spans="2:16" x14ac:dyDescent="0.25">
      <c r="B201" s="173"/>
      <c r="C201" s="147"/>
      <c r="D201" s="188"/>
      <c r="E201" s="174"/>
      <c r="F201" s="174"/>
      <c r="G201" s="174"/>
      <c r="H201" s="174"/>
      <c r="I201" s="174"/>
      <c r="J201" s="174"/>
      <c r="K201" s="174"/>
      <c r="L201" s="174"/>
      <c r="M201" s="174"/>
      <c r="N201" s="174"/>
      <c r="O201" s="174"/>
      <c r="P201" s="175"/>
    </row>
    <row r="202" spans="2:16" x14ac:dyDescent="0.25">
      <c r="B202" s="173"/>
      <c r="C202" s="147"/>
      <c r="D202" s="188"/>
      <c r="E202" s="174"/>
      <c r="F202" s="174"/>
      <c r="G202" s="174"/>
      <c r="H202" s="174"/>
      <c r="I202" s="174"/>
      <c r="J202" s="174"/>
      <c r="K202" s="174"/>
      <c r="L202" s="174"/>
      <c r="M202" s="174"/>
      <c r="N202" s="174"/>
      <c r="O202" s="174"/>
      <c r="P202" s="175"/>
    </row>
    <row r="203" spans="2:16" x14ac:dyDescent="0.25">
      <c r="B203" s="173"/>
      <c r="C203" s="147"/>
      <c r="D203" s="188"/>
      <c r="E203" s="174"/>
      <c r="F203" s="174"/>
      <c r="G203" s="174"/>
      <c r="H203" s="174"/>
      <c r="I203" s="174"/>
      <c r="J203" s="174"/>
      <c r="K203" s="174"/>
      <c r="L203" s="174"/>
      <c r="M203" s="174"/>
      <c r="N203" s="174"/>
      <c r="O203" s="174"/>
      <c r="P203" s="175"/>
    </row>
    <row r="204" spans="2:16" x14ac:dyDescent="0.25">
      <c r="B204" s="173"/>
      <c r="C204" s="147"/>
      <c r="D204" s="188"/>
      <c r="E204" s="174"/>
      <c r="F204" s="174"/>
      <c r="G204" s="174"/>
      <c r="H204" s="174"/>
      <c r="I204" s="174"/>
      <c r="J204" s="174"/>
      <c r="K204" s="174"/>
      <c r="L204" s="174"/>
      <c r="M204" s="174"/>
      <c r="N204" s="174"/>
      <c r="O204" s="174"/>
      <c r="P204" s="175"/>
    </row>
    <row r="205" spans="2:16" x14ac:dyDescent="0.25">
      <c r="B205" s="173"/>
      <c r="C205" s="147"/>
      <c r="D205" s="188"/>
      <c r="E205" s="174"/>
      <c r="F205" s="174"/>
      <c r="G205" s="174"/>
      <c r="H205" s="174"/>
      <c r="I205" s="174"/>
      <c r="J205" s="174"/>
      <c r="K205" s="174"/>
      <c r="L205" s="174"/>
      <c r="M205" s="174"/>
      <c r="N205" s="174"/>
      <c r="O205" s="174"/>
      <c r="P205" s="175"/>
    </row>
    <row r="206" spans="2:16" x14ac:dyDescent="0.25">
      <c r="B206" s="173"/>
      <c r="C206" s="147"/>
      <c r="D206" s="188"/>
      <c r="E206" s="174"/>
      <c r="F206" s="174"/>
      <c r="G206" s="174"/>
      <c r="H206" s="174"/>
      <c r="I206" s="174"/>
      <c r="J206" s="174"/>
      <c r="K206" s="174"/>
      <c r="L206" s="174"/>
      <c r="M206" s="174"/>
      <c r="N206" s="174"/>
      <c r="O206" s="174"/>
      <c r="P206" s="175"/>
    </row>
    <row r="207" spans="2:16" x14ac:dyDescent="0.25">
      <c r="B207" s="173"/>
      <c r="C207" s="147"/>
      <c r="D207" s="188"/>
      <c r="E207" s="174"/>
      <c r="F207" s="174"/>
      <c r="G207" s="174"/>
      <c r="H207" s="174"/>
      <c r="I207" s="174"/>
      <c r="J207" s="174"/>
      <c r="K207" s="174"/>
      <c r="L207" s="174"/>
      <c r="M207" s="174"/>
      <c r="N207" s="174"/>
      <c r="O207" s="174"/>
      <c r="P207" s="175"/>
    </row>
    <row r="208" spans="2:16" x14ac:dyDescent="0.25">
      <c r="B208" s="173"/>
      <c r="C208" s="147"/>
      <c r="D208" s="188"/>
      <c r="E208" s="174"/>
      <c r="F208" s="174"/>
      <c r="G208" s="174"/>
      <c r="H208" s="174"/>
      <c r="I208" s="174"/>
      <c r="J208" s="174"/>
      <c r="K208" s="174"/>
      <c r="L208" s="174"/>
      <c r="M208" s="174"/>
      <c r="N208" s="174"/>
      <c r="O208" s="174"/>
      <c r="P208" s="175"/>
    </row>
    <row r="209" spans="1:21" x14ac:dyDescent="0.25">
      <c r="B209" s="173"/>
      <c r="C209" s="147"/>
      <c r="D209" s="188"/>
      <c r="E209" s="174"/>
      <c r="F209" s="174"/>
      <c r="G209" s="174"/>
      <c r="H209" s="174"/>
      <c r="I209" s="174"/>
      <c r="J209" s="174"/>
      <c r="K209" s="174"/>
      <c r="L209" s="174"/>
      <c r="M209" s="174"/>
      <c r="N209" s="174"/>
      <c r="O209" s="174"/>
      <c r="P209" s="175"/>
    </row>
    <row r="210" spans="1:21" x14ac:dyDescent="0.25">
      <c r="B210" s="176"/>
      <c r="C210" s="154"/>
      <c r="D210" s="189"/>
      <c r="E210" s="177"/>
      <c r="F210" s="177"/>
      <c r="G210" s="177"/>
      <c r="H210" s="177"/>
      <c r="I210" s="177"/>
      <c r="J210" s="177"/>
      <c r="K210" s="177"/>
      <c r="L210" s="177"/>
      <c r="M210" s="177"/>
      <c r="N210" s="177"/>
      <c r="O210" s="177"/>
      <c r="P210" s="178"/>
    </row>
    <row r="211" spans="1:21" x14ac:dyDescent="0.25">
      <c r="D211" s="99"/>
    </row>
    <row r="212" spans="1:21" ht="30" customHeight="1" x14ac:dyDescent="0.25">
      <c r="A212" s="213"/>
      <c r="B212" s="108" t="s">
        <v>0</v>
      </c>
      <c r="C212" s="109" t="s">
        <v>54</v>
      </c>
      <c r="D212" s="110" t="s">
        <v>77</v>
      </c>
      <c r="E212" s="115">
        <f ca="1">INDEX(Calc!$AA$9:$AL$9,1,COLUMN(R212)-COLUMN($Q212))</f>
        <v>44958</v>
      </c>
      <c r="F212" s="116">
        <f ca="1">INDEX(Calc!$AA$9:$AL$9,1,COLUMN(S212)-COLUMN($Q212))</f>
        <v>44986</v>
      </c>
      <c r="G212" s="116">
        <f ca="1">INDEX(Calc!$AA$9:$AL$9,1,COLUMN(T212)-COLUMN($Q212))</f>
        <v>45017</v>
      </c>
      <c r="H212" s="116">
        <f ca="1">INDEX(Calc!$AA$9:$AL$9,1,COLUMN(U212)-COLUMN($Q212))</f>
        <v>45047</v>
      </c>
      <c r="I212" s="116">
        <f ca="1">INDEX(Calc!$AA$9:$AL$9,1,COLUMN(V212)-COLUMN($Q212))</f>
        <v>45078</v>
      </c>
      <c r="J212" s="116">
        <f ca="1">INDEX(Calc!$AA$9:$AL$9,1,COLUMN(W212)-COLUMN($Q212))</f>
        <v>45108</v>
      </c>
      <c r="K212" s="116">
        <f ca="1">INDEX(Calc!$AA$9:$AL$9,1,COLUMN(X212)-COLUMN($Q212))</f>
        <v>45139</v>
      </c>
      <c r="L212" s="116">
        <f ca="1">INDEX(Calc!$AA$9:$AL$9,1,COLUMN(Y212)-COLUMN($Q212))</f>
        <v>45170</v>
      </c>
      <c r="M212" s="116">
        <f ca="1">INDEX(Calc!$AA$9:$AL$9,1,COLUMN(Z212)-COLUMN($Q212))</f>
        <v>45200</v>
      </c>
      <c r="N212" s="116">
        <f ca="1">INDEX(Calc!$AA$9:$AL$9,1,COLUMN(AA212)-COLUMN($Q212))</f>
        <v>45231</v>
      </c>
      <c r="O212" s="116">
        <f ca="1">INDEX(Calc!$AA$9:$AL$9,1,COLUMN(AB212)-COLUMN($Q212))</f>
        <v>45261</v>
      </c>
      <c r="P212" s="117">
        <f ca="1">INDEX(Calc!$AA$9:$AL$9,1,COLUMN(AC212)-COLUMN($Q212))</f>
        <v>45292</v>
      </c>
    </row>
    <row r="213" spans="1:21" x14ac:dyDescent="0.25">
      <c r="A213" s="213"/>
      <c r="B213" s="14"/>
      <c r="C213" s="13"/>
      <c r="D213" s="97"/>
      <c r="E213" s="95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8"/>
      <c r="U213" s="30">
        <v>201</v>
      </c>
    </row>
    <row r="214" spans="1:21" x14ac:dyDescent="0.25">
      <c r="A214" s="213"/>
      <c r="B214" s="15"/>
      <c r="C214" s="11"/>
      <c r="D214" s="98"/>
      <c r="E214" s="96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70"/>
      <c r="U214" s="30">
        <v>202</v>
      </c>
    </row>
    <row r="215" spans="1:21" x14ac:dyDescent="0.25">
      <c r="A215" s="213"/>
      <c r="B215" s="15"/>
      <c r="C215" s="11"/>
      <c r="D215" s="98"/>
      <c r="E215" s="96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70"/>
      <c r="U215" s="30">
        <v>203</v>
      </c>
    </row>
    <row r="216" spans="1:21" x14ac:dyDescent="0.25">
      <c r="A216" s="213"/>
      <c r="B216" s="15"/>
      <c r="C216" s="11"/>
      <c r="D216" s="98"/>
      <c r="E216" s="96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70"/>
      <c r="U216" s="30">
        <v>204</v>
      </c>
    </row>
    <row r="217" spans="1:21" x14ac:dyDescent="0.25">
      <c r="A217" s="213"/>
      <c r="B217" s="15"/>
      <c r="C217" s="11"/>
      <c r="D217" s="98"/>
      <c r="E217" s="96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70"/>
      <c r="U217" s="30">
        <v>205</v>
      </c>
    </row>
    <row r="218" spans="1:21" x14ac:dyDescent="0.25">
      <c r="A218" s="213"/>
      <c r="B218" s="15"/>
      <c r="C218" s="11"/>
      <c r="D218" s="98"/>
      <c r="E218" s="96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70"/>
      <c r="U218" s="30">
        <v>206</v>
      </c>
    </row>
    <row r="219" spans="1:21" x14ac:dyDescent="0.25">
      <c r="A219" s="213"/>
      <c r="B219" s="15"/>
      <c r="C219" s="11"/>
      <c r="D219" s="98"/>
      <c r="E219" s="96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70"/>
      <c r="U219" s="30">
        <v>207</v>
      </c>
    </row>
    <row r="220" spans="1:21" x14ac:dyDescent="0.25">
      <c r="A220" s="213"/>
      <c r="B220" s="15"/>
      <c r="C220" s="11"/>
      <c r="D220" s="98"/>
      <c r="E220" s="96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70"/>
      <c r="U220" s="30">
        <v>208</v>
      </c>
    </row>
    <row r="221" spans="1:21" x14ac:dyDescent="0.25">
      <c r="A221" s="213"/>
      <c r="B221" s="15"/>
      <c r="C221" s="11"/>
      <c r="D221" s="98"/>
      <c r="E221" s="96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70"/>
      <c r="U221" s="30">
        <v>209</v>
      </c>
    </row>
    <row r="222" spans="1:21" x14ac:dyDescent="0.25">
      <c r="A222" s="213"/>
      <c r="B222" s="15"/>
      <c r="C222" s="11"/>
      <c r="D222" s="98"/>
      <c r="E222" s="96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70"/>
      <c r="U222" s="30">
        <v>210</v>
      </c>
    </row>
    <row r="223" spans="1:21" x14ac:dyDescent="0.25">
      <c r="A223" s="213"/>
      <c r="B223" s="15"/>
      <c r="C223" s="11"/>
      <c r="D223" s="98"/>
      <c r="E223" s="96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70"/>
      <c r="U223" s="30">
        <v>211</v>
      </c>
    </row>
    <row r="224" spans="1:21" x14ac:dyDescent="0.25">
      <c r="A224" s="213"/>
      <c r="B224" s="15"/>
      <c r="C224" s="11"/>
      <c r="D224" s="98"/>
      <c r="E224" s="96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70"/>
      <c r="U224" s="30">
        <v>212</v>
      </c>
    </row>
    <row r="225" spans="1:21" x14ac:dyDescent="0.25">
      <c r="A225" s="213"/>
      <c r="B225" s="15"/>
      <c r="C225" s="11"/>
      <c r="D225" s="98"/>
      <c r="E225" s="96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70"/>
      <c r="U225" s="30">
        <v>213</v>
      </c>
    </row>
    <row r="226" spans="1:21" x14ac:dyDescent="0.25">
      <c r="A226" s="213"/>
      <c r="B226" s="15"/>
      <c r="C226" s="11"/>
      <c r="D226" s="98"/>
      <c r="E226" s="96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70"/>
      <c r="U226" s="30">
        <v>214</v>
      </c>
    </row>
    <row r="227" spans="1:21" x14ac:dyDescent="0.25">
      <c r="A227" s="213"/>
      <c r="B227" s="15"/>
      <c r="C227" s="11"/>
      <c r="D227" s="98"/>
      <c r="E227" s="96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70"/>
      <c r="U227" s="30">
        <v>215</v>
      </c>
    </row>
    <row r="228" spans="1:21" x14ac:dyDescent="0.25">
      <c r="A228" s="213"/>
      <c r="B228" s="15"/>
      <c r="C228" s="11"/>
      <c r="D228" s="98"/>
      <c r="E228" s="96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70"/>
      <c r="U228" s="30">
        <v>216</v>
      </c>
    </row>
    <row r="229" spans="1:21" x14ac:dyDescent="0.25">
      <c r="A229" s="213"/>
      <c r="B229" s="15"/>
      <c r="C229" s="11"/>
      <c r="D229" s="98"/>
      <c r="E229" s="96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70"/>
      <c r="U229" s="30">
        <v>217</v>
      </c>
    </row>
    <row r="230" spans="1:21" x14ac:dyDescent="0.25">
      <c r="A230" s="213"/>
      <c r="B230" s="15"/>
      <c r="C230" s="11"/>
      <c r="D230" s="98"/>
      <c r="E230" s="96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70"/>
      <c r="U230" s="30">
        <v>218</v>
      </c>
    </row>
    <row r="231" spans="1:21" x14ac:dyDescent="0.25">
      <c r="A231" s="213"/>
      <c r="B231" s="15"/>
      <c r="C231" s="11"/>
      <c r="D231" s="98"/>
      <c r="E231" s="96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70"/>
      <c r="U231" s="30">
        <v>219</v>
      </c>
    </row>
    <row r="232" spans="1:21" x14ac:dyDescent="0.25">
      <c r="A232" s="213"/>
      <c r="B232" s="168"/>
      <c r="C232" s="140"/>
      <c r="D232" s="169"/>
      <c r="E232" s="170"/>
      <c r="F232" s="171"/>
      <c r="G232" s="171"/>
      <c r="H232" s="171"/>
      <c r="I232" s="171"/>
      <c r="J232" s="171"/>
      <c r="K232" s="171"/>
      <c r="L232" s="171"/>
      <c r="M232" s="171"/>
      <c r="N232" s="171"/>
      <c r="O232" s="171"/>
      <c r="P232" s="172"/>
      <c r="U232" s="30">
        <v>220</v>
      </c>
    </row>
    <row r="233" spans="1:21" x14ac:dyDescent="0.25">
      <c r="A233" s="213"/>
      <c r="B233" s="173"/>
      <c r="C233" s="147"/>
      <c r="D233" s="188"/>
      <c r="E233" s="174"/>
      <c r="F233" s="174"/>
      <c r="G233" s="174"/>
      <c r="H233" s="174"/>
      <c r="I233" s="174"/>
      <c r="J233" s="174"/>
      <c r="K233" s="174"/>
      <c r="L233" s="174"/>
      <c r="M233" s="174"/>
      <c r="N233" s="174"/>
      <c r="O233" s="174"/>
      <c r="P233" s="175"/>
    </row>
    <row r="234" spans="1:21" x14ac:dyDescent="0.25">
      <c r="A234" s="213"/>
      <c r="B234" s="173"/>
      <c r="C234" s="147"/>
      <c r="D234" s="188"/>
      <c r="E234" s="174"/>
      <c r="F234" s="174"/>
      <c r="G234" s="174"/>
      <c r="H234" s="174"/>
      <c r="I234" s="174"/>
      <c r="J234" s="174"/>
      <c r="K234" s="174"/>
      <c r="L234" s="174"/>
      <c r="M234" s="174"/>
      <c r="N234" s="174"/>
      <c r="O234" s="174"/>
      <c r="P234" s="175"/>
    </row>
    <row r="235" spans="1:21" x14ac:dyDescent="0.25">
      <c r="A235" s="213"/>
      <c r="B235" s="173"/>
      <c r="C235" s="147"/>
      <c r="D235" s="188"/>
      <c r="E235" s="174"/>
      <c r="F235" s="174"/>
      <c r="G235" s="174"/>
      <c r="H235" s="174"/>
      <c r="I235" s="174"/>
      <c r="J235" s="174"/>
      <c r="K235" s="174"/>
      <c r="L235" s="174"/>
      <c r="M235" s="174"/>
      <c r="N235" s="174"/>
      <c r="O235" s="174"/>
      <c r="P235" s="175"/>
    </row>
    <row r="236" spans="1:21" x14ac:dyDescent="0.25">
      <c r="A236" s="213"/>
      <c r="B236" s="173"/>
      <c r="C236" s="147"/>
      <c r="D236" s="188"/>
      <c r="E236" s="174"/>
      <c r="F236" s="174"/>
      <c r="G236" s="174"/>
      <c r="H236" s="174"/>
      <c r="I236" s="174"/>
      <c r="J236" s="174"/>
      <c r="K236" s="174"/>
      <c r="L236" s="174"/>
      <c r="M236" s="174"/>
      <c r="N236" s="174"/>
      <c r="O236" s="174"/>
      <c r="P236" s="175"/>
    </row>
    <row r="237" spans="1:21" x14ac:dyDescent="0.25">
      <c r="A237" s="213"/>
      <c r="B237" s="173"/>
      <c r="C237" s="147"/>
      <c r="D237" s="188"/>
      <c r="E237" s="174"/>
      <c r="F237" s="174"/>
      <c r="G237" s="174"/>
      <c r="H237" s="174"/>
      <c r="I237" s="174"/>
      <c r="J237" s="174"/>
      <c r="K237" s="174"/>
      <c r="L237" s="174"/>
      <c r="M237" s="174"/>
      <c r="N237" s="174"/>
      <c r="O237" s="174"/>
      <c r="P237" s="175"/>
    </row>
    <row r="238" spans="1:21" x14ac:dyDescent="0.25">
      <c r="A238" s="213"/>
      <c r="B238" s="173"/>
      <c r="C238" s="147"/>
      <c r="D238" s="188"/>
      <c r="E238" s="174"/>
      <c r="F238" s="174"/>
      <c r="G238" s="174"/>
      <c r="H238" s="174"/>
      <c r="I238" s="174"/>
      <c r="J238" s="174"/>
      <c r="K238" s="174"/>
      <c r="L238" s="174"/>
      <c r="M238" s="174"/>
      <c r="N238" s="174"/>
      <c r="O238" s="174"/>
      <c r="P238" s="175"/>
    </row>
    <row r="239" spans="1:21" x14ac:dyDescent="0.25">
      <c r="A239" s="213"/>
      <c r="B239" s="173"/>
      <c r="C239" s="147"/>
      <c r="D239" s="188"/>
      <c r="E239" s="174"/>
      <c r="F239" s="174"/>
      <c r="G239" s="174"/>
      <c r="H239" s="174"/>
      <c r="I239" s="174"/>
      <c r="J239" s="174"/>
      <c r="K239" s="174"/>
      <c r="L239" s="174"/>
      <c r="M239" s="174"/>
      <c r="N239" s="174"/>
      <c r="O239" s="174"/>
      <c r="P239" s="175"/>
    </row>
    <row r="240" spans="1:21" x14ac:dyDescent="0.25">
      <c r="A240" s="213"/>
      <c r="B240" s="173"/>
      <c r="C240" s="147"/>
      <c r="D240" s="188"/>
      <c r="E240" s="174"/>
      <c r="F240" s="174"/>
      <c r="G240" s="174"/>
      <c r="H240" s="174"/>
      <c r="I240" s="174"/>
      <c r="J240" s="174"/>
      <c r="K240" s="174"/>
      <c r="L240" s="174"/>
      <c r="M240" s="174"/>
      <c r="N240" s="174"/>
      <c r="O240" s="174"/>
      <c r="P240" s="175"/>
    </row>
    <row r="241" spans="1:16" x14ac:dyDescent="0.25">
      <c r="A241" s="213"/>
      <c r="B241" s="173"/>
      <c r="C241" s="147"/>
      <c r="D241" s="188"/>
      <c r="E241" s="174"/>
      <c r="F241" s="174"/>
      <c r="G241" s="174"/>
      <c r="H241" s="174"/>
      <c r="I241" s="174"/>
      <c r="J241" s="174"/>
      <c r="K241" s="174"/>
      <c r="L241" s="174"/>
      <c r="M241" s="174"/>
      <c r="N241" s="174"/>
      <c r="O241" s="174"/>
      <c r="P241" s="175"/>
    </row>
    <row r="242" spans="1:16" x14ac:dyDescent="0.25">
      <c r="A242" s="213"/>
      <c r="B242" s="173"/>
      <c r="C242" s="147"/>
      <c r="D242" s="188"/>
      <c r="E242" s="174"/>
      <c r="F242" s="174"/>
      <c r="G242" s="174"/>
      <c r="H242" s="174"/>
      <c r="I242" s="174"/>
      <c r="J242" s="174"/>
      <c r="K242" s="174"/>
      <c r="L242" s="174"/>
      <c r="M242" s="174"/>
      <c r="N242" s="174"/>
      <c r="O242" s="174"/>
      <c r="P242" s="175"/>
    </row>
    <row r="243" spans="1:16" x14ac:dyDescent="0.25">
      <c r="B243" s="173"/>
      <c r="C243" s="147"/>
      <c r="D243" s="188"/>
      <c r="E243" s="174"/>
      <c r="F243" s="174"/>
      <c r="G243" s="174"/>
      <c r="H243" s="174"/>
      <c r="I243" s="174"/>
      <c r="J243" s="174"/>
      <c r="K243" s="174"/>
      <c r="L243" s="174"/>
      <c r="M243" s="174"/>
      <c r="N243" s="174"/>
      <c r="O243" s="174"/>
      <c r="P243" s="175"/>
    </row>
    <row r="244" spans="1:16" x14ac:dyDescent="0.25">
      <c r="B244" s="173"/>
      <c r="C244" s="147"/>
      <c r="D244" s="188"/>
      <c r="E244" s="174"/>
      <c r="F244" s="174"/>
      <c r="G244" s="174"/>
      <c r="H244" s="174"/>
      <c r="I244" s="174"/>
      <c r="J244" s="174"/>
      <c r="K244" s="174"/>
      <c r="L244" s="174"/>
      <c r="M244" s="174"/>
      <c r="N244" s="174"/>
      <c r="O244" s="174"/>
      <c r="P244" s="175"/>
    </row>
    <row r="245" spans="1:16" x14ac:dyDescent="0.25">
      <c r="B245" s="173"/>
      <c r="C245" s="147"/>
      <c r="D245" s="188"/>
      <c r="E245" s="174"/>
      <c r="F245" s="174"/>
      <c r="G245" s="174"/>
      <c r="H245" s="174"/>
      <c r="I245" s="174"/>
      <c r="J245" s="174"/>
      <c r="K245" s="174"/>
      <c r="L245" s="174"/>
      <c r="M245" s="174"/>
      <c r="N245" s="174"/>
      <c r="O245" s="174"/>
      <c r="P245" s="175"/>
    </row>
    <row r="246" spans="1:16" x14ac:dyDescent="0.25">
      <c r="B246" s="173"/>
      <c r="C246" s="147"/>
      <c r="D246" s="188"/>
      <c r="E246" s="174"/>
      <c r="F246" s="174"/>
      <c r="G246" s="174"/>
      <c r="H246" s="174"/>
      <c r="I246" s="174"/>
      <c r="J246" s="174"/>
      <c r="K246" s="174"/>
      <c r="L246" s="174"/>
      <c r="M246" s="174"/>
      <c r="N246" s="174"/>
      <c r="O246" s="174"/>
      <c r="P246" s="175"/>
    </row>
    <row r="247" spans="1:16" x14ac:dyDescent="0.25">
      <c r="B247" s="173"/>
      <c r="C247" s="147"/>
      <c r="D247" s="188"/>
      <c r="E247" s="174"/>
      <c r="F247" s="174"/>
      <c r="G247" s="174"/>
      <c r="H247" s="174"/>
      <c r="I247" s="174"/>
      <c r="J247" s="174"/>
      <c r="K247" s="174"/>
      <c r="L247" s="174"/>
      <c r="M247" s="174"/>
      <c r="N247" s="174"/>
      <c r="O247" s="174"/>
      <c r="P247" s="175"/>
    </row>
    <row r="248" spans="1:16" x14ac:dyDescent="0.25">
      <c r="B248" s="173"/>
      <c r="C248" s="147"/>
      <c r="D248" s="188"/>
      <c r="E248" s="174"/>
      <c r="F248" s="174"/>
      <c r="G248" s="174"/>
      <c r="H248" s="174"/>
      <c r="I248" s="174"/>
      <c r="J248" s="174"/>
      <c r="K248" s="174"/>
      <c r="L248" s="174"/>
      <c r="M248" s="174"/>
      <c r="N248" s="174"/>
      <c r="O248" s="174"/>
      <c r="P248" s="175"/>
    </row>
    <row r="249" spans="1:16" x14ac:dyDescent="0.25">
      <c r="B249" s="173"/>
      <c r="C249" s="147"/>
      <c r="D249" s="188"/>
      <c r="E249" s="174"/>
      <c r="F249" s="174"/>
      <c r="G249" s="174"/>
      <c r="H249" s="174"/>
      <c r="I249" s="174"/>
      <c r="J249" s="174"/>
      <c r="K249" s="174"/>
      <c r="L249" s="174"/>
      <c r="M249" s="174"/>
      <c r="N249" s="174"/>
      <c r="O249" s="174"/>
      <c r="P249" s="175"/>
    </row>
    <row r="250" spans="1:16" x14ac:dyDescent="0.25">
      <c r="B250" s="173"/>
      <c r="C250" s="147"/>
      <c r="D250" s="188"/>
      <c r="E250" s="174"/>
      <c r="F250" s="174"/>
      <c r="G250" s="174"/>
      <c r="H250" s="174"/>
      <c r="I250" s="174"/>
      <c r="J250" s="174"/>
      <c r="K250" s="174"/>
      <c r="L250" s="174"/>
      <c r="M250" s="174"/>
      <c r="N250" s="174"/>
      <c r="O250" s="174"/>
      <c r="P250" s="175"/>
    </row>
    <row r="251" spans="1:16" x14ac:dyDescent="0.25">
      <c r="B251" s="173"/>
      <c r="C251" s="147"/>
      <c r="D251" s="188"/>
      <c r="E251" s="174"/>
      <c r="F251" s="174"/>
      <c r="G251" s="174"/>
      <c r="H251" s="174"/>
      <c r="I251" s="174"/>
      <c r="J251" s="174"/>
      <c r="K251" s="174"/>
      <c r="L251" s="174"/>
      <c r="M251" s="174"/>
      <c r="N251" s="174"/>
      <c r="O251" s="174"/>
      <c r="P251" s="175"/>
    </row>
    <row r="252" spans="1:16" x14ac:dyDescent="0.25">
      <c r="B252" s="173"/>
      <c r="C252" s="147"/>
      <c r="D252" s="188"/>
      <c r="E252" s="174"/>
      <c r="F252" s="174"/>
      <c r="G252" s="174"/>
      <c r="H252" s="174"/>
      <c r="I252" s="174"/>
      <c r="J252" s="174"/>
      <c r="K252" s="174"/>
      <c r="L252" s="174"/>
      <c r="M252" s="174"/>
      <c r="N252" s="174"/>
      <c r="O252" s="174"/>
      <c r="P252" s="175"/>
    </row>
    <row r="253" spans="1:16" x14ac:dyDescent="0.25">
      <c r="B253" s="173"/>
      <c r="C253" s="147"/>
      <c r="D253" s="188"/>
      <c r="E253" s="174"/>
      <c r="F253" s="174"/>
      <c r="G253" s="174"/>
      <c r="H253" s="174"/>
      <c r="I253" s="174"/>
      <c r="J253" s="174"/>
      <c r="K253" s="174"/>
      <c r="L253" s="174"/>
      <c r="M253" s="174"/>
      <c r="N253" s="174"/>
      <c r="O253" s="174"/>
      <c r="P253" s="175"/>
    </row>
    <row r="254" spans="1:16" x14ac:dyDescent="0.25">
      <c r="B254" s="173"/>
      <c r="C254" s="147"/>
      <c r="D254" s="188"/>
      <c r="E254" s="174"/>
      <c r="F254" s="174"/>
      <c r="G254" s="174"/>
      <c r="H254" s="174"/>
      <c r="I254" s="174"/>
      <c r="J254" s="174"/>
      <c r="K254" s="174"/>
      <c r="L254" s="174"/>
      <c r="M254" s="174"/>
      <c r="N254" s="174"/>
      <c r="O254" s="174"/>
      <c r="P254" s="175"/>
    </row>
    <row r="255" spans="1:16" x14ac:dyDescent="0.25">
      <c r="B255" s="173"/>
      <c r="C255" s="147"/>
      <c r="D255" s="188"/>
      <c r="E255" s="174"/>
      <c r="F255" s="174"/>
      <c r="G255" s="174"/>
      <c r="H255" s="174"/>
      <c r="I255" s="174"/>
      <c r="J255" s="174"/>
      <c r="K255" s="174"/>
      <c r="L255" s="174"/>
      <c r="M255" s="174"/>
      <c r="N255" s="174"/>
      <c r="O255" s="174"/>
      <c r="P255" s="175"/>
    </row>
    <row r="256" spans="1:16" x14ac:dyDescent="0.25">
      <c r="B256" s="173"/>
      <c r="C256" s="147"/>
      <c r="D256" s="188"/>
      <c r="E256" s="174"/>
      <c r="F256" s="174"/>
      <c r="G256" s="174"/>
      <c r="H256" s="174"/>
      <c r="I256" s="174"/>
      <c r="J256" s="174"/>
      <c r="K256" s="174"/>
      <c r="L256" s="174"/>
      <c r="M256" s="174"/>
      <c r="N256" s="174"/>
      <c r="O256" s="174"/>
      <c r="P256" s="175"/>
    </row>
    <row r="257" spans="2:16" x14ac:dyDescent="0.25">
      <c r="B257" s="173"/>
      <c r="C257" s="147"/>
      <c r="D257" s="188"/>
      <c r="E257" s="174"/>
      <c r="F257" s="174"/>
      <c r="G257" s="174"/>
      <c r="H257" s="174"/>
      <c r="I257" s="174"/>
      <c r="J257" s="174"/>
      <c r="K257" s="174"/>
      <c r="L257" s="174"/>
      <c r="M257" s="174"/>
      <c r="N257" s="174"/>
      <c r="O257" s="174"/>
      <c r="P257" s="175"/>
    </row>
    <row r="258" spans="2:16" x14ac:dyDescent="0.25">
      <c r="B258" s="173"/>
      <c r="C258" s="147"/>
      <c r="D258" s="188"/>
      <c r="E258" s="174"/>
      <c r="F258" s="174"/>
      <c r="G258" s="174"/>
      <c r="H258" s="174"/>
      <c r="I258" s="174"/>
      <c r="J258" s="174"/>
      <c r="K258" s="174"/>
      <c r="L258" s="174"/>
      <c r="M258" s="174"/>
      <c r="N258" s="174"/>
      <c r="O258" s="174"/>
      <c r="P258" s="175"/>
    </row>
    <row r="259" spans="2:16" x14ac:dyDescent="0.25">
      <c r="B259" s="173"/>
      <c r="C259" s="147"/>
      <c r="D259" s="188"/>
      <c r="E259" s="174"/>
      <c r="F259" s="174"/>
      <c r="G259" s="174"/>
      <c r="H259" s="174"/>
      <c r="I259" s="174"/>
      <c r="J259" s="174"/>
      <c r="K259" s="174"/>
      <c r="L259" s="174"/>
      <c r="M259" s="174"/>
      <c r="N259" s="174"/>
      <c r="O259" s="174"/>
      <c r="P259" s="175"/>
    </row>
    <row r="260" spans="2:16" x14ac:dyDescent="0.25">
      <c r="B260" s="173"/>
      <c r="C260" s="147"/>
      <c r="D260" s="188"/>
      <c r="E260" s="174"/>
      <c r="F260" s="174"/>
      <c r="G260" s="174"/>
      <c r="H260" s="174"/>
      <c r="I260" s="174"/>
      <c r="J260" s="174"/>
      <c r="K260" s="174"/>
      <c r="L260" s="174"/>
      <c r="M260" s="174"/>
      <c r="N260" s="174"/>
      <c r="O260" s="174"/>
      <c r="P260" s="175"/>
    </row>
    <row r="261" spans="2:16" x14ac:dyDescent="0.25">
      <c r="B261" s="173"/>
      <c r="C261" s="147"/>
      <c r="D261" s="188"/>
      <c r="E261" s="174"/>
      <c r="F261" s="174"/>
      <c r="G261" s="174"/>
      <c r="H261" s="174"/>
      <c r="I261" s="174"/>
      <c r="J261" s="174"/>
      <c r="K261" s="174"/>
      <c r="L261" s="174"/>
      <c r="M261" s="174"/>
      <c r="N261" s="174"/>
      <c r="O261" s="174"/>
      <c r="P261" s="175"/>
    </row>
    <row r="262" spans="2:16" x14ac:dyDescent="0.25">
      <c r="B262" s="173"/>
      <c r="C262" s="147"/>
      <c r="D262" s="188"/>
      <c r="E262" s="174"/>
      <c r="F262" s="174"/>
      <c r="G262" s="174"/>
      <c r="H262" s="174"/>
      <c r="I262" s="174"/>
      <c r="J262" s="174"/>
      <c r="K262" s="174"/>
      <c r="L262" s="174"/>
      <c r="M262" s="174"/>
      <c r="N262" s="174"/>
      <c r="O262" s="174"/>
      <c r="P262" s="175"/>
    </row>
    <row r="263" spans="2:16" x14ac:dyDescent="0.25">
      <c r="B263" s="173"/>
      <c r="C263" s="147"/>
      <c r="D263" s="188"/>
      <c r="E263" s="174"/>
      <c r="F263" s="174"/>
      <c r="G263" s="174"/>
      <c r="H263" s="174"/>
      <c r="I263" s="174"/>
      <c r="J263" s="174"/>
      <c r="K263" s="174"/>
      <c r="L263" s="174"/>
      <c r="M263" s="174"/>
      <c r="N263" s="174"/>
      <c r="O263" s="174"/>
      <c r="P263" s="175"/>
    </row>
    <row r="264" spans="2:16" x14ac:dyDescent="0.25">
      <c r="B264" s="173"/>
      <c r="C264" s="147"/>
      <c r="D264" s="188"/>
      <c r="E264" s="174"/>
      <c r="F264" s="174"/>
      <c r="G264" s="174"/>
      <c r="H264" s="174"/>
      <c r="I264" s="174"/>
      <c r="J264" s="174"/>
      <c r="K264" s="174"/>
      <c r="L264" s="174"/>
      <c r="M264" s="174"/>
      <c r="N264" s="174"/>
      <c r="O264" s="174"/>
      <c r="P264" s="175"/>
    </row>
    <row r="265" spans="2:16" x14ac:dyDescent="0.25">
      <c r="B265" s="173"/>
      <c r="C265" s="147"/>
      <c r="D265" s="188"/>
      <c r="E265" s="174"/>
      <c r="F265" s="174"/>
      <c r="G265" s="174"/>
      <c r="H265" s="174"/>
      <c r="I265" s="174"/>
      <c r="J265" s="174"/>
      <c r="K265" s="174"/>
      <c r="L265" s="174"/>
      <c r="M265" s="174"/>
      <c r="N265" s="174"/>
      <c r="O265" s="174"/>
      <c r="P265" s="175"/>
    </row>
    <row r="266" spans="2:16" x14ac:dyDescent="0.25">
      <c r="B266" s="173"/>
      <c r="C266" s="147"/>
      <c r="D266" s="188"/>
      <c r="E266" s="174"/>
      <c r="F266" s="174"/>
      <c r="G266" s="174"/>
      <c r="H266" s="174"/>
      <c r="I266" s="174"/>
      <c r="J266" s="174"/>
      <c r="K266" s="174"/>
      <c r="L266" s="174"/>
      <c r="M266" s="174"/>
      <c r="N266" s="174"/>
      <c r="O266" s="174"/>
      <c r="P266" s="175"/>
    </row>
    <row r="267" spans="2:16" x14ac:dyDescent="0.25">
      <c r="B267" s="173"/>
      <c r="C267" s="147"/>
      <c r="D267" s="188"/>
      <c r="E267" s="174"/>
      <c r="F267" s="174"/>
      <c r="G267" s="174"/>
      <c r="H267" s="174"/>
      <c r="I267" s="174"/>
      <c r="J267" s="174"/>
      <c r="K267" s="174"/>
      <c r="L267" s="174"/>
      <c r="M267" s="174"/>
      <c r="N267" s="174"/>
      <c r="O267" s="174"/>
      <c r="P267" s="175"/>
    </row>
    <row r="268" spans="2:16" x14ac:dyDescent="0.25">
      <c r="B268" s="173"/>
      <c r="C268" s="147"/>
      <c r="D268" s="188"/>
      <c r="E268" s="174"/>
      <c r="F268" s="174"/>
      <c r="G268" s="174"/>
      <c r="H268" s="174"/>
      <c r="I268" s="174"/>
      <c r="J268" s="174"/>
      <c r="K268" s="174"/>
      <c r="L268" s="174"/>
      <c r="M268" s="174"/>
      <c r="N268" s="174"/>
      <c r="O268" s="174"/>
      <c r="P268" s="175"/>
    </row>
    <row r="269" spans="2:16" x14ac:dyDescent="0.25">
      <c r="B269" s="173"/>
      <c r="C269" s="147"/>
      <c r="D269" s="188"/>
      <c r="E269" s="174"/>
      <c r="F269" s="174"/>
      <c r="G269" s="174"/>
      <c r="H269" s="174"/>
      <c r="I269" s="174"/>
      <c r="J269" s="174"/>
      <c r="K269" s="174"/>
      <c r="L269" s="174"/>
      <c r="M269" s="174"/>
      <c r="N269" s="174"/>
      <c r="O269" s="174"/>
      <c r="P269" s="175"/>
    </row>
    <row r="270" spans="2:16" x14ac:dyDescent="0.25">
      <c r="B270" s="173"/>
      <c r="C270" s="147"/>
      <c r="D270" s="188"/>
      <c r="E270" s="174"/>
      <c r="F270" s="174"/>
      <c r="G270" s="174"/>
      <c r="H270" s="174"/>
      <c r="I270" s="174"/>
      <c r="J270" s="174"/>
      <c r="K270" s="174"/>
      <c r="L270" s="174"/>
      <c r="M270" s="174"/>
      <c r="N270" s="174"/>
      <c r="O270" s="174"/>
      <c r="P270" s="175"/>
    </row>
    <row r="271" spans="2:16" x14ac:dyDescent="0.25">
      <c r="B271" s="173"/>
      <c r="C271" s="147"/>
      <c r="D271" s="188"/>
      <c r="E271" s="174"/>
      <c r="F271" s="174"/>
      <c r="G271" s="174"/>
      <c r="H271" s="174"/>
      <c r="I271" s="174"/>
      <c r="J271" s="174"/>
      <c r="K271" s="174"/>
      <c r="L271" s="174"/>
      <c r="M271" s="174"/>
      <c r="N271" s="174"/>
      <c r="O271" s="174"/>
      <c r="P271" s="175"/>
    </row>
    <row r="272" spans="2:16" x14ac:dyDescent="0.25">
      <c r="B272" s="173"/>
      <c r="C272" s="147"/>
      <c r="D272" s="188"/>
      <c r="E272" s="174"/>
      <c r="F272" s="174"/>
      <c r="G272" s="174"/>
      <c r="H272" s="174"/>
      <c r="I272" s="174"/>
      <c r="J272" s="174"/>
      <c r="K272" s="174"/>
      <c r="L272" s="174"/>
      <c r="M272" s="174"/>
      <c r="N272" s="174"/>
      <c r="O272" s="174"/>
      <c r="P272" s="175"/>
    </row>
    <row r="273" spans="2:16" x14ac:dyDescent="0.25">
      <c r="B273" s="173"/>
      <c r="C273" s="147"/>
      <c r="D273" s="188"/>
      <c r="E273" s="174"/>
      <c r="F273" s="174"/>
      <c r="G273" s="174"/>
      <c r="H273" s="174"/>
      <c r="I273" s="174"/>
      <c r="J273" s="174"/>
      <c r="K273" s="174"/>
      <c r="L273" s="174"/>
      <c r="M273" s="174"/>
      <c r="N273" s="174"/>
      <c r="O273" s="174"/>
      <c r="P273" s="175"/>
    </row>
    <row r="274" spans="2:16" x14ac:dyDescent="0.25">
      <c r="B274" s="173"/>
      <c r="C274" s="147"/>
      <c r="D274" s="188"/>
      <c r="E274" s="174"/>
      <c r="F274" s="174"/>
      <c r="G274" s="174"/>
      <c r="H274" s="174"/>
      <c r="I274" s="174"/>
      <c r="J274" s="174"/>
      <c r="K274" s="174"/>
      <c r="L274" s="174"/>
      <c r="M274" s="174"/>
      <c r="N274" s="174"/>
      <c r="O274" s="174"/>
      <c r="P274" s="175"/>
    </row>
    <row r="275" spans="2:16" x14ac:dyDescent="0.25">
      <c r="B275" s="173"/>
      <c r="C275" s="147"/>
      <c r="D275" s="188"/>
      <c r="E275" s="174"/>
      <c r="F275" s="174"/>
      <c r="G275" s="174"/>
      <c r="H275" s="174"/>
      <c r="I275" s="174"/>
      <c r="J275" s="174"/>
      <c r="K275" s="174"/>
      <c r="L275" s="174"/>
      <c r="M275" s="174"/>
      <c r="N275" s="174"/>
      <c r="O275" s="174"/>
      <c r="P275" s="175"/>
    </row>
    <row r="276" spans="2:16" x14ac:dyDescent="0.25">
      <c r="B276" s="173"/>
      <c r="C276" s="147"/>
      <c r="D276" s="188"/>
      <c r="E276" s="174"/>
      <c r="F276" s="174"/>
      <c r="G276" s="174"/>
      <c r="H276" s="174"/>
      <c r="I276" s="174"/>
      <c r="J276" s="174"/>
      <c r="K276" s="174"/>
      <c r="L276" s="174"/>
      <c r="M276" s="174"/>
      <c r="N276" s="174"/>
      <c r="O276" s="174"/>
      <c r="P276" s="175"/>
    </row>
    <row r="277" spans="2:16" x14ac:dyDescent="0.25">
      <c r="B277" s="173"/>
      <c r="C277" s="147"/>
      <c r="D277" s="188"/>
      <c r="E277" s="174"/>
      <c r="F277" s="174"/>
      <c r="G277" s="174"/>
      <c r="H277" s="174"/>
      <c r="I277" s="174"/>
      <c r="J277" s="174"/>
      <c r="K277" s="174"/>
      <c r="L277" s="174"/>
      <c r="M277" s="174"/>
      <c r="N277" s="174"/>
      <c r="O277" s="174"/>
      <c r="P277" s="175"/>
    </row>
    <row r="278" spans="2:16" x14ac:dyDescent="0.25">
      <c r="B278" s="173"/>
      <c r="C278" s="147"/>
      <c r="D278" s="188"/>
      <c r="E278" s="174"/>
      <c r="F278" s="174"/>
      <c r="G278" s="174"/>
      <c r="H278" s="174"/>
      <c r="I278" s="174"/>
      <c r="J278" s="174"/>
      <c r="K278" s="174"/>
      <c r="L278" s="174"/>
      <c r="M278" s="174"/>
      <c r="N278" s="174"/>
      <c r="O278" s="174"/>
      <c r="P278" s="175"/>
    </row>
    <row r="279" spans="2:16" x14ac:dyDescent="0.25">
      <c r="B279" s="173"/>
      <c r="C279" s="147"/>
      <c r="D279" s="188"/>
      <c r="E279" s="174"/>
      <c r="F279" s="174"/>
      <c r="G279" s="174"/>
      <c r="H279" s="174"/>
      <c r="I279" s="174"/>
      <c r="J279" s="174"/>
      <c r="K279" s="174"/>
      <c r="L279" s="174"/>
      <c r="M279" s="174"/>
      <c r="N279" s="174"/>
      <c r="O279" s="174"/>
      <c r="P279" s="175"/>
    </row>
    <row r="280" spans="2:16" x14ac:dyDescent="0.25">
      <c r="B280" s="173"/>
      <c r="C280" s="147"/>
      <c r="D280" s="188"/>
      <c r="E280" s="174"/>
      <c r="F280" s="174"/>
      <c r="G280" s="174"/>
      <c r="H280" s="174"/>
      <c r="I280" s="174"/>
      <c r="J280" s="174"/>
      <c r="K280" s="174"/>
      <c r="L280" s="174"/>
      <c r="M280" s="174"/>
      <c r="N280" s="174"/>
      <c r="O280" s="174"/>
      <c r="P280" s="175"/>
    </row>
    <row r="281" spans="2:16" x14ac:dyDescent="0.25">
      <c r="B281" s="173"/>
      <c r="C281" s="147"/>
      <c r="D281" s="188"/>
      <c r="E281" s="174"/>
      <c r="F281" s="174"/>
      <c r="G281" s="174"/>
      <c r="H281" s="174"/>
      <c r="I281" s="174"/>
      <c r="J281" s="174"/>
      <c r="K281" s="174"/>
      <c r="L281" s="174"/>
      <c r="M281" s="174"/>
      <c r="N281" s="174"/>
      <c r="O281" s="174"/>
      <c r="P281" s="175"/>
    </row>
    <row r="282" spans="2:16" x14ac:dyDescent="0.25">
      <c r="B282" s="173"/>
      <c r="C282" s="147"/>
      <c r="D282" s="188"/>
      <c r="E282" s="174"/>
      <c r="F282" s="174"/>
      <c r="G282" s="174"/>
      <c r="H282" s="174"/>
      <c r="I282" s="174"/>
      <c r="J282" s="174"/>
      <c r="K282" s="174"/>
      <c r="L282" s="174"/>
      <c r="M282" s="174"/>
      <c r="N282" s="174"/>
      <c r="O282" s="174"/>
      <c r="P282" s="175"/>
    </row>
    <row r="283" spans="2:16" x14ac:dyDescent="0.25">
      <c r="B283" s="173"/>
      <c r="C283" s="147"/>
      <c r="D283" s="188"/>
      <c r="E283" s="174"/>
      <c r="F283" s="174"/>
      <c r="G283" s="174"/>
      <c r="H283" s="174"/>
      <c r="I283" s="174"/>
      <c r="J283" s="174"/>
      <c r="K283" s="174"/>
      <c r="L283" s="174"/>
      <c r="M283" s="174"/>
      <c r="N283" s="174"/>
      <c r="O283" s="174"/>
      <c r="P283" s="175"/>
    </row>
    <row r="284" spans="2:16" x14ac:dyDescent="0.25">
      <c r="B284" s="173"/>
      <c r="C284" s="147"/>
      <c r="D284" s="188"/>
      <c r="E284" s="174"/>
      <c r="F284" s="174"/>
      <c r="G284" s="174"/>
      <c r="H284" s="174"/>
      <c r="I284" s="174"/>
      <c r="J284" s="174"/>
      <c r="K284" s="174"/>
      <c r="L284" s="174"/>
      <c r="M284" s="174"/>
      <c r="N284" s="174"/>
      <c r="O284" s="174"/>
      <c r="P284" s="175"/>
    </row>
    <row r="285" spans="2:16" x14ac:dyDescent="0.25">
      <c r="B285" s="173"/>
      <c r="C285" s="147"/>
      <c r="D285" s="188"/>
      <c r="E285" s="174"/>
      <c r="F285" s="174"/>
      <c r="G285" s="174"/>
      <c r="H285" s="174"/>
      <c r="I285" s="174"/>
      <c r="J285" s="174"/>
      <c r="K285" s="174"/>
      <c r="L285" s="174"/>
      <c r="M285" s="174"/>
      <c r="N285" s="174"/>
      <c r="O285" s="174"/>
      <c r="P285" s="175"/>
    </row>
    <row r="286" spans="2:16" x14ac:dyDescent="0.25">
      <c r="B286" s="173"/>
      <c r="C286" s="147"/>
      <c r="D286" s="188"/>
      <c r="E286" s="174"/>
      <c r="F286" s="174"/>
      <c r="G286" s="174"/>
      <c r="H286" s="174"/>
      <c r="I286" s="174"/>
      <c r="J286" s="174"/>
      <c r="K286" s="174"/>
      <c r="L286" s="174"/>
      <c r="M286" s="174"/>
      <c r="N286" s="174"/>
      <c r="O286" s="174"/>
      <c r="P286" s="175"/>
    </row>
    <row r="287" spans="2:16" x14ac:dyDescent="0.25">
      <c r="B287" s="173"/>
      <c r="C287" s="147"/>
      <c r="D287" s="188"/>
      <c r="E287" s="174"/>
      <c r="F287" s="174"/>
      <c r="G287" s="174"/>
      <c r="H287" s="174"/>
      <c r="I287" s="174"/>
      <c r="J287" s="174"/>
      <c r="K287" s="174"/>
      <c r="L287" s="174"/>
      <c r="M287" s="174"/>
      <c r="N287" s="174"/>
      <c r="O287" s="174"/>
      <c r="P287" s="175"/>
    </row>
    <row r="288" spans="2:16" x14ac:dyDescent="0.25">
      <c r="B288" s="173"/>
      <c r="C288" s="147"/>
      <c r="D288" s="188"/>
      <c r="E288" s="174"/>
      <c r="F288" s="174"/>
      <c r="G288" s="174"/>
      <c r="H288" s="174"/>
      <c r="I288" s="174"/>
      <c r="J288" s="174"/>
      <c r="K288" s="174"/>
      <c r="L288" s="174"/>
      <c r="M288" s="174"/>
      <c r="N288" s="174"/>
      <c r="O288" s="174"/>
      <c r="P288" s="175"/>
    </row>
    <row r="289" spans="2:16" x14ac:dyDescent="0.25">
      <c r="B289" s="173"/>
      <c r="C289" s="147"/>
      <c r="D289" s="188"/>
      <c r="E289" s="174"/>
      <c r="F289" s="174"/>
      <c r="G289" s="174"/>
      <c r="H289" s="174"/>
      <c r="I289" s="174"/>
      <c r="J289" s="174"/>
      <c r="K289" s="174"/>
      <c r="L289" s="174"/>
      <c r="M289" s="174"/>
      <c r="N289" s="174"/>
      <c r="O289" s="174"/>
      <c r="P289" s="175"/>
    </row>
    <row r="290" spans="2:16" x14ac:dyDescent="0.25">
      <c r="B290" s="173"/>
      <c r="C290" s="147"/>
      <c r="D290" s="188"/>
      <c r="E290" s="174"/>
      <c r="F290" s="174"/>
      <c r="G290" s="174"/>
      <c r="H290" s="174"/>
      <c r="I290" s="174"/>
      <c r="J290" s="174"/>
      <c r="K290" s="174"/>
      <c r="L290" s="174"/>
      <c r="M290" s="174"/>
      <c r="N290" s="174"/>
      <c r="O290" s="174"/>
      <c r="P290" s="175"/>
    </row>
    <row r="291" spans="2:16" x14ac:dyDescent="0.25">
      <c r="B291" s="173"/>
      <c r="C291" s="147"/>
      <c r="D291" s="188"/>
      <c r="E291" s="174"/>
      <c r="F291" s="174"/>
      <c r="G291" s="174"/>
      <c r="H291" s="174"/>
      <c r="I291" s="174"/>
      <c r="J291" s="174"/>
      <c r="K291" s="174"/>
      <c r="L291" s="174"/>
      <c r="M291" s="174"/>
      <c r="N291" s="174"/>
      <c r="O291" s="174"/>
      <c r="P291" s="175"/>
    </row>
    <row r="292" spans="2:16" x14ac:dyDescent="0.25">
      <c r="B292" s="173"/>
      <c r="C292" s="147"/>
      <c r="D292" s="188"/>
      <c r="E292" s="174"/>
      <c r="F292" s="174"/>
      <c r="G292" s="174"/>
      <c r="H292" s="174"/>
      <c r="I292" s="174"/>
      <c r="J292" s="174"/>
      <c r="K292" s="174"/>
      <c r="L292" s="174"/>
      <c r="M292" s="174"/>
      <c r="N292" s="174"/>
      <c r="O292" s="174"/>
      <c r="P292" s="175"/>
    </row>
    <row r="293" spans="2:16" x14ac:dyDescent="0.25">
      <c r="B293" s="173"/>
      <c r="C293" s="147"/>
      <c r="D293" s="188"/>
      <c r="E293" s="174"/>
      <c r="F293" s="174"/>
      <c r="G293" s="174"/>
      <c r="H293" s="174"/>
      <c r="I293" s="174"/>
      <c r="J293" s="174"/>
      <c r="K293" s="174"/>
      <c r="L293" s="174"/>
      <c r="M293" s="174"/>
      <c r="N293" s="174"/>
      <c r="O293" s="174"/>
      <c r="P293" s="175"/>
    </row>
    <row r="294" spans="2:16" x14ac:dyDescent="0.25">
      <c r="B294" s="173"/>
      <c r="C294" s="147"/>
      <c r="D294" s="188"/>
      <c r="E294" s="174"/>
      <c r="F294" s="174"/>
      <c r="G294" s="174"/>
      <c r="H294" s="174"/>
      <c r="I294" s="174"/>
      <c r="J294" s="174"/>
      <c r="K294" s="174"/>
      <c r="L294" s="174"/>
      <c r="M294" s="174"/>
      <c r="N294" s="174"/>
      <c r="O294" s="174"/>
      <c r="P294" s="175"/>
    </row>
    <row r="295" spans="2:16" x14ac:dyDescent="0.25">
      <c r="B295" s="173"/>
      <c r="C295" s="147"/>
      <c r="D295" s="188"/>
      <c r="E295" s="174"/>
      <c r="F295" s="174"/>
      <c r="G295" s="174"/>
      <c r="H295" s="174"/>
      <c r="I295" s="174"/>
      <c r="J295" s="174"/>
      <c r="K295" s="174"/>
      <c r="L295" s="174"/>
      <c r="M295" s="174"/>
      <c r="N295" s="174"/>
      <c r="O295" s="174"/>
      <c r="P295" s="175"/>
    </row>
    <row r="296" spans="2:16" x14ac:dyDescent="0.25">
      <c r="B296" s="173"/>
      <c r="C296" s="147"/>
      <c r="D296" s="188"/>
      <c r="E296" s="174"/>
      <c r="F296" s="174"/>
      <c r="G296" s="174"/>
      <c r="H296" s="174"/>
      <c r="I296" s="174"/>
      <c r="J296" s="174"/>
      <c r="K296" s="174"/>
      <c r="L296" s="174"/>
      <c r="M296" s="174"/>
      <c r="N296" s="174"/>
      <c r="O296" s="174"/>
      <c r="P296" s="175"/>
    </row>
    <row r="297" spans="2:16" x14ac:dyDescent="0.25">
      <c r="B297" s="173"/>
      <c r="C297" s="147"/>
      <c r="D297" s="188"/>
      <c r="E297" s="174"/>
      <c r="F297" s="174"/>
      <c r="G297" s="174"/>
      <c r="H297" s="174"/>
      <c r="I297" s="174"/>
      <c r="J297" s="174"/>
      <c r="K297" s="174"/>
      <c r="L297" s="174"/>
      <c r="M297" s="174"/>
      <c r="N297" s="174"/>
      <c r="O297" s="174"/>
      <c r="P297" s="175"/>
    </row>
    <row r="298" spans="2:16" x14ac:dyDescent="0.25">
      <c r="B298" s="173"/>
      <c r="C298" s="147"/>
      <c r="D298" s="188"/>
      <c r="E298" s="174"/>
      <c r="F298" s="174"/>
      <c r="G298" s="174"/>
      <c r="H298" s="174"/>
      <c r="I298" s="174"/>
      <c r="J298" s="174"/>
      <c r="K298" s="174"/>
      <c r="L298" s="174"/>
      <c r="M298" s="174"/>
      <c r="N298" s="174"/>
      <c r="O298" s="174"/>
      <c r="P298" s="175"/>
    </row>
    <row r="299" spans="2:16" x14ac:dyDescent="0.25">
      <c r="B299" s="173"/>
      <c r="C299" s="147"/>
      <c r="D299" s="188"/>
      <c r="E299" s="174"/>
      <c r="F299" s="174"/>
      <c r="G299" s="174"/>
      <c r="H299" s="174"/>
      <c r="I299" s="174"/>
      <c r="J299" s="174"/>
      <c r="K299" s="174"/>
      <c r="L299" s="174"/>
      <c r="M299" s="174"/>
      <c r="N299" s="174"/>
      <c r="O299" s="174"/>
      <c r="P299" s="175"/>
    </row>
    <row r="300" spans="2:16" x14ac:dyDescent="0.25">
      <c r="B300" s="173"/>
      <c r="C300" s="147"/>
      <c r="D300" s="188"/>
      <c r="E300" s="174"/>
      <c r="F300" s="174"/>
      <c r="G300" s="174"/>
      <c r="H300" s="174"/>
      <c r="I300" s="174"/>
      <c r="J300" s="174"/>
      <c r="K300" s="174"/>
      <c r="L300" s="174"/>
      <c r="M300" s="174"/>
      <c r="N300" s="174"/>
      <c r="O300" s="174"/>
      <c r="P300" s="175"/>
    </row>
    <row r="301" spans="2:16" x14ac:dyDescent="0.25">
      <c r="B301" s="173"/>
      <c r="C301" s="147"/>
      <c r="D301" s="188"/>
      <c r="E301" s="174"/>
      <c r="F301" s="174"/>
      <c r="G301" s="174"/>
      <c r="H301" s="174"/>
      <c r="I301" s="174"/>
      <c r="J301" s="174"/>
      <c r="K301" s="174"/>
      <c r="L301" s="174"/>
      <c r="M301" s="174"/>
      <c r="N301" s="174"/>
      <c r="O301" s="174"/>
      <c r="P301" s="175"/>
    </row>
    <row r="302" spans="2:16" x14ac:dyDescent="0.25">
      <c r="B302" s="173"/>
      <c r="C302" s="147"/>
      <c r="D302" s="188"/>
      <c r="E302" s="174"/>
      <c r="F302" s="174"/>
      <c r="G302" s="174"/>
      <c r="H302" s="174"/>
      <c r="I302" s="174"/>
      <c r="J302" s="174"/>
      <c r="K302" s="174"/>
      <c r="L302" s="174"/>
      <c r="M302" s="174"/>
      <c r="N302" s="174"/>
      <c r="O302" s="174"/>
      <c r="P302" s="175"/>
    </row>
    <row r="303" spans="2:16" x14ac:dyDescent="0.25">
      <c r="B303" s="173"/>
      <c r="C303" s="147"/>
      <c r="D303" s="188"/>
      <c r="E303" s="174"/>
      <c r="F303" s="174"/>
      <c r="G303" s="174"/>
      <c r="H303" s="174"/>
      <c r="I303" s="174"/>
      <c r="J303" s="174"/>
      <c r="K303" s="174"/>
      <c r="L303" s="174"/>
      <c r="M303" s="174"/>
      <c r="N303" s="174"/>
      <c r="O303" s="174"/>
      <c r="P303" s="175"/>
    </row>
    <row r="304" spans="2:16" x14ac:dyDescent="0.25">
      <c r="B304" s="173"/>
      <c r="C304" s="147"/>
      <c r="D304" s="188"/>
      <c r="E304" s="174"/>
      <c r="F304" s="174"/>
      <c r="G304" s="174"/>
      <c r="H304" s="174"/>
      <c r="I304" s="174"/>
      <c r="J304" s="174"/>
      <c r="K304" s="174"/>
      <c r="L304" s="174"/>
      <c r="M304" s="174"/>
      <c r="N304" s="174"/>
      <c r="O304" s="174"/>
      <c r="P304" s="175"/>
    </row>
    <row r="305" spans="1:21" x14ac:dyDescent="0.25">
      <c r="B305" s="173"/>
      <c r="C305" s="147"/>
      <c r="D305" s="188"/>
      <c r="E305" s="174"/>
      <c r="F305" s="174"/>
      <c r="G305" s="174"/>
      <c r="H305" s="174"/>
      <c r="I305" s="174"/>
      <c r="J305" s="174"/>
      <c r="K305" s="174"/>
      <c r="L305" s="174"/>
      <c r="M305" s="174"/>
      <c r="N305" s="174"/>
      <c r="O305" s="174"/>
      <c r="P305" s="175"/>
    </row>
    <row r="306" spans="1:21" x14ac:dyDescent="0.25">
      <c r="B306" s="173"/>
      <c r="C306" s="147"/>
      <c r="D306" s="188"/>
      <c r="E306" s="174"/>
      <c r="F306" s="174"/>
      <c r="G306" s="174"/>
      <c r="H306" s="174"/>
      <c r="I306" s="174"/>
      <c r="J306" s="174"/>
      <c r="K306" s="174"/>
      <c r="L306" s="174"/>
      <c r="M306" s="174"/>
      <c r="N306" s="174"/>
      <c r="O306" s="174"/>
      <c r="P306" s="175"/>
    </row>
    <row r="307" spans="1:21" x14ac:dyDescent="0.25">
      <c r="B307" s="173"/>
      <c r="C307" s="147"/>
      <c r="D307" s="188"/>
      <c r="E307" s="174"/>
      <c r="F307" s="174"/>
      <c r="G307" s="174"/>
      <c r="H307" s="174"/>
      <c r="I307" s="174"/>
      <c r="J307" s="174"/>
      <c r="K307" s="174"/>
      <c r="L307" s="174"/>
      <c r="M307" s="174"/>
      <c r="N307" s="174"/>
      <c r="O307" s="174"/>
      <c r="P307" s="175"/>
    </row>
    <row r="308" spans="1:21" x14ac:dyDescent="0.25">
      <c r="B308" s="173"/>
      <c r="C308" s="147"/>
      <c r="D308" s="188"/>
      <c r="E308" s="174"/>
      <c r="F308" s="174"/>
      <c r="G308" s="174"/>
      <c r="H308" s="174"/>
      <c r="I308" s="174"/>
      <c r="J308" s="174"/>
      <c r="K308" s="174"/>
      <c r="L308" s="174"/>
      <c r="M308" s="174"/>
      <c r="N308" s="174"/>
      <c r="O308" s="174"/>
      <c r="P308" s="175"/>
    </row>
    <row r="309" spans="1:21" x14ac:dyDescent="0.25">
      <c r="B309" s="173"/>
      <c r="C309" s="147"/>
      <c r="D309" s="188"/>
      <c r="E309" s="174"/>
      <c r="F309" s="174"/>
      <c r="G309" s="174"/>
      <c r="H309" s="174"/>
      <c r="I309" s="174"/>
      <c r="J309" s="174"/>
      <c r="K309" s="174"/>
      <c r="L309" s="174"/>
      <c r="M309" s="174"/>
      <c r="N309" s="174"/>
      <c r="O309" s="174"/>
      <c r="P309" s="175"/>
    </row>
    <row r="310" spans="1:21" x14ac:dyDescent="0.25">
      <c r="B310" s="173"/>
      <c r="C310" s="147"/>
      <c r="D310" s="188"/>
      <c r="E310" s="174"/>
      <c r="F310" s="174"/>
      <c r="G310" s="174"/>
      <c r="H310" s="174"/>
      <c r="I310" s="174"/>
      <c r="J310" s="174"/>
      <c r="K310" s="174"/>
      <c r="L310" s="174"/>
      <c r="M310" s="174"/>
      <c r="N310" s="174"/>
      <c r="O310" s="174"/>
      <c r="P310" s="175"/>
    </row>
    <row r="311" spans="1:21" x14ac:dyDescent="0.25">
      <c r="B311" s="173"/>
      <c r="C311" s="147"/>
      <c r="D311" s="188"/>
      <c r="E311" s="174"/>
      <c r="F311" s="174"/>
      <c r="G311" s="174"/>
      <c r="H311" s="174"/>
      <c r="I311" s="174"/>
      <c r="J311" s="174"/>
      <c r="K311" s="174"/>
      <c r="L311" s="174"/>
      <c r="M311" s="174"/>
      <c r="N311" s="174"/>
      <c r="O311" s="174"/>
      <c r="P311" s="175"/>
    </row>
    <row r="312" spans="1:21" x14ac:dyDescent="0.25">
      <c r="B312" s="176"/>
      <c r="C312" s="154"/>
      <c r="D312" s="189"/>
      <c r="E312" s="177"/>
      <c r="F312" s="177"/>
      <c r="G312" s="177"/>
      <c r="H312" s="177"/>
      <c r="I312" s="177"/>
      <c r="J312" s="177"/>
      <c r="K312" s="177"/>
      <c r="L312" s="177"/>
      <c r="M312" s="177"/>
      <c r="N312" s="177"/>
      <c r="O312" s="177"/>
      <c r="P312" s="178"/>
    </row>
    <row r="313" spans="1:21" x14ac:dyDescent="0.25">
      <c r="D313" s="99"/>
    </row>
    <row r="314" spans="1:21" ht="30" customHeight="1" x14ac:dyDescent="0.25">
      <c r="A314" s="213"/>
      <c r="B314" s="108" t="s">
        <v>0</v>
      </c>
      <c r="C314" s="109" t="s">
        <v>54</v>
      </c>
      <c r="D314" s="110" t="s">
        <v>77</v>
      </c>
      <c r="E314" s="115">
        <f ca="1">INDEX(Calc!$AA$10:$AL$10,1,COLUMN(R314)-COLUMN($Q314))</f>
        <v>45323</v>
      </c>
      <c r="F314" s="116">
        <f ca="1">INDEX(Calc!$AA$10:$AL$10,1,COLUMN(S314)-COLUMN($Q314))</f>
        <v>45352</v>
      </c>
      <c r="G314" s="116">
        <f ca="1">INDEX(Calc!$AA$10:$AL$10,1,COLUMN(T314)-COLUMN($Q314))</f>
        <v>45383</v>
      </c>
      <c r="H314" s="116">
        <f ca="1">INDEX(Calc!$AA$10:$AL$10,1,COLUMN(U314)-COLUMN($Q314))</f>
        <v>45413</v>
      </c>
      <c r="I314" s="116">
        <f ca="1">INDEX(Calc!$AA$10:$AL$10,1,COLUMN(V314)-COLUMN($Q314))</f>
        <v>45444</v>
      </c>
      <c r="J314" s="116">
        <f ca="1">INDEX(Calc!$AA$10:$AL$10,1,COLUMN(W314)-COLUMN($Q314))</f>
        <v>45474</v>
      </c>
      <c r="K314" s="116">
        <f ca="1">INDEX(Calc!$AA$10:$AL$10,1,COLUMN(X314)-COLUMN($Q314))</f>
        <v>45505</v>
      </c>
      <c r="L314" s="116">
        <f ca="1">INDEX(Calc!$AA$10:$AL$10,1,COLUMN(Y314)-COLUMN($Q314))</f>
        <v>45536</v>
      </c>
      <c r="M314" s="116">
        <f ca="1">INDEX(Calc!$AA$10:$AL$10,1,COLUMN(Z314)-COLUMN($Q314))</f>
        <v>45566</v>
      </c>
      <c r="N314" s="116">
        <f ca="1">INDEX(Calc!$AA$10:$AL$10,1,COLUMN(AA314)-COLUMN($Q314))</f>
        <v>45597</v>
      </c>
      <c r="O314" s="116">
        <f ca="1">INDEX(Calc!$AA$10:$AL$10,1,COLUMN(AB314)-COLUMN($Q314))</f>
        <v>45627</v>
      </c>
      <c r="P314" s="117">
        <f ca="1">INDEX(Calc!$AA$10:$AL$10,1,COLUMN(AC314)-COLUMN($Q314))</f>
        <v>45658</v>
      </c>
    </row>
    <row r="315" spans="1:21" x14ac:dyDescent="0.25">
      <c r="A315" s="213"/>
      <c r="B315" s="14"/>
      <c r="C315" s="13"/>
      <c r="D315" s="97"/>
      <c r="E315" s="95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8"/>
      <c r="U315" s="30">
        <v>301</v>
      </c>
    </row>
    <row r="316" spans="1:21" x14ac:dyDescent="0.25">
      <c r="A316" s="213"/>
      <c r="B316" s="15"/>
      <c r="C316" s="11"/>
      <c r="D316" s="98"/>
      <c r="E316" s="96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70"/>
      <c r="U316" s="30">
        <v>302</v>
      </c>
    </row>
    <row r="317" spans="1:21" x14ac:dyDescent="0.25">
      <c r="A317" s="213"/>
      <c r="B317" s="15"/>
      <c r="C317" s="11"/>
      <c r="D317" s="98"/>
      <c r="E317" s="96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70"/>
      <c r="U317" s="30">
        <v>303</v>
      </c>
    </row>
    <row r="318" spans="1:21" x14ac:dyDescent="0.25">
      <c r="A318" s="213"/>
      <c r="B318" s="15"/>
      <c r="C318" s="11"/>
      <c r="D318" s="98"/>
      <c r="E318" s="96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70"/>
      <c r="U318" s="30">
        <v>304</v>
      </c>
    </row>
    <row r="319" spans="1:21" x14ac:dyDescent="0.25">
      <c r="A319" s="213"/>
      <c r="B319" s="15"/>
      <c r="C319" s="11"/>
      <c r="D319" s="98"/>
      <c r="E319" s="96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70"/>
      <c r="U319" s="30">
        <v>305</v>
      </c>
    </row>
    <row r="320" spans="1:21" x14ac:dyDescent="0.25">
      <c r="A320" s="213"/>
      <c r="B320" s="15"/>
      <c r="C320" s="11"/>
      <c r="D320" s="98"/>
      <c r="E320" s="96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70"/>
      <c r="U320" s="30">
        <v>306</v>
      </c>
    </row>
    <row r="321" spans="1:21" x14ac:dyDescent="0.25">
      <c r="A321" s="213"/>
      <c r="B321" s="15"/>
      <c r="C321" s="11"/>
      <c r="D321" s="98"/>
      <c r="E321" s="96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70"/>
      <c r="U321" s="30">
        <v>307</v>
      </c>
    </row>
    <row r="322" spans="1:21" x14ac:dyDescent="0.25">
      <c r="A322" s="213"/>
      <c r="B322" s="15"/>
      <c r="C322" s="11"/>
      <c r="D322" s="98"/>
      <c r="E322" s="96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70"/>
      <c r="U322" s="30">
        <v>308</v>
      </c>
    </row>
    <row r="323" spans="1:21" x14ac:dyDescent="0.25">
      <c r="A323" s="213"/>
      <c r="B323" s="15"/>
      <c r="C323" s="11"/>
      <c r="D323" s="98"/>
      <c r="E323" s="96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70"/>
      <c r="U323" s="30">
        <v>309</v>
      </c>
    </row>
    <row r="324" spans="1:21" x14ac:dyDescent="0.25">
      <c r="A324" s="213"/>
      <c r="B324" s="15"/>
      <c r="C324" s="11"/>
      <c r="D324" s="98"/>
      <c r="E324" s="96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70"/>
      <c r="U324" s="30">
        <v>310</v>
      </c>
    </row>
    <row r="325" spans="1:21" x14ac:dyDescent="0.25">
      <c r="A325" s="213"/>
      <c r="B325" s="15"/>
      <c r="C325" s="11"/>
      <c r="D325" s="98"/>
      <c r="E325" s="96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70"/>
      <c r="U325" s="30">
        <v>311</v>
      </c>
    </row>
    <row r="326" spans="1:21" x14ac:dyDescent="0.25">
      <c r="A326" s="213"/>
      <c r="B326" s="15"/>
      <c r="C326" s="11"/>
      <c r="D326" s="98"/>
      <c r="E326" s="96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70"/>
      <c r="U326" s="30">
        <v>312</v>
      </c>
    </row>
    <row r="327" spans="1:21" x14ac:dyDescent="0.25">
      <c r="A327" s="213"/>
      <c r="B327" s="15"/>
      <c r="C327" s="11"/>
      <c r="D327" s="98"/>
      <c r="E327" s="96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70"/>
      <c r="U327" s="30">
        <v>313</v>
      </c>
    </row>
    <row r="328" spans="1:21" x14ac:dyDescent="0.25">
      <c r="A328" s="213"/>
      <c r="B328" s="15"/>
      <c r="C328" s="11"/>
      <c r="D328" s="98"/>
      <c r="E328" s="96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70"/>
      <c r="U328" s="30">
        <v>314</v>
      </c>
    </row>
    <row r="329" spans="1:21" x14ac:dyDescent="0.25">
      <c r="A329" s="213"/>
      <c r="B329" s="15"/>
      <c r="C329" s="11"/>
      <c r="D329" s="98"/>
      <c r="E329" s="96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70"/>
      <c r="U329" s="30">
        <v>315</v>
      </c>
    </row>
    <row r="330" spans="1:21" x14ac:dyDescent="0.25">
      <c r="A330" s="213"/>
      <c r="B330" s="15"/>
      <c r="C330" s="11"/>
      <c r="D330" s="98"/>
      <c r="E330" s="96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70"/>
      <c r="U330" s="30">
        <v>316</v>
      </c>
    </row>
    <row r="331" spans="1:21" x14ac:dyDescent="0.25">
      <c r="A331" s="213"/>
      <c r="B331" s="15"/>
      <c r="C331" s="11"/>
      <c r="D331" s="98"/>
      <c r="E331" s="96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70"/>
      <c r="U331" s="30">
        <v>317</v>
      </c>
    </row>
    <row r="332" spans="1:21" x14ac:dyDescent="0.25">
      <c r="A332" s="213"/>
      <c r="B332" s="15"/>
      <c r="C332" s="11"/>
      <c r="D332" s="98"/>
      <c r="E332" s="96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70"/>
      <c r="U332" s="30">
        <v>318</v>
      </c>
    </row>
    <row r="333" spans="1:21" x14ac:dyDescent="0.25">
      <c r="A333" s="213"/>
      <c r="B333" s="15"/>
      <c r="C333" s="11"/>
      <c r="D333" s="98"/>
      <c r="E333" s="96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70"/>
      <c r="U333" s="30">
        <v>319</v>
      </c>
    </row>
    <row r="334" spans="1:21" x14ac:dyDescent="0.25">
      <c r="A334" s="213"/>
      <c r="B334" s="168"/>
      <c r="C334" s="140"/>
      <c r="D334" s="169"/>
      <c r="E334" s="170"/>
      <c r="F334" s="171"/>
      <c r="G334" s="171"/>
      <c r="H334" s="171"/>
      <c r="I334" s="171"/>
      <c r="J334" s="171"/>
      <c r="K334" s="171"/>
      <c r="L334" s="171"/>
      <c r="M334" s="171"/>
      <c r="N334" s="171"/>
      <c r="O334" s="171"/>
      <c r="P334" s="172"/>
      <c r="U334" s="30">
        <v>320</v>
      </c>
    </row>
    <row r="335" spans="1:21" x14ac:dyDescent="0.25">
      <c r="A335" s="213"/>
      <c r="B335" s="173"/>
      <c r="C335" s="147"/>
      <c r="D335" s="188"/>
      <c r="E335" s="174"/>
      <c r="F335" s="174"/>
      <c r="G335" s="174"/>
      <c r="H335" s="174"/>
      <c r="I335" s="174"/>
      <c r="J335" s="174"/>
      <c r="K335" s="174"/>
      <c r="L335" s="174"/>
      <c r="M335" s="174"/>
      <c r="N335" s="174"/>
      <c r="O335" s="174"/>
      <c r="P335" s="175"/>
    </row>
    <row r="336" spans="1:21" x14ac:dyDescent="0.25">
      <c r="A336" s="213"/>
      <c r="B336" s="173"/>
      <c r="C336" s="147"/>
      <c r="D336" s="188"/>
      <c r="E336" s="174"/>
      <c r="F336" s="174"/>
      <c r="G336" s="174"/>
      <c r="H336" s="174"/>
      <c r="I336" s="174"/>
      <c r="J336" s="174"/>
      <c r="K336" s="174"/>
      <c r="L336" s="174"/>
      <c r="M336" s="174"/>
      <c r="N336" s="174"/>
      <c r="O336" s="174"/>
      <c r="P336" s="175"/>
    </row>
    <row r="337" spans="1:16" x14ac:dyDescent="0.25">
      <c r="A337" s="213"/>
      <c r="B337" s="173"/>
      <c r="C337" s="147"/>
      <c r="D337" s="188"/>
      <c r="E337" s="174"/>
      <c r="F337" s="174"/>
      <c r="G337" s="174"/>
      <c r="H337" s="174"/>
      <c r="I337" s="174"/>
      <c r="J337" s="174"/>
      <c r="K337" s="174"/>
      <c r="L337" s="174"/>
      <c r="M337" s="174"/>
      <c r="N337" s="174"/>
      <c r="O337" s="174"/>
      <c r="P337" s="175"/>
    </row>
    <row r="338" spans="1:16" x14ac:dyDescent="0.25">
      <c r="A338" s="213"/>
      <c r="B338" s="173"/>
      <c r="C338" s="147"/>
      <c r="D338" s="188"/>
      <c r="E338" s="174"/>
      <c r="F338" s="174"/>
      <c r="G338" s="174"/>
      <c r="H338" s="174"/>
      <c r="I338" s="174"/>
      <c r="J338" s="174"/>
      <c r="K338" s="174"/>
      <c r="L338" s="174"/>
      <c r="M338" s="174"/>
      <c r="N338" s="174"/>
      <c r="O338" s="174"/>
      <c r="P338" s="175"/>
    </row>
    <row r="339" spans="1:16" x14ac:dyDescent="0.25">
      <c r="A339" s="213"/>
      <c r="B339" s="173"/>
      <c r="C339" s="147"/>
      <c r="D339" s="188"/>
      <c r="E339" s="174"/>
      <c r="F339" s="174"/>
      <c r="G339" s="174"/>
      <c r="H339" s="174"/>
      <c r="I339" s="174"/>
      <c r="J339" s="174"/>
      <c r="K339" s="174"/>
      <c r="L339" s="174"/>
      <c r="M339" s="174"/>
      <c r="N339" s="174"/>
      <c r="O339" s="174"/>
      <c r="P339" s="175"/>
    </row>
    <row r="340" spans="1:16" x14ac:dyDescent="0.25">
      <c r="A340" s="213"/>
      <c r="B340" s="173"/>
      <c r="C340" s="147"/>
      <c r="D340" s="188"/>
      <c r="E340" s="174"/>
      <c r="F340" s="174"/>
      <c r="G340" s="174"/>
      <c r="H340" s="174"/>
      <c r="I340" s="174"/>
      <c r="J340" s="174"/>
      <c r="K340" s="174"/>
      <c r="L340" s="174"/>
      <c r="M340" s="174"/>
      <c r="N340" s="174"/>
      <c r="O340" s="174"/>
      <c r="P340" s="175"/>
    </row>
    <row r="341" spans="1:16" x14ac:dyDescent="0.25">
      <c r="A341" s="213"/>
      <c r="B341" s="173"/>
      <c r="C341" s="147"/>
      <c r="D341" s="188"/>
      <c r="E341" s="174"/>
      <c r="F341" s="174"/>
      <c r="G341" s="174"/>
      <c r="H341" s="174"/>
      <c r="I341" s="174"/>
      <c r="J341" s="174"/>
      <c r="K341" s="174"/>
      <c r="L341" s="174"/>
      <c r="M341" s="174"/>
      <c r="N341" s="174"/>
      <c r="O341" s="174"/>
      <c r="P341" s="175"/>
    </row>
    <row r="342" spans="1:16" x14ac:dyDescent="0.25">
      <c r="A342" s="213"/>
      <c r="B342" s="173"/>
      <c r="C342" s="147"/>
      <c r="D342" s="188"/>
      <c r="E342" s="174"/>
      <c r="F342" s="174"/>
      <c r="G342" s="174"/>
      <c r="H342" s="174"/>
      <c r="I342" s="174"/>
      <c r="J342" s="174"/>
      <c r="K342" s="174"/>
      <c r="L342" s="174"/>
      <c r="M342" s="174"/>
      <c r="N342" s="174"/>
      <c r="O342" s="174"/>
      <c r="P342" s="175"/>
    </row>
    <row r="343" spans="1:16" x14ac:dyDescent="0.25">
      <c r="A343" s="213"/>
      <c r="B343" s="173"/>
      <c r="C343" s="147"/>
      <c r="D343" s="188"/>
      <c r="E343" s="174"/>
      <c r="F343" s="174"/>
      <c r="G343" s="174"/>
      <c r="H343" s="174"/>
      <c r="I343" s="174"/>
      <c r="J343" s="174"/>
      <c r="K343" s="174"/>
      <c r="L343" s="174"/>
      <c r="M343" s="174"/>
      <c r="N343" s="174"/>
      <c r="O343" s="174"/>
      <c r="P343" s="175"/>
    </row>
    <row r="344" spans="1:16" x14ac:dyDescent="0.25">
      <c r="A344" s="213"/>
      <c r="B344" s="173"/>
      <c r="C344" s="147"/>
      <c r="D344" s="188"/>
      <c r="E344" s="174"/>
      <c r="F344" s="174"/>
      <c r="G344" s="174"/>
      <c r="H344" s="174"/>
      <c r="I344" s="174"/>
      <c r="J344" s="174"/>
      <c r="K344" s="174"/>
      <c r="L344" s="174"/>
      <c r="M344" s="174"/>
      <c r="N344" s="174"/>
      <c r="O344" s="174"/>
      <c r="P344" s="175"/>
    </row>
    <row r="345" spans="1:16" x14ac:dyDescent="0.25">
      <c r="B345" s="173"/>
      <c r="C345" s="147"/>
      <c r="D345" s="188"/>
      <c r="E345" s="174"/>
      <c r="F345" s="174"/>
      <c r="G345" s="174"/>
      <c r="H345" s="174"/>
      <c r="I345" s="174"/>
      <c r="J345" s="174"/>
      <c r="K345" s="174"/>
      <c r="L345" s="174"/>
      <c r="M345" s="174"/>
      <c r="N345" s="174"/>
      <c r="O345" s="174"/>
      <c r="P345" s="175"/>
    </row>
    <row r="346" spans="1:16" x14ac:dyDescent="0.25">
      <c r="B346" s="173"/>
      <c r="C346" s="147"/>
      <c r="D346" s="188"/>
      <c r="E346" s="174"/>
      <c r="F346" s="174"/>
      <c r="G346" s="174"/>
      <c r="H346" s="174"/>
      <c r="I346" s="174"/>
      <c r="J346" s="174"/>
      <c r="K346" s="174"/>
      <c r="L346" s="174"/>
      <c r="M346" s="174"/>
      <c r="N346" s="174"/>
      <c r="O346" s="174"/>
      <c r="P346" s="175"/>
    </row>
    <row r="347" spans="1:16" x14ac:dyDescent="0.25">
      <c r="B347" s="173"/>
      <c r="C347" s="147"/>
      <c r="D347" s="188"/>
      <c r="E347" s="174"/>
      <c r="F347" s="174"/>
      <c r="G347" s="174"/>
      <c r="H347" s="174"/>
      <c r="I347" s="174"/>
      <c r="J347" s="174"/>
      <c r="K347" s="174"/>
      <c r="L347" s="174"/>
      <c r="M347" s="174"/>
      <c r="N347" s="174"/>
      <c r="O347" s="174"/>
      <c r="P347" s="175"/>
    </row>
    <row r="348" spans="1:16" x14ac:dyDescent="0.25">
      <c r="B348" s="173"/>
      <c r="C348" s="147"/>
      <c r="D348" s="188"/>
      <c r="E348" s="174"/>
      <c r="F348" s="174"/>
      <c r="G348" s="174"/>
      <c r="H348" s="174"/>
      <c r="I348" s="174"/>
      <c r="J348" s="174"/>
      <c r="K348" s="174"/>
      <c r="L348" s="174"/>
      <c r="M348" s="174"/>
      <c r="N348" s="174"/>
      <c r="O348" s="174"/>
      <c r="P348" s="175"/>
    </row>
    <row r="349" spans="1:16" x14ac:dyDescent="0.25">
      <c r="B349" s="173"/>
      <c r="C349" s="147"/>
      <c r="D349" s="188"/>
      <c r="E349" s="174"/>
      <c r="F349" s="174"/>
      <c r="G349" s="174"/>
      <c r="H349" s="174"/>
      <c r="I349" s="174"/>
      <c r="J349" s="174"/>
      <c r="K349" s="174"/>
      <c r="L349" s="174"/>
      <c r="M349" s="174"/>
      <c r="N349" s="174"/>
      <c r="O349" s="174"/>
      <c r="P349" s="175"/>
    </row>
    <row r="350" spans="1:16" x14ac:dyDescent="0.25">
      <c r="B350" s="173"/>
      <c r="C350" s="147"/>
      <c r="D350" s="188"/>
      <c r="E350" s="174"/>
      <c r="F350" s="174"/>
      <c r="G350" s="174"/>
      <c r="H350" s="174"/>
      <c r="I350" s="174"/>
      <c r="J350" s="174"/>
      <c r="K350" s="174"/>
      <c r="L350" s="174"/>
      <c r="M350" s="174"/>
      <c r="N350" s="174"/>
      <c r="O350" s="174"/>
      <c r="P350" s="175"/>
    </row>
    <row r="351" spans="1:16" x14ac:dyDescent="0.25">
      <c r="B351" s="173"/>
      <c r="C351" s="147"/>
      <c r="D351" s="188"/>
      <c r="E351" s="174"/>
      <c r="F351" s="174"/>
      <c r="G351" s="174"/>
      <c r="H351" s="174"/>
      <c r="I351" s="174"/>
      <c r="J351" s="174"/>
      <c r="K351" s="174"/>
      <c r="L351" s="174"/>
      <c r="M351" s="174"/>
      <c r="N351" s="174"/>
      <c r="O351" s="174"/>
      <c r="P351" s="175"/>
    </row>
    <row r="352" spans="1:16" x14ac:dyDescent="0.25">
      <c r="B352" s="173"/>
      <c r="C352" s="147"/>
      <c r="D352" s="188"/>
      <c r="E352" s="174"/>
      <c r="F352" s="174"/>
      <c r="G352" s="174"/>
      <c r="H352" s="174"/>
      <c r="I352" s="174"/>
      <c r="J352" s="174"/>
      <c r="K352" s="174"/>
      <c r="L352" s="174"/>
      <c r="M352" s="174"/>
      <c r="N352" s="174"/>
      <c r="O352" s="174"/>
      <c r="P352" s="175"/>
    </row>
    <row r="353" spans="2:16" x14ac:dyDescent="0.25">
      <c r="B353" s="173"/>
      <c r="C353" s="147"/>
      <c r="D353" s="188"/>
      <c r="E353" s="174"/>
      <c r="F353" s="174"/>
      <c r="G353" s="174"/>
      <c r="H353" s="174"/>
      <c r="I353" s="174"/>
      <c r="J353" s="174"/>
      <c r="K353" s="174"/>
      <c r="L353" s="174"/>
      <c r="M353" s="174"/>
      <c r="N353" s="174"/>
      <c r="O353" s="174"/>
      <c r="P353" s="175"/>
    </row>
    <row r="354" spans="2:16" x14ac:dyDescent="0.25">
      <c r="B354" s="173"/>
      <c r="C354" s="147"/>
      <c r="D354" s="188"/>
      <c r="E354" s="174"/>
      <c r="F354" s="174"/>
      <c r="G354" s="174"/>
      <c r="H354" s="174"/>
      <c r="I354" s="174"/>
      <c r="J354" s="174"/>
      <c r="K354" s="174"/>
      <c r="L354" s="174"/>
      <c r="M354" s="174"/>
      <c r="N354" s="174"/>
      <c r="O354" s="174"/>
      <c r="P354" s="175"/>
    </row>
    <row r="355" spans="2:16" x14ac:dyDescent="0.25">
      <c r="B355" s="173"/>
      <c r="C355" s="147"/>
      <c r="D355" s="188"/>
      <c r="E355" s="174"/>
      <c r="F355" s="174"/>
      <c r="G355" s="174"/>
      <c r="H355" s="174"/>
      <c r="I355" s="174"/>
      <c r="J355" s="174"/>
      <c r="K355" s="174"/>
      <c r="L355" s="174"/>
      <c r="M355" s="174"/>
      <c r="N355" s="174"/>
      <c r="O355" s="174"/>
      <c r="P355" s="175"/>
    </row>
    <row r="356" spans="2:16" x14ac:dyDescent="0.25">
      <c r="B356" s="173"/>
      <c r="C356" s="147"/>
      <c r="D356" s="188"/>
      <c r="E356" s="174"/>
      <c r="F356" s="174"/>
      <c r="G356" s="174"/>
      <c r="H356" s="174"/>
      <c r="I356" s="174"/>
      <c r="J356" s="174"/>
      <c r="K356" s="174"/>
      <c r="L356" s="174"/>
      <c r="M356" s="174"/>
      <c r="N356" s="174"/>
      <c r="O356" s="174"/>
      <c r="P356" s="175"/>
    </row>
    <row r="357" spans="2:16" x14ac:dyDescent="0.25">
      <c r="B357" s="173"/>
      <c r="C357" s="147"/>
      <c r="D357" s="188"/>
      <c r="E357" s="174"/>
      <c r="F357" s="174"/>
      <c r="G357" s="174"/>
      <c r="H357" s="174"/>
      <c r="I357" s="174"/>
      <c r="J357" s="174"/>
      <c r="K357" s="174"/>
      <c r="L357" s="174"/>
      <c r="M357" s="174"/>
      <c r="N357" s="174"/>
      <c r="O357" s="174"/>
      <c r="P357" s="175"/>
    </row>
    <row r="358" spans="2:16" x14ac:dyDescent="0.25">
      <c r="B358" s="173"/>
      <c r="C358" s="147"/>
      <c r="D358" s="188"/>
      <c r="E358" s="174"/>
      <c r="F358" s="174"/>
      <c r="G358" s="174"/>
      <c r="H358" s="174"/>
      <c r="I358" s="174"/>
      <c r="J358" s="174"/>
      <c r="K358" s="174"/>
      <c r="L358" s="174"/>
      <c r="M358" s="174"/>
      <c r="N358" s="174"/>
      <c r="O358" s="174"/>
      <c r="P358" s="175"/>
    </row>
    <row r="359" spans="2:16" x14ac:dyDescent="0.25">
      <c r="B359" s="173"/>
      <c r="C359" s="147"/>
      <c r="D359" s="188"/>
      <c r="E359" s="174"/>
      <c r="F359" s="174"/>
      <c r="G359" s="174"/>
      <c r="H359" s="174"/>
      <c r="I359" s="174"/>
      <c r="J359" s="174"/>
      <c r="K359" s="174"/>
      <c r="L359" s="174"/>
      <c r="M359" s="174"/>
      <c r="N359" s="174"/>
      <c r="O359" s="174"/>
      <c r="P359" s="175"/>
    </row>
    <row r="360" spans="2:16" x14ac:dyDescent="0.25">
      <c r="B360" s="173"/>
      <c r="C360" s="147"/>
      <c r="D360" s="188"/>
      <c r="E360" s="174"/>
      <c r="F360" s="174"/>
      <c r="G360" s="174"/>
      <c r="H360" s="174"/>
      <c r="I360" s="174"/>
      <c r="J360" s="174"/>
      <c r="K360" s="174"/>
      <c r="L360" s="174"/>
      <c r="M360" s="174"/>
      <c r="N360" s="174"/>
      <c r="O360" s="174"/>
      <c r="P360" s="175"/>
    </row>
    <row r="361" spans="2:16" x14ac:dyDescent="0.25">
      <c r="B361" s="173"/>
      <c r="C361" s="147"/>
      <c r="D361" s="188"/>
      <c r="E361" s="174"/>
      <c r="F361" s="174"/>
      <c r="G361" s="174"/>
      <c r="H361" s="174"/>
      <c r="I361" s="174"/>
      <c r="J361" s="174"/>
      <c r="K361" s="174"/>
      <c r="L361" s="174"/>
      <c r="M361" s="174"/>
      <c r="N361" s="174"/>
      <c r="O361" s="174"/>
      <c r="P361" s="175"/>
    </row>
    <row r="362" spans="2:16" x14ac:dyDescent="0.25">
      <c r="B362" s="173"/>
      <c r="C362" s="147"/>
      <c r="D362" s="188"/>
      <c r="E362" s="174"/>
      <c r="F362" s="174"/>
      <c r="G362" s="174"/>
      <c r="H362" s="174"/>
      <c r="I362" s="174"/>
      <c r="J362" s="174"/>
      <c r="K362" s="174"/>
      <c r="L362" s="174"/>
      <c r="M362" s="174"/>
      <c r="N362" s="174"/>
      <c r="O362" s="174"/>
      <c r="P362" s="175"/>
    </row>
    <row r="363" spans="2:16" x14ac:dyDescent="0.25">
      <c r="B363" s="173"/>
      <c r="C363" s="147"/>
      <c r="D363" s="188"/>
      <c r="E363" s="174"/>
      <c r="F363" s="174"/>
      <c r="G363" s="174"/>
      <c r="H363" s="174"/>
      <c r="I363" s="174"/>
      <c r="J363" s="174"/>
      <c r="K363" s="174"/>
      <c r="L363" s="174"/>
      <c r="M363" s="174"/>
      <c r="N363" s="174"/>
      <c r="O363" s="174"/>
      <c r="P363" s="175"/>
    </row>
    <row r="364" spans="2:16" x14ac:dyDescent="0.25">
      <c r="B364" s="173"/>
      <c r="C364" s="147"/>
      <c r="D364" s="188"/>
      <c r="E364" s="174"/>
      <c r="F364" s="174"/>
      <c r="G364" s="174"/>
      <c r="H364" s="174"/>
      <c r="I364" s="174"/>
      <c r="J364" s="174"/>
      <c r="K364" s="174"/>
      <c r="L364" s="174"/>
      <c r="M364" s="174"/>
      <c r="N364" s="174"/>
      <c r="O364" s="174"/>
      <c r="P364" s="175"/>
    </row>
    <row r="365" spans="2:16" x14ac:dyDescent="0.25">
      <c r="B365" s="173"/>
      <c r="C365" s="147"/>
      <c r="D365" s="188"/>
      <c r="E365" s="174"/>
      <c r="F365" s="174"/>
      <c r="G365" s="174"/>
      <c r="H365" s="174"/>
      <c r="I365" s="174"/>
      <c r="J365" s="174"/>
      <c r="K365" s="174"/>
      <c r="L365" s="174"/>
      <c r="M365" s="174"/>
      <c r="N365" s="174"/>
      <c r="O365" s="174"/>
      <c r="P365" s="175"/>
    </row>
    <row r="366" spans="2:16" x14ac:dyDescent="0.25">
      <c r="B366" s="173"/>
      <c r="C366" s="147"/>
      <c r="D366" s="188"/>
      <c r="E366" s="174"/>
      <c r="F366" s="174"/>
      <c r="G366" s="174"/>
      <c r="H366" s="174"/>
      <c r="I366" s="174"/>
      <c r="J366" s="174"/>
      <c r="K366" s="174"/>
      <c r="L366" s="174"/>
      <c r="M366" s="174"/>
      <c r="N366" s="174"/>
      <c r="O366" s="174"/>
      <c r="P366" s="175"/>
    </row>
    <row r="367" spans="2:16" x14ac:dyDescent="0.25">
      <c r="B367" s="173"/>
      <c r="C367" s="147"/>
      <c r="D367" s="188"/>
      <c r="E367" s="174"/>
      <c r="F367" s="174"/>
      <c r="G367" s="174"/>
      <c r="H367" s="174"/>
      <c r="I367" s="174"/>
      <c r="J367" s="174"/>
      <c r="K367" s="174"/>
      <c r="L367" s="174"/>
      <c r="M367" s="174"/>
      <c r="N367" s="174"/>
      <c r="O367" s="174"/>
      <c r="P367" s="175"/>
    </row>
    <row r="368" spans="2:16" x14ac:dyDescent="0.25">
      <c r="B368" s="173"/>
      <c r="C368" s="147"/>
      <c r="D368" s="188"/>
      <c r="E368" s="174"/>
      <c r="F368" s="174"/>
      <c r="G368" s="174"/>
      <c r="H368" s="174"/>
      <c r="I368" s="174"/>
      <c r="J368" s="174"/>
      <c r="K368" s="174"/>
      <c r="L368" s="174"/>
      <c r="M368" s="174"/>
      <c r="N368" s="174"/>
      <c r="O368" s="174"/>
      <c r="P368" s="175"/>
    </row>
    <row r="369" spans="2:16" x14ac:dyDescent="0.25">
      <c r="B369" s="173"/>
      <c r="C369" s="147"/>
      <c r="D369" s="188"/>
      <c r="E369" s="174"/>
      <c r="F369" s="174"/>
      <c r="G369" s="174"/>
      <c r="H369" s="174"/>
      <c r="I369" s="174"/>
      <c r="J369" s="174"/>
      <c r="K369" s="174"/>
      <c r="L369" s="174"/>
      <c r="M369" s="174"/>
      <c r="N369" s="174"/>
      <c r="O369" s="174"/>
      <c r="P369" s="175"/>
    </row>
    <row r="370" spans="2:16" x14ac:dyDescent="0.25">
      <c r="B370" s="173"/>
      <c r="C370" s="147"/>
      <c r="D370" s="188"/>
      <c r="E370" s="174"/>
      <c r="F370" s="174"/>
      <c r="G370" s="174"/>
      <c r="H370" s="174"/>
      <c r="I370" s="174"/>
      <c r="J370" s="174"/>
      <c r="K370" s="174"/>
      <c r="L370" s="174"/>
      <c r="M370" s="174"/>
      <c r="N370" s="174"/>
      <c r="O370" s="174"/>
      <c r="P370" s="175"/>
    </row>
    <row r="371" spans="2:16" x14ac:dyDescent="0.25">
      <c r="B371" s="173"/>
      <c r="C371" s="147"/>
      <c r="D371" s="188"/>
      <c r="E371" s="174"/>
      <c r="F371" s="174"/>
      <c r="G371" s="174"/>
      <c r="H371" s="174"/>
      <c r="I371" s="174"/>
      <c r="J371" s="174"/>
      <c r="K371" s="174"/>
      <c r="L371" s="174"/>
      <c r="M371" s="174"/>
      <c r="N371" s="174"/>
      <c r="O371" s="174"/>
      <c r="P371" s="175"/>
    </row>
    <row r="372" spans="2:16" x14ac:dyDescent="0.25">
      <c r="B372" s="173"/>
      <c r="C372" s="147"/>
      <c r="D372" s="188"/>
      <c r="E372" s="174"/>
      <c r="F372" s="174"/>
      <c r="G372" s="174"/>
      <c r="H372" s="174"/>
      <c r="I372" s="174"/>
      <c r="J372" s="174"/>
      <c r="K372" s="174"/>
      <c r="L372" s="174"/>
      <c r="M372" s="174"/>
      <c r="N372" s="174"/>
      <c r="O372" s="174"/>
      <c r="P372" s="175"/>
    </row>
    <row r="373" spans="2:16" x14ac:dyDescent="0.25">
      <c r="B373" s="173"/>
      <c r="C373" s="147"/>
      <c r="D373" s="188"/>
      <c r="E373" s="174"/>
      <c r="F373" s="174"/>
      <c r="G373" s="174"/>
      <c r="H373" s="174"/>
      <c r="I373" s="174"/>
      <c r="J373" s="174"/>
      <c r="K373" s="174"/>
      <c r="L373" s="174"/>
      <c r="M373" s="174"/>
      <c r="N373" s="174"/>
      <c r="O373" s="174"/>
      <c r="P373" s="175"/>
    </row>
    <row r="374" spans="2:16" x14ac:dyDescent="0.25">
      <c r="B374" s="173"/>
      <c r="C374" s="147"/>
      <c r="D374" s="188"/>
      <c r="E374" s="174"/>
      <c r="F374" s="174"/>
      <c r="G374" s="174"/>
      <c r="H374" s="174"/>
      <c r="I374" s="174"/>
      <c r="J374" s="174"/>
      <c r="K374" s="174"/>
      <c r="L374" s="174"/>
      <c r="M374" s="174"/>
      <c r="N374" s="174"/>
      <c r="O374" s="174"/>
      <c r="P374" s="175"/>
    </row>
    <row r="375" spans="2:16" x14ac:dyDescent="0.25">
      <c r="B375" s="173"/>
      <c r="C375" s="147"/>
      <c r="D375" s="188"/>
      <c r="E375" s="174"/>
      <c r="F375" s="174"/>
      <c r="G375" s="174"/>
      <c r="H375" s="174"/>
      <c r="I375" s="174"/>
      <c r="J375" s="174"/>
      <c r="K375" s="174"/>
      <c r="L375" s="174"/>
      <c r="M375" s="174"/>
      <c r="N375" s="174"/>
      <c r="O375" s="174"/>
      <c r="P375" s="175"/>
    </row>
    <row r="376" spans="2:16" x14ac:dyDescent="0.25">
      <c r="B376" s="173"/>
      <c r="C376" s="147"/>
      <c r="D376" s="188"/>
      <c r="E376" s="174"/>
      <c r="F376" s="174"/>
      <c r="G376" s="174"/>
      <c r="H376" s="174"/>
      <c r="I376" s="174"/>
      <c r="J376" s="174"/>
      <c r="K376" s="174"/>
      <c r="L376" s="174"/>
      <c r="M376" s="174"/>
      <c r="N376" s="174"/>
      <c r="O376" s="174"/>
      <c r="P376" s="175"/>
    </row>
    <row r="377" spans="2:16" x14ac:dyDescent="0.25">
      <c r="B377" s="173"/>
      <c r="C377" s="147"/>
      <c r="D377" s="188"/>
      <c r="E377" s="174"/>
      <c r="F377" s="174"/>
      <c r="G377" s="174"/>
      <c r="H377" s="174"/>
      <c r="I377" s="174"/>
      <c r="J377" s="174"/>
      <c r="K377" s="174"/>
      <c r="L377" s="174"/>
      <c r="M377" s="174"/>
      <c r="N377" s="174"/>
      <c r="O377" s="174"/>
      <c r="P377" s="175"/>
    </row>
    <row r="378" spans="2:16" x14ac:dyDescent="0.25">
      <c r="B378" s="173"/>
      <c r="C378" s="147"/>
      <c r="D378" s="188"/>
      <c r="E378" s="174"/>
      <c r="F378" s="174"/>
      <c r="G378" s="174"/>
      <c r="H378" s="174"/>
      <c r="I378" s="174"/>
      <c r="J378" s="174"/>
      <c r="K378" s="174"/>
      <c r="L378" s="174"/>
      <c r="M378" s="174"/>
      <c r="N378" s="174"/>
      <c r="O378" s="174"/>
      <c r="P378" s="175"/>
    </row>
    <row r="379" spans="2:16" x14ac:dyDescent="0.25">
      <c r="B379" s="173"/>
      <c r="C379" s="147"/>
      <c r="D379" s="188"/>
      <c r="E379" s="174"/>
      <c r="F379" s="174"/>
      <c r="G379" s="174"/>
      <c r="H379" s="174"/>
      <c r="I379" s="174"/>
      <c r="J379" s="174"/>
      <c r="K379" s="174"/>
      <c r="L379" s="174"/>
      <c r="M379" s="174"/>
      <c r="N379" s="174"/>
      <c r="O379" s="174"/>
      <c r="P379" s="175"/>
    </row>
    <row r="380" spans="2:16" x14ac:dyDescent="0.25">
      <c r="B380" s="173"/>
      <c r="C380" s="147"/>
      <c r="D380" s="188"/>
      <c r="E380" s="174"/>
      <c r="F380" s="174"/>
      <c r="G380" s="174"/>
      <c r="H380" s="174"/>
      <c r="I380" s="174"/>
      <c r="J380" s="174"/>
      <c r="K380" s="174"/>
      <c r="L380" s="174"/>
      <c r="M380" s="174"/>
      <c r="N380" s="174"/>
      <c r="O380" s="174"/>
      <c r="P380" s="175"/>
    </row>
    <row r="381" spans="2:16" x14ac:dyDescent="0.25">
      <c r="B381" s="173"/>
      <c r="C381" s="147"/>
      <c r="D381" s="188"/>
      <c r="E381" s="174"/>
      <c r="F381" s="174"/>
      <c r="G381" s="174"/>
      <c r="H381" s="174"/>
      <c r="I381" s="174"/>
      <c r="J381" s="174"/>
      <c r="K381" s="174"/>
      <c r="L381" s="174"/>
      <c r="M381" s="174"/>
      <c r="N381" s="174"/>
      <c r="O381" s="174"/>
      <c r="P381" s="175"/>
    </row>
    <row r="382" spans="2:16" x14ac:dyDescent="0.25">
      <c r="B382" s="173"/>
      <c r="C382" s="147"/>
      <c r="D382" s="188"/>
      <c r="E382" s="174"/>
      <c r="F382" s="174"/>
      <c r="G382" s="174"/>
      <c r="H382" s="174"/>
      <c r="I382" s="174"/>
      <c r="J382" s="174"/>
      <c r="K382" s="174"/>
      <c r="L382" s="174"/>
      <c r="M382" s="174"/>
      <c r="N382" s="174"/>
      <c r="O382" s="174"/>
      <c r="P382" s="175"/>
    </row>
    <row r="383" spans="2:16" x14ac:dyDescent="0.25">
      <c r="B383" s="173"/>
      <c r="C383" s="147"/>
      <c r="D383" s="188"/>
      <c r="E383" s="174"/>
      <c r="F383" s="174"/>
      <c r="G383" s="174"/>
      <c r="H383" s="174"/>
      <c r="I383" s="174"/>
      <c r="J383" s="174"/>
      <c r="K383" s="174"/>
      <c r="L383" s="174"/>
      <c r="M383" s="174"/>
      <c r="N383" s="174"/>
      <c r="O383" s="174"/>
      <c r="P383" s="175"/>
    </row>
    <row r="384" spans="2:16" x14ac:dyDescent="0.25">
      <c r="B384" s="173"/>
      <c r="C384" s="147"/>
      <c r="D384" s="188"/>
      <c r="E384" s="174"/>
      <c r="F384" s="174"/>
      <c r="G384" s="174"/>
      <c r="H384" s="174"/>
      <c r="I384" s="174"/>
      <c r="J384" s="174"/>
      <c r="K384" s="174"/>
      <c r="L384" s="174"/>
      <c r="M384" s="174"/>
      <c r="N384" s="174"/>
      <c r="O384" s="174"/>
      <c r="P384" s="175"/>
    </row>
    <row r="385" spans="2:16" x14ac:dyDescent="0.25">
      <c r="B385" s="173"/>
      <c r="C385" s="147"/>
      <c r="D385" s="188"/>
      <c r="E385" s="174"/>
      <c r="F385" s="174"/>
      <c r="G385" s="174"/>
      <c r="H385" s="174"/>
      <c r="I385" s="174"/>
      <c r="J385" s="174"/>
      <c r="K385" s="174"/>
      <c r="L385" s="174"/>
      <c r="M385" s="174"/>
      <c r="N385" s="174"/>
      <c r="O385" s="174"/>
      <c r="P385" s="175"/>
    </row>
    <row r="386" spans="2:16" x14ac:dyDescent="0.25">
      <c r="B386" s="173"/>
      <c r="C386" s="147"/>
      <c r="D386" s="188"/>
      <c r="E386" s="174"/>
      <c r="F386" s="174"/>
      <c r="G386" s="174"/>
      <c r="H386" s="174"/>
      <c r="I386" s="174"/>
      <c r="J386" s="174"/>
      <c r="K386" s="174"/>
      <c r="L386" s="174"/>
      <c r="M386" s="174"/>
      <c r="N386" s="174"/>
      <c r="O386" s="174"/>
      <c r="P386" s="175"/>
    </row>
    <row r="387" spans="2:16" x14ac:dyDescent="0.25">
      <c r="B387" s="173"/>
      <c r="C387" s="147"/>
      <c r="D387" s="188"/>
      <c r="E387" s="174"/>
      <c r="F387" s="174"/>
      <c r="G387" s="174"/>
      <c r="H387" s="174"/>
      <c r="I387" s="174"/>
      <c r="J387" s="174"/>
      <c r="K387" s="174"/>
      <c r="L387" s="174"/>
      <c r="M387" s="174"/>
      <c r="N387" s="174"/>
      <c r="O387" s="174"/>
      <c r="P387" s="175"/>
    </row>
    <row r="388" spans="2:16" x14ac:dyDescent="0.25">
      <c r="B388" s="173"/>
      <c r="C388" s="147"/>
      <c r="D388" s="188"/>
      <c r="E388" s="174"/>
      <c r="F388" s="174"/>
      <c r="G388" s="174"/>
      <c r="H388" s="174"/>
      <c r="I388" s="174"/>
      <c r="J388" s="174"/>
      <c r="K388" s="174"/>
      <c r="L388" s="174"/>
      <c r="M388" s="174"/>
      <c r="N388" s="174"/>
      <c r="O388" s="174"/>
      <c r="P388" s="175"/>
    </row>
    <row r="389" spans="2:16" x14ac:dyDescent="0.25">
      <c r="B389" s="173"/>
      <c r="C389" s="147"/>
      <c r="D389" s="188"/>
      <c r="E389" s="174"/>
      <c r="F389" s="174"/>
      <c r="G389" s="174"/>
      <c r="H389" s="174"/>
      <c r="I389" s="174"/>
      <c r="J389" s="174"/>
      <c r="K389" s="174"/>
      <c r="L389" s="174"/>
      <c r="M389" s="174"/>
      <c r="N389" s="174"/>
      <c r="O389" s="174"/>
      <c r="P389" s="175"/>
    </row>
    <row r="390" spans="2:16" x14ac:dyDescent="0.25">
      <c r="B390" s="173"/>
      <c r="C390" s="147"/>
      <c r="D390" s="188"/>
      <c r="E390" s="174"/>
      <c r="F390" s="174"/>
      <c r="G390" s="174"/>
      <c r="H390" s="174"/>
      <c r="I390" s="174"/>
      <c r="J390" s="174"/>
      <c r="K390" s="174"/>
      <c r="L390" s="174"/>
      <c r="M390" s="174"/>
      <c r="N390" s="174"/>
      <c r="O390" s="174"/>
      <c r="P390" s="175"/>
    </row>
    <row r="391" spans="2:16" x14ac:dyDescent="0.25">
      <c r="B391" s="173"/>
      <c r="C391" s="147"/>
      <c r="D391" s="188"/>
      <c r="E391" s="174"/>
      <c r="F391" s="174"/>
      <c r="G391" s="174"/>
      <c r="H391" s="174"/>
      <c r="I391" s="174"/>
      <c r="J391" s="174"/>
      <c r="K391" s="174"/>
      <c r="L391" s="174"/>
      <c r="M391" s="174"/>
      <c r="N391" s="174"/>
      <c r="O391" s="174"/>
      <c r="P391" s="175"/>
    </row>
    <row r="392" spans="2:16" x14ac:dyDescent="0.25">
      <c r="B392" s="173"/>
      <c r="C392" s="147"/>
      <c r="D392" s="188"/>
      <c r="E392" s="174"/>
      <c r="F392" s="174"/>
      <c r="G392" s="174"/>
      <c r="H392" s="174"/>
      <c r="I392" s="174"/>
      <c r="J392" s="174"/>
      <c r="K392" s="174"/>
      <c r="L392" s="174"/>
      <c r="M392" s="174"/>
      <c r="N392" s="174"/>
      <c r="O392" s="174"/>
      <c r="P392" s="175"/>
    </row>
    <row r="393" spans="2:16" x14ac:dyDescent="0.25">
      <c r="B393" s="173"/>
      <c r="C393" s="147"/>
      <c r="D393" s="188"/>
      <c r="E393" s="174"/>
      <c r="F393" s="174"/>
      <c r="G393" s="174"/>
      <c r="H393" s="174"/>
      <c r="I393" s="174"/>
      <c r="J393" s="174"/>
      <c r="K393" s="174"/>
      <c r="L393" s="174"/>
      <c r="M393" s="174"/>
      <c r="N393" s="174"/>
      <c r="O393" s="174"/>
      <c r="P393" s="175"/>
    </row>
    <row r="394" spans="2:16" x14ac:dyDescent="0.25">
      <c r="B394" s="173"/>
      <c r="C394" s="147"/>
      <c r="D394" s="188"/>
      <c r="E394" s="174"/>
      <c r="F394" s="174"/>
      <c r="G394" s="174"/>
      <c r="H394" s="174"/>
      <c r="I394" s="174"/>
      <c r="J394" s="174"/>
      <c r="K394" s="174"/>
      <c r="L394" s="174"/>
      <c r="M394" s="174"/>
      <c r="N394" s="174"/>
      <c r="O394" s="174"/>
      <c r="P394" s="175"/>
    </row>
    <row r="395" spans="2:16" x14ac:dyDescent="0.25">
      <c r="B395" s="173"/>
      <c r="C395" s="147"/>
      <c r="D395" s="188"/>
      <c r="E395" s="174"/>
      <c r="F395" s="174"/>
      <c r="G395" s="174"/>
      <c r="H395" s="174"/>
      <c r="I395" s="174"/>
      <c r="J395" s="174"/>
      <c r="K395" s="174"/>
      <c r="L395" s="174"/>
      <c r="M395" s="174"/>
      <c r="N395" s="174"/>
      <c r="O395" s="174"/>
      <c r="P395" s="175"/>
    </row>
    <row r="396" spans="2:16" x14ac:dyDescent="0.25">
      <c r="B396" s="173"/>
      <c r="C396" s="147"/>
      <c r="D396" s="188"/>
      <c r="E396" s="174"/>
      <c r="F396" s="174"/>
      <c r="G396" s="174"/>
      <c r="H396" s="174"/>
      <c r="I396" s="174"/>
      <c r="J396" s="174"/>
      <c r="K396" s="174"/>
      <c r="L396" s="174"/>
      <c r="M396" s="174"/>
      <c r="N396" s="174"/>
      <c r="O396" s="174"/>
      <c r="P396" s="175"/>
    </row>
    <row r="397" spans="2:16" x14ac:dyDescent="0.25">
      <c r="B397" s="173"/>
      <c r="C397" s="147"/>
      <c r="D397" s="188"/>
      <c r="E397" s="174"/>
      <c r="F397" s="174"/>
      <c r="G397" s="174"/>
      <c r="H397" s="174"/>
      <c r="I397" s="174"/>
      <c r="J397" s="174"/>
      <c r="K397" s="174"/>
      <c r="L397" s="174"/>
      <c r="M397" s="174"/>
      <c r="N397" s="174"/>
      <c r="O397" s="174"/>
      <c r="P397" s="175"/>
    </row>
    <row r="398" spans="2:16" x14ac:dyDescent="0.25">
      <c r="B398" s="173"/>
      <c r="C398" s="147"/>
      <c r="D398" s="188"/>
      <c r="E398" s="174"/>
      <c r="F398" s="174"/>
      <c r="G398" s="174"/>
      <c r="H398" s="174"/>
      <c r="I398" s="174"/>
      <c r="J398" s="174"/>
      <c r="K398" s="174"/>
      <c r="L398" s="174"/>
      <c r="M398" s="174"/>
      <c r="N398" s="174"/>
      <c r="O398" s="174"/>
      <c r="P398" s="175"/>
    </row>
    <row r="399" spans="2:16" x14ac:dyDescent="0.25">
      <c r="B399" s="173"/>
      <c r="C399" s="147"/>
      <c r="D399" s="188"/>
      <c r="E399" s="174"/>
      <c r="F399" s="174"/>
      <c r="G399" s="174"/>
      <c r="H399" s="174"/>
      <c r="I399" s="174"/>
      <c r="J399" s="174"/>
      <c r="K399" s="174"/>
      <c r="L399" s="174"/>
      <c r="M399" s="174"/>
      <c r="N399" s="174"/>
      <c r="O399" s="174"/>
      <c r="P399" s="175"/>
    </row>
    <row r="400" spans="2:16" x14ac:dyDescent="0.25">
      <c r="B400" s="173"/>
      <c r="C400" s="147"/>
      <c r="D400" s="188"/>
      <c r="E400" s="174"/>
      <c r="F400" s="174"/>
      <c r="G400" s="174"/>
      <c r="H400" s="174"/>
      <c r="I400" s="174"/>
      <c r="J400" s="174"/>
      <c r="K400" s="174"/>
      <c r="L400" s="174"/>
      <c r="M400" s="174"/>
      <c r="N400" s="174"/>
      <c r="O400" s="174"/>
      <c r="P400" s="175"/>
    </row>
    <row r="401" spans="1:16" x14ac:dyDescent="0.25">
      <c r="B401" s="173"/>
      <c r="C401" s="147"/>
      <c r="D401" s="188"/>
      <c r="E401" s="174"/>
      <c r="F401" s="174"/>
      <c r="G401" s="174"/>
      <c r="H401" s="174"/>
      <c r="I401" s="174"/>
      <c r="J401" s="174"/>
      <c r="K401" s="174"/>
      <c r="L401" s="174"/>
      <c r="M401" s="174"/>
      <c r="N401" s="174"/>
      <c r="O401" s="174"/>
      <c r="P401" s="175"/>
    </row>
    <row r="402" spans="1:16" x14ac:dyDescent="0.25">
      <c r="B402" s="173"/>
      <c r="C402" s="147"/>
      <c r="D402" s="188"/>
      <c r="E402" s="174"/>
      <c r="F402" s="174"/>
      <c r="G402" s="174"/>
      <c r="H402" s="174"/>
      <c r="I402" s="174"/>
      <c r="J402" s="174"/>
      <c r="K402" s="174"/>
      <c r="L402" s="174"/>
      <c r="M402" s="174"/>
      <c r="N402" s="174"/>
      <c r="O402" s="174"/>
      <c r="P402" s="175"/>
    </row>
    <row r="403" spans="1:16" x14ac:dyDescent="0.25">
      <c r="B403" s="173"/>
      <c r="C403" s="147"/>
      <c r="D403" s="188"/>
      <c r="E403" s="174"/>
      <c r="F403" s="174"/>
      <c r="G403" s="174"/>
      <c r="H403" s="174"/>
      <c r="I403" s="174"/>
      <c r="J403" s="174"/>
      <c r="K403" s="174"/>
      <c r="L403" s="174"/>
      <c r="M403" s="174"/>
      <c r="N403" s="174"/>
      <c r="O403" s="174"/>
      <c r="P403" s="175"/>
    </row>
    <row r="404" spans="1:16" x14ac:dyDescent="0.25">
      <c r="B404" s="173"/>
      <c r="C404" s="147"/>
      <c r="D404" s="188"/>
      <c r="E404" s="174"/>
      <c r="F404" s="174"/>
      <c r="G404" s="174"/>
      <c r="H404" s="174"/>
      <c r="I404" s="174"/>
      <c r="J404" s="174"/>
      <c r="K404" s="174"/>
      <c r="L404" s="174"/>
      <c r="M404" s="174"/>
      <c r="N404" s="174"/>
      <c r="O404" s="174"/>
      <c r="P404" s="175"/>
    </row>
    <row r="405" spans="1:16" x14ac:dyDescent="0.25">
      <c r="B405" s="173"/>
      <c r="C405" s="147"/>
      <c r="D405" s="188"/>
      <c r="E405" s="174"/>
      <c r="F405" s="174"/>
      <c r="G405" s="174"/>
      <c r="H405" s="174"/>
      <c r="I405" s="174"/>
      <c r="J405" s="174"/>
      <c r="K405" s="174"/>
      <c r="L405" s="174"/>
      <c r="M405" s="174"/>
      <c r="N405" s="174"/>
      <c r="O405" s="174"/>
      <c r="P405" s="175"/>
    </row>
    <row r="406" spans="1:16" x14ac:dyDescent="0.25">
      <c r="B406" s="173"/>
      <c r="C406" s="147"/>
      <c r="D406" s="188"/>
      <c r="E406" s="174"/>
      <c r="F406" s="174"/>
      <c r="G406" s="174"/>
      <c r="H406" s="174"/>
      <c r="I406" s="174"/>
      <c r="J406" s="174"/>
      <c r="K406" s="174"/>
      <c r="L406" s="174"/>
      <c r="M406" s="174"/>
      <c r="N406" s="174"/>
      <c r="O406" s="174"/>
      <c r="P406" s="175"/>
    </row>
    <row r="407" spans="1:16" x14ac:dyDescent="0.25">
      <c r="B407" s="173"/>
      <c r="C407" s="147"/>
      <c r="D407" s="188"/>
      <c r="E407" s="174"/>
      <c r="F407" s="174"/>
      <c r="G407" s="174"/>
      <c r="H407" s="174"/>
      <c r="I407" s="174"/>
      <c r="J407" s="174"/>
      <c r="K407" s="174"/>
      <c r="L407" s="174"/>
      <c r="M407" s="174"/>
      <c r="N407" s="174"/>
      <c r="O407" s="174"/>
      <c r="P407" s="175"/>
    </row>
    <row r="408" spans="1:16" x14ac:dyDescent="0.25">
      <c r="B408" s="173"/>
      <c r="C408" s="147"/>
      <c r="D408" s="188"/>
      <c r="E408" s="174"/>
      <c r="F408" s="174"/>
      <c r="G408" s="174"/>
      <c r="H408" s="174"/>
      <c r="I408" s="174"/>
      <c r="J408" s="174"/>
      <c r="K408" s="174"/>
      <c r="L408" s="174"/>
      <c r="M408" s="174"/>
      <c r="N408" s="174"/>
      <c r="O408" s="174"/>
      <c r="P408" s="175"/>
    </row>
    <row r="409" spans="1:16" x14ac:dyDescent="0.25">
      <c r="B409" s="173"/>
      <c r="C409" s="147"/>
      <c r="D409" s="188"/>
      <c r="E409" s="174"/>
      <c r="F409" s="174"/>
      <c r="G409" s="174"/>
      <c r="H409" s="174"/>
      <c r="I409" s="174"/>
      <c r="J409" s="174"/>
      <c r="K409" s="174"/>
      <c r="L409" s="174"/>
      <c r="M409" s="174"/>
      <c r="N409" s="174"/>
      <c r="O409" s="174"/>
      <c r="P409" s="175"/>
    </row>
    <row r="410" spans="1:16" x14ac:dyDescent="0.25">
      <c r="B410" s="173"/>
      <c r="C410" s="147"/>
      <c r="D410" s="188"/>
      <c r="E410" s="174"/>
      <c r="F410" s="174"/>
      <c r="G410" s="174"/>
      <c r="H410" s="174"/>
      <c r="I410" s="174"/>
      <c r="J410" s="174"/>
      <c r="K410" s="174"/>
      <c r="L410" s="174"/>
      <c r="M410" s="174"/>
      <c r="N410" s="174"/>
      <c r="O410" s="174"/>
      <c r="P410" s="175"/>
    </row>
    <row r="411" spans="1:16" x14ac:dyDescent="0.25">
      <c r="B411" s="173"/>
      <c r="C411" s="147"/>
      <c r="D411" s="188"/>
      <c r="E411" s="174"/>
      <c r="F411" s="174"/>
      <c r="G411" s="174"/>
      <c r="H411" s="174"/>
      <c r="I411" s="174"/>
      <c r="J411" s="174"/>
      <c r="K411" s="174"/>
      <c r="L411" s="174"/>
      <c r="M411" s="174"/>
      <c r="N411" s="174"/>
      <c r="O411" s="174"/>
      <c r="P411" s="175"/>
    </row>
    <row r="412" spans="1:16" x14ac:dyDescent="0.25">
      <c r="B412" s="173"/>
      <c r="C412" s="147"/>
      <c r="D412" s="188"/>
      <c r="E412" s="174"/>
      <c r="F412" s="174"/>
      <c r="G412" s="174"/>
      <c r="H412" s="174"/>
      <c r="I412" s="174"/>
      <c r="J412" s="174"/>
      <c r="K412" s="174"/>
      <c r="L412" s="174"/>
      <c r="M412" s="174"/>
      <c r="N412" s="174"/>
      <c r="O412" s="174"/>
      <c r="P412" s="175"/>
    </row>
    <row r="413" spans="1:16" x14ac:dyDescent="0.25">
      <c r="B413" s="173"/>
      <c r="C413" s="147"/>
      <c r="D413" s="188"/>
      <c r="E413" s="174"/>
      <c r="F413" s="174"/>
      <c r="G413" s="174"/>
      <c r="H413" s="174"/>
      <c r="I413" s="174"/>
      <c r="J413" s="174"/>
      <c r="K413" s="174"/>
      <c r="L413" s="174"/>
      <c r="M413" s="174"/>
      <c r="N413" s="174"/>
      <c r="O413" s="174"/>
      <c r="P413" s="175"/>
    </row>
    <row r="414" spans="1:16" x14ac:dyDescent="0.25">
      <c r="B414" s="176"/>
      <c r="C414" s="154"/>
      <c r="D414" s="189"/>
      <c r="E414" s="177"/>
      <c r="F414" s="177"/>
      <c r="G414" s="177"/>
      <c r="H414" s="177"/>
      <c r="I414" s="177"/>
      <c r="J414" s="177"/>
      <c r="K414" s="177"/>
      <c r="L414" s="177"/>
      <c r="M414" s="177"/>
      <c r="N414" s="177"/>
      <c r="O414" s="177"/>
      <c r="P414" s="178"/>
    </row>
    <row r="415" spans="1:16" x14ac:dyDescent="0.25">
      <c r="D415" s="99"/>
    </row>
    <row r="416" spans="1:16" ht="30" customHeight="1" x14ac:dyDescent="0.25">
      <c r="A416" s="213"/>
      <c r="B416" s="108" t="s">
        <v>0</v>
      </c>
      <c r="C416" s="109" t="s">
        <v>54</v>
      </c>
      <c r="D416" s="110" t="s">
        <v>77</v>
      </c>
      <c r="E416" s="115">
        <f ca="1">INDEX(Calc!$AA$11:$AL$11,1,COLUMN(R416)-COLUMN($Q416))</f>
        <v>45689</v>
      </c>
      <c r="F416" s="116">
        <f ca="1">INDEX(Calc!$AA$11:$AL$11,1,COLUMN(S416)-COLUMN($Q416))</f>
        <v>45717</v>
      </c>
      <c r="G416" s="116">
        <f ca="1">INDEX(Calc!$AA$11:$AL$11,1,COLUMN(T416)-COLUMN($Q416))</f>
        <v>45748</v>
      </c>
      <c r="H416" s="116">
        <f ca="1">INDEX(Calc!$AA$11:$AL$11,1,COLUMN(U416)-COLUMN($Q416))</f>
        <v>45778</v>
      </c>
      <c r="I416" s="116">
        <f ca="1">INDEX(Calc!$AA$11:$AL$11,1,COLUMN(V416)-COLUMN($Q416))</f>
        <v>45809</v>
      </c>
      <c r="J416" s="116">
        <f ca="1">INDEX(Calc!$AA$11:$AL$11,1,COLUMN(W416)-COLUMN($Q416))</f>
        <v>45839</v>
      </c>
      <c r="K416" s="116">
        <f ca="1">INDEX(Calc!$AA$11:$AL$11,1,COLUMN(X416)-COLUMN($Q416))</f>
        <v>45870</v>
      </c>
      <c r="L416" s="116">
        <f ca="1">INDEX(Calc!$AA$11:$AL$11,1,COLUMN(Y416)-COLUMN($Q416))</f>
        <v>45901</v>
      </c>
      <c r="M416" s="116">
        <f ca="1">INDEX(Calc!$AA$11:$AL$11,1,COLUMN(Z416)-COLUMN($Q416))</f>
        <v>45931</v>
      </c>
      <c r="N416" s="116">
        <f ca="1">INDEX(Calc!$AA$11:$AL$11,1,COLUMN(AA416)-COLUMN($Q416))</f>
        <v>45962</v>
      </c>
      <c r="O416" s="116">
        <f ca="1">INDEX(Calc!$AA$11:$AL$11,1,COLUMN(AB416)-COLUMN($Q416))</f>
        <v>45992</v>
      </c>
      <c r="P416" s="117">
        <f ca="1">INDEX(Calc!$AA$11:$AL$11,1,COLUMN(AC416)-COLUMN($Q416))</f>
        <v>46023</v>
      </c>
    </row>
    <row r="417" spans="1:21" x14ac:dyDescent="0.25">
      <c r="A417" s="213"/>
      <c r="B417" s="14"/>
      <c r="C417" s="13"/>
      <c r="D417" s="97"/>
      <c r="E417" s="95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8"/>
      <c r="U417" s="30">
        <v>401</v>
      </c>
    </row>
    <row r="418" spans="1:21" x14ac:dyDescent="0.25">
      <c r="A418" s="213"/>
      <c r="B418" s="15"/>
      <c r="C418" s="11"/>
      <c r="D418" s="98"/>
      <c r="E418" s="96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70"/>
      <c r="U418" s="30">
        <v>402</v>
      </c>
    </row>
    <row r="419" spans="1:21" x14ac:dyDescent="0.25">
      <c r="A419" s="213"/>
      <c r="B419" s="15"/>
      <c r="C419" s="11"/>
      <c r="D419" s="98"/>
      <c r="E419" s="96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70"/>
      <c r="U419" s="30">
        <v>403</v>
      </c>
    </row>
    <row r="420" spans="1:21" x14ac:dyDescent="0.25">
      <c r="A420" s="213"/>
      <c r="B420" s="15"/>
      <c r="C420" s="11"/>
      <c r="D420" s="98"/>
      <c r="E420" s="96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70"/>
      <c r="U420" s="30">
        <v>404</v>
      </c>
    </row>
    <row r="421" spans="1:21" x14ac:dyDescent="0.25">
      <c r="A421" s="213"/>
      <c r="B421" s="15"/>
      <c r="C421" s="11"/>
      <c r="D421" s="98"/>
      <c r="E421" s="96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70"/>
      <c r="U421" s="30">
        <v>405</v>
      </c>
    </row>
    <row r="422" spans="1:21" x14ac:dyDescent="0.25">
      <c r="A422" s="213"/>
      <c r="B422" s="15"/>
      <c r="C422" s="11"/>
      <c r="D422" s="98"/>
      <c r="E422" s="96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70"/>
      <c r="U422" s="30">
        <v>406</v>
      </c>
    </row>
    <row r="423" spans="1:21" x14ac:dyDescent="0.25">
      <c r="A423" s="213"/>
      <c r="B423" s="15"/>
      <c r="C423" s="11"/>
      <c r="D423" s="98"/>
      <c r="E423" s="96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70"/>
      <c r="U423" s="30">
        <v>407</v>
      </c>
    </row>
    <row r="424" spans="1:21" x14ac:dyDescent="0.25">
      <c r="A424" s="213"/>
      <c r="B424" s="15"/>
      <c r="C424" s="11"/>
      <c r="D424" s="98"/>
      <c r="E424" s="96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70"/>
      <c r="U424" s="30">
        <v>408</v>
      </c>
    </row>
    <row r="425" spans="1:21" x14ac:dyDescent="0.25">
      <c r="A425" s="213"/>
      <c r="B425" s="15"/>
      <c r="C425" s="11"/>
      <c r="D425" s="98"/>
      <c r="E425" s="96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70"/>
      <c r="U425" s="30">
        <v>409</v>
      </c>
    </row>
    <row r="426" spans="1:21" x14ac:dyDescent="0.25">
      <c r="A426" s="213"/>
      <c r="B426" s="15"/>
      <c r="C426" s="11"/>
      <c r="D426" s="98"/>
      <c r="E426" s="96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70"/>
      <c r="U426" s="30">
        <v>410</v>
      </c>
    </row>
    <row r="427" spans="1:21" x14ac:dyDescent="0.25">
      <c r="A427" s="213"/>
      <c r="B427" s="15"/>
      <c r="C427" s="11"/>
      <c r="D427" s="98"/>
      <c r="E427" s="96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70"/>
      <c r="U427" s="30">
        <v>411</v>
      </c>
    </row>
    <row r="428" spans="1:21" x14ac:dyDescent="0.25">
      <c r="A428" s="213"/>
      <c r="B428" s="15"/>
      <c r="C428" s="11"/>
      <c r="D428" s="98"/>
      <c r="E428" s="96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70"/>
      <c r="U428" s="30">
        <v>412</v>
      </c>
    </row>
    <row r="429" spans="1:21" x14ac:dyDescent="0.25">
      <c r="A429" s="213"/>
      <c r="B429" s="15"/>
      <c r="C429" s="11"/>
      <c r="D429" s="98"/>
      <c r="E429" s="96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70"/>
      <c r="U429" s="30">
        <v>413</v>
      </c>
    </row>
    <row r="430" spans="1:21" x14ac:dyDescent="0.25">
      <c r="A430" s="213"/>
      <c r="B430" s="15"/>
      <c r="C430" s="11"/>
      <c r="D430" s="98"/>
      <c r="E430" s="96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70"/>
      <c r="U430" s="30">
        <v>414</v>
      </c>
    </row>
    <row r="431" spans="1:21" x14ac:dyDescent="0.25">
      <c r="A431" s="213"/>
      <c r="B431" s="15"/>
      <c r="C431" s="11"/>
      <c r="D431" s="98"/>
      <c r="E431" s="96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70"/>
      <c r="U431" s="30">
        <v>415</v>
      </c>
    </row>
    <row r="432" spans="1:21" x14ac:dyDescent="0.25">
      <c r="A432" s="213"/>
      <c r="B432" s="15"/>
      <c r="C432" s="11"/>
      <c r="D432" s="98"/>
      <c r="E432" s="96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70"/>
      <c r="U432" s="30">
        <v>416</v>
      </c>
    </row>
    <row r="433" spans="1:21" x14ac:dyDescent="0.25">
      <c r="A433" s="213"/>
      <c r="B433" s="15"/>
      <c r="C433" s="11"/>
      <c r="D433" s="98"/>
      <c r="E433" s="96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70"/>
      <c r="U433" s="30">
        <v>417</v>
      </c>
    </row>
    <row r="434" spans="1:21" x14ac:dyDescent="0.25">
      <c r="A434" s="213"/>
      <c r="B434" s="15"/>
      <c r="C434" s="11"/>
      <c r="D434" s="98"/>
      <c r="E434" s="96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70"/>
      <c r="U434" s="30">
        <v>418</v>
      </c>
    </row>
    <row r="435" spans="1:21" x14ac:dyDescent="0.25">
      <c r="A435" s="213"/>
      <c r="B435" s="15"/>
      <c r="C435" s="11"/>
      <c r="D435" s="98"/>
      <c r="E435" s="96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70"/>
      <c r="U435" s="30">
        <v>419</v>
      </c>
    </row>
    <row r="436" spans="1:21" x14ac:dyDescent="0.25">
      <c r="A436" s="213"/>
      <c r="B436" s="168"/>
      <c r="C436" s="140"/>
      <c r="D436" s="169"/>
      <c r="E436" s="170"/>
      <c r="F436" s="171"/>
      <c r="G436" s="171"/>
      <c r="H436" s="171"/>
      <c r="I436" s="171"/>
      <c r="J436" s="171"/>
      <c r="K436" s="171"/>
      <c r="L436" s="171"/>
      <c r="M436" s="171"/>
      <c r="N436" s="171"/>
      <c r="O436" s="171"/>
      <c r="P436" s="172"/>
      <c r="U436" s="30">
        <v>420</v>
      </c>
    </row>
    <row r="437" spans="1:21" x14ac:dyDescent="0.25">
      <c r="A437" s="213"/>
      <c r="B437" s="173"/>
      <c r="C437" s="147"/>
      <c r="D437" s="188"/>
      <c r="E437" s="174"/>
      <c r="F437" s="174"/>
      <c r="G437" s="174"/>
      <c r="H437" s="174"/>
      <c r="I437" s="174"/>
      <c r="J437" s="174"/>
      <c r="K437" s="174"/>
      <c r="L437" s="174"/>
      <c r="M437" s="174"/>
      <c r="N437" s="174"/>
      <c r="O437" s="174"/>
      <c r="P437" s="175"/>
    </row>
    <row r="438" spans="1:21" x14ac:dyDescent="0.25">
      <c r="A438" s="213"/>
      <c r="B438" s="173"/>
      <c r="C438" s="147"/>
      <c r="D438" s="188"/>
      <c r="E438" s="174"/>
      <c r="F438" s="174"/>
      <c r="G438" s="174"/>
      <c r="H438" s="174"/>
      <c r="I438" s="174"/>
      <c r="J438" s="174"/>
      <c r="K438" s="174"/>
      <c r="L438" s="174"/>
      <c r="M438" s="174"/>
      <c r="N438" s="174"/>
      <c r="O438" s="174"/>
      <c r="P438" s="175"/>
    </row>
    <row r="439" spans="1:21" x14ac:dyDescent="0.25">
      <c r="A439" s="213"/>
      <c r="B439" s="173"/>
      <c r="C439" s="147"/>
      <c r="D439" s="188"/>
      <c r="E439" s="174"/>
      <c r="F439" s="174"/>
      <c r="G439" s="174"/>
      <c r="H439" s="174"/>
      <c r="I439" s="174"/>
      <c r="J439" s="174"/>
      <c r="K439" s="174"/>
      <c r="L439" s="174"/>
      <c r="M439" s="174"/>
      <c r="N439" s="174"/>
      <c r="O439" s="174"/>
      <c r="P439" s="175"/>
    </row>
    <row r="440" spans="1:21" x14ac:dyDescent="0.25">
      <c r="A440" s="213"/>
      <c r="B440" s="173"/>
      <c r="C440" s="147"/>
      <c r="D440" s="188"/>
      <c r="E440" s="174"/>
      <c r="F440" s="174"/>
      <c r="G440" s="174"/>
      <c r="H440" s="174"/>
      <c r="I440" s="174"/>
      <c r="J440" s="174"/>
      <c r="K440" s="174"/>
      <c r="L440" s="174"/>
      <c r="M440" s="174"/>
      <c r="N440" s="174"/>
      <c r="O440" s="174"/>
      <c r="P440" s="175"/>
    </row>
    <row r="441" spans="1:21" x14ac:dyDescent="0.25">
      <c r="A441" s="213"/>
      <c r="B441" s="173"/>
      <c r="C441" s="147"/>
      <c r="D441" s="188"/>
      <c r="E441" s="174"/>
      <c r="F441" s="174"/>
      <c r="G441" s="174"/>
      <c r="H441" s="174"/>
      <c r="I441" s="174"/>
      <c r="J441" s="174"/>
      <c r="K441" s="174"/>
      <c r="L441" s="174"/>
      <c r="M441" s="174"/>
      <c r="N441" s="174"/>
      <c r="O441" s="174"/>
      <c r="P441" s="175"/>
    </row>
    <row r="442" spans="1:21" x14ac:dyDescent="0.25">
      <c r="A442" s="213"/>
      <c r="B442" s="173"/>
      <c r="C442" s="147"/>
      <c r="D442" s="188"/>
      <c r="E442" s="174"/>
      <c r="F442" s="174"/>
      <c r="G442" s="174"/>
      <c r="H442" s="174"/>
      <c r="I442" s="174"/>
      <c r="J442" s="174"/>
      <c r="K442" s="174"/>
      <c r="L442" s="174"/>
      <c r="M442" s="174"/>
      <c r="N442" s="174"/>
      <c r="O442" s="174"/>
      <c r="P442" s="175"/>
    </row>
    <row r="443" spans="1:21" x14ac:dyDescent="0.25">
      <c r="A443" s="213"/>
      <c r="B443" s="173"/>
      <c r="C443" s="147"/>
      <c r="D443" s="188"/>
      <c r="E443" s="174"/>
      <c r="F443" s="174"/>
      <c r="G443" s="174"/>
      <c r="H443" s="174"/>
      <c r="I443" s="174"/>
      <c r="J443" s="174"/>
      <c r="K443" s="174"/>
      <c r="L443" s="174"/>
      <c r="M443" s="174"/>
      <c r="N443" s="174"/>
      <c r="O443" s="174"/>
      <c r="P443" s="175"/>
    </row>
    <row r="444" spans="1:21" x14ac:dyDescent="0.25">
      <c r="A444" s="213"/>
      <c r="B444" s="173"/>
      <c r="C444" s="147"/>
      <c r="D444" s="188"/>
      <c r="E444" s="174"/>
      <c r="F444" s="174"/>
      <c r="G444" s="174"/>
      <c r="H444" s="174"/>
      <c r="I444" s="174"/>
      <c r="J444" s="174"/>
      <c r="K444" s="174"/>
      <c r="L444" s="174"/>
      <c r="M444" s="174"/>
      <c r="N444" s="174"/>
      <c r="O444" s="174"/>
      <c r="P444" s="175"/>
    </row>
    <row r="445" spans="1:21" x14ac:dyDescent="0.25">
      <c r="A445" s="213"/>
      <c r="B445" s="173"/>
      <c r="C445" s="147"/>
      <c r="D445" s="188"/>
      <c r="E445" s="174"/>
      <c r="F445" s="174"/>
      <c r="G445" s="174"/>
      <c r="H445" s="174"/>
      <c r="I445" s="174"/>
      <c r="J445" s="174"/>
      <c r="K445" s="174"/>
      <c r="L445" s="174"/>
      <c r="M445" s="174"/>
      <c r="N445" s="174"/>
      <c r="O445" s="174"/>
      <c r="P445" s="175"/>
    </row>
    <row r="446" spans="1:21" x14ac:dyDescent="0.25">
      <c r="A446" s="213"/>
      <c r="B446" s="173"/>
      <c r="C446" s="147"/>
      <c r="D446" s="188"/>
      <c r="E446" s="174"/>
      <c r="F446" s="174"/>
      <c r="G446" s="174"/>
      <c r="H446" s="174"/>
      <c r="I446" s="174"/>
      <c r="J446" s="174"/>
      <c r="K446" s="174"/>
      <c r="L446" s="174"/>
      <c r="M446" s="174"/>
      <c r="N446" s="174"/>
      <c r="O446" s="174"/>
      <c r="P446" s="175"/>
    </row>
    <row r="447" spans="1:21" x14ac:dyDescent="0.25">
      <c r="B447" s="173"/>
      <c r="C447" s="147"/>
      <c r="D447" s="188"/>
      <c r="E447" s="174"/>
      <c r="F447" s="174"/>
      <c r="G447" s="174"/>
      <c r="H447" s="174"/>
      <c r="I447" s="174"/>
      <c r="J447" s="174"/>
      <c r="K447" s="174"/>
      <c r="L447" s="174"/>
      <c r="M447" s="174"/>
      <c r="N447" s="174"/>
      <c r="O447" s="174"/>
      <c r="P447" s="175"/>
    </row>
    <row r="448" spans="1:21" x14ac:dyDescent="0.25">
      <c r="B448" s="173"/>
      <c r="C448" s="147"/>
      <c r="D448" s="188"/>
      <c r="E448" s="174"/>
      <c r="F448" s="174"/>
      <c r="G448" s="174"/>
      <c r="H448" s="174"/>
      <c r="I448" s="174"/>
      <c r="J448" s="174"/>
      <c r="K448" s="174"/>
      <c r="L448" s="174"/>
      <c r="M448" s="174"/>
      <c r="N448" s="174"/>
      <c r="O448" s="174"/>
      <c r="P448" s="175"/>
    </row>
    <row r="449" spans="2:16" x14ac:dyDescent="0.25">
      <c r="B449" s="173"/>
      <c r="C449" s="147"/>
      <c r="D449" s="188"/>
      <c r="E449" s="174"/>
      <c r="F449" s="174"/>
      <c r="G449" s="174"/>
      <c r="H449" s="174"/>
      <c r="I449" s="174"/>
      <c r="J449" s="174"/>
      <c r="K449" s="174"/>
      <c r="L449" s="174"/>
      <c r="M449" s="174"/>
      <c r="N449" s="174"/>
      <c r="O449" s="174"/>
      <c r="P449" s="175"/>
    </row>
    <row r="450" spans="2:16" x14ac:dyDescent="0.25">
      <c r="B450" s="173"/>
      <c r="C450" s="147"/>
      <c r="D450" s="188"/>
      <c r="E450" s="174"/>
      <c r="F450" s="174"/>
      <c r="G450" s="174"/>
      <c r="H450" s="174"/>
      <c r="I450" s="174"/>
      <c r="J450" s="174"/>
      <c r="K450" s="174"/>
      <c r="L450" s="174"/>
      <c r="M450" s="174"/>
      <c r="N450" s="174"/>
      <c r="O450" s="174"/>
      <c r="P450" s="175"/>
    </row>
    <row r="451" spans="2:16" x14ac:dyDescent="0.25">
      <c r="B451" s="173"/>
      <c r="C451" s="147"/>
      <c r="D451" s="188"/>
      <c r="E451" s="174"/>
      <c r="F451" s="174"/>
      <c r="G451" s="174"/>
      <c r="H451" s="174"/>
      <c r="I451" s="174"/>
      <c r="J451" s="174"/>
      <c r="K451" s="174"/>
      <c r="L451" s="174"/>
      <c r="M451" s="174"/>
      <c r="N451" s="174"/>
      <c r="O451" s="174"/>
      <c r="P451" s="175"/>
    </row>
    <row r="452" spans="2:16" x14ac:dyDescent="0.25">
      <c r="B452" s="173"/>
      <c r="C452" s="147"/>
      <c r="D452" s="188"/>
      <c r="E452" s="174"/>
      <c r="F452" s="174"/>
      <c r="G452" s="174"/>
      <c r="H452" s="174"/>
      <c r="I452" s="174"/>
      <c r="J452" s="174"/>
      <c r="K452" s="174"/>
      <c r="L452" s="174"/>
      <c r="M452" s="174"/>
      <c r="N452" s="174"/>
      <c r="O452" s="174"/>
      <c r="P452" s="175"/>
    </row>
    <row r="453" spans="2:16" x14ac:dyDescent="0.25">
      <c r="B453" s="173"/>
      <c r="C453" s="147"/>
      <c r="D453" s="188"/>
      <c r="E453" s="174"/>
      <c r="F453" s="174"/>
      <c r="G453" s="174"/>
      <c r="H453" s="174"/>
      <c r="I453" s="174"/>
      <c r="J453" s="174"/>
      <c r="K453" s="174"/>
      <c r="L453" s="174"/>
      <c r="M453" s="174"/>
      <c r="N453" s="174"/>
      <c r="O453" s="174"/>
      <c r="P453" s="175"/>
    </row>
    <row r="454" spans="2:16" x14ac:dyDescent="0.25">
      <c r="B454" s="173"/>
      <c r="C454" s="147"/>
      <c r="D454" s="188"/>
      <c r="E454" s="174"/>
      <c r="F454" s="174"/>
      <c r="G454" s="174"/>
      <c r="H454" s="174"/>
      <c r="I454" s="174"/>
      <c r="J454" s="174"/>
      <c r="K454" s="174"/>
      <c r="L454" s="174"/>
      <c r="M454" s="174"/>
      <c r="N454" s="174"/>
      <c r="O454" s="174"/>
      <c r="P454" s="175"/>
    </row>
    <row r="455" spans="2:16" x14ac:dyDescent="0.25">
      <c r="B455" s="173"/>
      <c r="C455" s="147"/>
      <c r="D455" s="188"/>
      <c r="E455" s="174"/>
      <c r="F455" s="174"/>
      <c r="G455" s="174"/>
      <c r="H455" s="174"/>
      <c r="I455" s="174"/>
      <c r="J455" s="174"/>
      <c r="K455" s="174"/>
      <c r="L455" s="174"/>
      <c r="M455" s="174"/>
      <c r="N455" s="174"/>
      <c r="O455" s="174"/>
      <c r="P455" s="175"/>
    </row>
    <row r="456" spans="2:16" x14ac:dyDescent="0.25">
      <c r="B456" s="173"/>
      <c r="C456" s="147"/>
      <c r="D456" s="188"/>
      <c r="E456" s="174"/>
      <c r="F456" s="174"/>
      <c r="G456" s="174"/>
      <c r="H456" s="174"/>
      <c r="I456" s="174"/>
      <c r="J456" s="174"/>
      <c r="K456" s="174"/>
      <c r="L456" s="174"/>
      <c r="M456" s="174"/>
      <c r="N456" s="174"/>
      <c r="O456" s="174"/>
      <c r="P456" s="175"/>
    </row>
    <row r="457" spans="2:16" x14ac:dyDescent="0.25">
      <c r="B457" s="173"/>
      <c r="C457" s="147"/>
      <c r="D457" s="188"/>
      <c r="E457" s="174"/>
      <c r="F457" s="174"/>
      <c r="G457" s="174"/>
      <c r="H457" s="174"/>
      <c r="I457" s="174"/>
      <c r="J457" s="174"/>
      <c r="K457" s="174"/>
      <c r="L457" s="174"/>
      <c r="M457" s="174"/>
      <c r="N457" s="174"/>
      <c r="O457" s="174"/>
      <c r="P457" s="175"/>
    </row>
    <row r="458" spans="2:16" x14ac:dyDescent="0.25">
      <c r="B458" s="173"/>
      <c r="C458" s="147"/>
      <c r="D458" s="188"/>
      <c r="E458" s="174"/>
      <c r="F458" s="174"/>
      <c r="G458" s="174"/>
      <c r="H458" s="174"/>
      <c r="I458" s="174"/>
      <c r="J458" s="174"/>
      <c r="K458" s="174"/>
      <c r="L458" s="174"/>
      <c r="M458" s="174"/>
      <c r="N458" s="174"/>
      <c r="O458" s="174"/>
      <c r="P458" s="175"/>
    </row>
    <row r="459" spans="2:16" x14ac:dyDescent="0.25">
      <c r="B459" s="173"/>
      <c r="C459" s="147"/>
      <c r="D459" s="188"/>
      <c r="E459" s="174"/>
      <c r="F459" s="174"/>
      <c r="G459" s="174"/>
      <c r="H459" s="174"/>
      <c r="I459" s="174"/>
      <c r="J459" s="174"/>
      <c r="K459" s="174"/>
      <c r="L459" s="174"/>
      <c r="M459" s="174"/>
      <c r="N459" s="174"/>
      <c r="O459" s="174"/>
      <c r="P459" s="175"/>
    </row>
    <row r="460" spans="2:16" x14ac:dyDescent="0.25">
      <c r="B460" s="173"/>
      <c r="C460" s="147"/>
      <c r="D460" s="188"/>
      <c r="E460" s="174"/>
      <c r="F460" s="174"/>
      <c r="G460" s="174"/>
      <c r="H460" s="174"/>
      <c r="I460" s="174"/>
      <c r="J460" s="174"/>
      <c r="K460" s="174"/>
      <c r="L460" s="174"/>
      <c r="M460" s="174"/>
      <c r="N460" s="174"/>
      <c r="O460" s="174"/>
      <c r="P460" s="175"/>
    </row>
    <row r="461" spans="2:16" x14ac:dyDescent="0.25">
      <c r="B461" s="173"/>
      <c r="C461" s="147"/>
      <c r="D461" s="188"/>
      <c r="E461" s="174"/>
      <c r="F461" s="174"/>
      <c r="G461" s="174"/>
      <c r="H461" s="174"/>
      <c r="I461" s="174"/>
      <c r="J461" s="174"/>
      <c r="K461" s="174"/>
      <c r="L461" s="174"/>
      <c r="M461" s="174"/>
      <c r="N461" s="174"/>
      <c r="O461" s="174"/>
      <c r="P461" s="175"/>
    </row>
    <row r="462" spans="2:16" x14ac:dyDescent="0.25">
      <c r="B462" s="173"/>
      <c r="C462" s="147"/>
      <c r="D462" s="188"/>
      <c r="E462" s="174"/>
      <c r="F462" s="174"/>
      <c r="G462" s="174"/>
      <c r="H462" s="174"/>
      <c r="I462" s="174"/>
      <c r="J462" s="174"/>
      <c r="K462" s="174"/>
      <c r="L462" s="174"/>
      <c r="M462" s="174"/>
      <c r="N462" s="174"/>
      <c r="O462" s="174"/>
      <c r="P462" s="175"/>
    </row>
    <row r="463" spans="2:16" x14ac:dyDescent="0.25">
      <c r="B463" s="173"/>
      <c r="C463" s="147"/>
      <c r="D463" s="188"/>
      <c r="E463" s="174"/>
      <c r="F463" s="174"/>
      <c r="G463" s="174"/>
      <c r="H463" s="174"/>
      <c r="I463" s="174"/>
      <c r="J463" s="174"/>
      <c r="K463" s="174"/>
      <c r="L463" s="174"/>
      <c r="M463" s="174"/>
      <c r="N463" s="174"/>
      <c r="O463" s="174"/>
      <c r="P463" s="175"/>
    </row>
    <row r="464" spans="2:16" x14ac:dyDescent="0.25">
      <c r="B464" s="173"/>
      <c r="C464" s="147"/>
      <c r="D464" s="188"/>
      <c r="E464" s="174"/>
      <c r="F464" s="174"/>
      <c r="G464" s="174"/>
      <c r="H464" s="174"/>
      <c r="I464" s="174"/>
      <c r="J464" s="174"/>
      <c r="K464" s="174"/>
      <c r="L464" s="174"/>
      <c r="M464" s="174"/>
      <c r="N464" s="174"/>
      <c r="O464" s="174"/>
      <c r="P464" s="175"/>
    </row>
    <row r="465" spans="2:16" x14ac:dyDescent="0.25">
      <c r="B465" s="173"/>
      <c r="C465" s="147"/>
      <c r="D465" s="188"/>
      <c r="E465" s="174"/>
      <c r="F465" s="174"/>
      <c r="G465" s="174"/>
      <c r="H465" s="174"/>
      <c r="I465" s="174"/>
      <c r="J465" s="174"/>
      <c r="K465" s="174"/>
      <c r="L465" s="174"/>
      <c r="M465" s="174"/>
      <c r="N465" s="174"/>
      <c r="O465" s="174"/>
      <c r="P465" s="175"/>
    </row>
    <row r="466" spans="2:16" x14ac:dyDescent="0.25">
      <c r="B466" s="173"/>
      <c r="C466" s="147"/>
      <c r="D466" s="188"/>
      <c r="E466" s="174"/>
      <c r="F466" s="174"/>
      <c r="G466" s="174"/>
      <c r="H466" s="174"/>
      <c r="I466" s="174"/>
      <c r="J466" s="174"/>
      <c r="K466" s="174"/>
      <c r="L466" s="174"/>
      <c r="M466" s="174"/>
      <c r="N466" s="174"/>
      <c r="O466" s="174"/>
      <c r="P466" s="175"/>
    </row>
    <row r="467" spans="2:16" x14ac:dyDescent="0.25">
      <c r="B467" s="173"/>
      <c r="C467" s="147"/>
      <c r="D467" s="188"/>
      <c r="E467" s="174"/>
      <c r="F467" s="174"/>
      <c r="G467" s="174"/>
      <c r="H467" s="174"/>
      <c r="I467" s="174"/>
      <c r="J467" s="174"/>
      <c r="K467" s="174"/>
      <c r="L467" s="174"/>
      <c r="M467" s="174"/>
      <c r="N467" s="174"/>
      <c r="O467" s="174"/>
      <c r="P467" s="175"/>
    </row>
    <row r="468" spans="2:16" x14ac:dyDescent="0.25">
      <c r="B468" s="173"/>
      <c r="C468" s="147"/>
      <c r="D468" s="188"/>
      <c r="E468" s="174"/>
      <c r="F468" s="174"/>
      <c r="G468" s="174"/>
      <c r="H468" s="174"/>
      <c r="I468" s="174"/>
      <c r="J468" s="174"/>
      <c r="K468" s="174"/>
      <c r="L468" s="174"/>
      <c r="M468" s="174"/>
      <c r="N468" s="174"/>
      <c r="O468" s="174"/>
      <c r="P468" s="175"/>
    </row>
    <row r="469" spans="2:16" x14ac:dyDescent="0.25">
      <c r="B469" s="173"/>
      <c r="C469" s="147"/>
      <c r="D469" s="188"/>
      <c r="E469" s="174"/>
      <c r="F469" s="174"/>
      <c r="G469" s="174"/>
      <c r="H469" s="174"/>
      <c r="I469" s="174"/>
      <c r="J469" s="174"/>
      <c r="K469" s="174"/>
      <c r="L469" s="174"/>
      <c r="M469" s="174"/>
      <c r="N469" s="174"/>
      <c r="O469" s="174"/>
      <c r="P469" s="175"/>
    </row>
    <row r="470" spans="2:16" x14ac:dyDescent="0.25">
      <c r="B470" s="173"/>
      <c r="C470" s="147"/>
      <c r="D470" s="188"/>
      <c r="E470" s="174"/>
      <c r="F470" s="174"/>
      <c r="G470" s="174"/>
      <c r="H470" s="174"/>
      <c r="I470" s="174"/>
      <c r="J470" s="174"/>
      <c r="K470" s="174"/>
      <c r="L470" s="174"/>
      <c r="M470" s="174"/>
      <c r="N470" s="174"/>
      <c r="O470" s="174"/>
      <c r="P470" s="175"/>
    </row>
    <row r="471" spans="2:16" x14ac:dyDescent="0.25">
      <c r="B471" s="173"/>
      <c r="C471" s="147"/>
      <c r="D471" s="188"/>
      <c r="E471" s="174"/>
      <c r="F471" s="174"/>
      <c r="G471" s="174"/>
      <c r="H471" s="174"/>
      <c r="I471" s="174"/>
      <c r="J471" s="174"/>
      <c r="K471" s="174"/>
      <c r="L471" s="174"/>
      <c r="M471" s="174"/>
      <c r="N471" s="174"/>
      <c r="O471" s="174"/>
      <c r="P471" s="175"/>
    </row>
    <row r="472" spans="2:16" x14ac:dyDescent="0.25">
      <c r="B472" s="173"/>
      <c r="C472" s="147"/>
      <c r="D472" s="188"/>
      <c r="E472" s="174"/>
      <c r="F472" s="174"/>
      <c r="G472" s="174"/>
      <c r="H472" s="174"/>
      <c r="I472" s="174"/>
      <c r="J472" s="174"/>
      <c r="K472" s="174"/>
      <c r="L472" s="174"/>
      <c r="M472" s="174"/>
      <c r="N472" s="174"/>
      <c r="O472" s="174"/>
      <c r="P472" s="175"/>
    </row>
    <row r="473" spans="2:16" x14ac:dyDescent="0.25">
      <c r="B473" s="173"/>
      <c r="C473" s="147"/>
      <c r="D473" s="188"/>
      <c r="E473" s="174"/>
      <c r="F473" s="174"/>
      <c r="G473" s="174"/>
      <c r="H473" s="174"/>
      <c r="I473" s="174"/>
      <c r="J473" s="174"/>
      <c r="K473" s="174"/>
      <c r="L473" s="174"/>
      <c r="M473" s="174"/>
      <c r="N473" s="174"/>
      <c r="O473" s="174"/>
      <c r="P473" s="175"/>
    </row>
    <row r="474" spans="2:16" x14ac:dyDescent="0.25">
      <c r="B474" s="173"/>
      <c r="C474" s="147"/>
      <c r="D474" s="188"/>
      <c r="E474" s="174"/>
      <c r="F474" s="174"/>
      <c r="G474" s="174"/>
      <c r="H474" s="174"/>
      <c r="I474" s="174"/>
      <c r="J474" s="174"/>
      <c r="K474" s="174"/>
      <c r="L474" s="174"/>
      <c r="M474" s="174"/>
      <c r="N474" s="174"/>
      <c r="O474" s="174"/>
      <c r="P474" s="175"/>
    </row>
    <row r="475" spans="2:16" x14ac:dyDescent="0.25">
      <c r="B475" s="173"/>
      <c r="C475" s="147"/>
      <c r="D475" s="188"/>
      <c r="E475" s="174"/>
      <c r="F475" s="174"/>
      <c r="G475" s="174"/>
      <c r="H475" s="174"/>
      <c r="I475" s="174"/>
      <c r="J475" s="174"/>
      <c r="K475" s="174"/>
      <c r="L475" s="174"/>
      <c r="M475" s="174"/>
      <c r="N475" s="174"/>
      <c r="O475" s="174"/>
      <c r="P475" s="175"/>
    </row>
    <row r="476" spans="2:16" x14ac:dyDescent="0.25">
      <c r="B476" s="173"/>
      <c r="C476" s="147"/>
      <c r="D476" s="188"/>
      <c r="E476" s="174"/>
      <c r="F476" s="174"/>
      <c r="G476" s="174"/>
      <c r="H476" s="174"/>
      <c r="I476" s="174"/>
      <c r="J476" s="174"/>
      <c r="K476" s="174"/>
      <c r="L476" s="174"/>
      <c r="M476" s="174"/>
      <c r="N476" s="174"/>
      <c r="O476" s="174"/>
      <c r="P476" s="175"/>
    </row>
    <row r="477" spans="2:16" x14ac:dyDescent="0.25">
      <c r="B477" s="173"/>
      <c r="C477" s="147"/>
      <c r="D477" s="188"/>
      <c r="E477" s="174"/>
      <c r="F477" s="174"/>
      <c r="G477" s="174"/>
      <c r="H477" s="174"/>
      <c r="I477" s="174"/>
      <c r="J477" s="174"/>
      <c r="K477" s="174"/>
      <c r="L477" s="174"/>
      <c r="M477" s="174"/>
      <c r="N477" s="174"/>
      <c r="O477" s="174"/>
      <c r="P477" s="175"/>
    </row>
    <row r="478" spans="2:16" x14ac:dyDescent="0.25">
      <c r="B478" s="173"/>
      <c r="C478" s="147"/>
      <c r="D478" s="188"/>
      <c r="E478" s="174"/>
      <c r="F478" s="174"/>
      <c r="G478" s="174"/>
      <c r="H478" s="174"/>
      <c r="I478" s="174"/>
      <c r="J478" s="174"/>
      <c r="K478" s="174"/>
      <c r="L478" s="174"/>
      <c r="M478" s="174"/>
      <c r="N478" s="174"/>
      <c r="O478" s="174"/>
      <c r="P478" s="175"/>
    </row>
    <row r="479" spans="2:16" x14ac:dyDescent="0.25">
      <c r="B479" s="173"/>
      <c r="C479" s="147"/>
      <c r="D479" s="188"/>
      <c r="E479" s="174"/>
      <c r="F479" s="174"/>
      <c r="G479" s="174"/>
      <c r="H479" s="174"/>
      <c r="I479" s="174"/>
      <c r="J479" s="174"/>
      <c r="K479" s="174"/>
      <c r="L479" s="174"/>
      <c r="M479" s="174"/>
      <c r="N479" s="174"/>
      <c r="O479" s="174"/>
      <c r="P479" s="175"/>
    </row>
    <row r="480" spans="2:16" x14ac:dyDescent="0.25">
      <c r="B480" s="173"/>
      <c r="C480" s="147"/>
      <c r="D480" s="188"/>
      <c r="E480" s="174"/>
      <c r="F480" s="174"/>
      <c r="G480" s="174"/>
      <c r="H480" s="174"/>
      <c r="I480" s="174"/>
      <c r="J480" s="174"/>
      <c r="K480" s="174"/>
      <c r="L480" s="174"/>
      <c r="M480" s="174"/>
      <c r="N480" s="174"/>
      <c r="O480" s="174"/>
      <c r="P480" s="175"/>
    </row>
    <row r="481" spans="2:16" x14ac:dyDescent="0.25">
      <c r="B481" s="173"/>
      <c r="C481" s="147"/>
      <c r="D481" s="188"/>
      <c r="E481" s="174"/>
      <c r="F481" s="174"/>
      <c r="G481" s="174"/>
      <c r="H481" s="174"/>
      <c r="I481" s="174"/>
      <c r="J481" s="174"/>
      <c r="K481" s="174"/>
      <c r="L481" s="174"/>
      <c r="M481" s="174"/>
      <c r="N481" s="174"/>
      <c r="O481" s="174"/>
      <c r="P481" s="175"/>
    </row>
    <row r="482" spans="2:16" x14ac:dyDescent="0.25">
      <c r="B482" s="173"/>
      <c r="C482" s="147"/>
      <c r="D482" s="188"/>
      <c r="E482" s="174"/>
      <c r="F482" s="174"/>
      <c r="G482" s="174"/>
      <c r="H482" s="174"/>
      <c r="I482" s="174"/>
      <c r="J482" s="174"/>
      <c r="K482" s="174"/>
      <c r="L482" s="174"/>
      <c r="M482" s="174"/>
      <c r="N482" s="174"/>
      <c r="O482" s="174"/>
      <c r="P482" s="175"/>
    </row>
    <row r="483" spans="2:16" x14ac:dyDescent="0.25">
      <c r="B483" s="173"/>
      <c r="C483" s="147"/>
      <c r="D483" s="188"/>
      <c r="E483" s="174"/>
      <c r="F483" s="174"/>
      <c r="G483" s="174"/>
      <c r="H483" s="174"/>
      <c r="I483" s="174"/>
      <c r="J483" s="174"/>
      <c r="K483" s="174"/>
      <c r="L483" s="174"/>
      <c r="M483" s="174"/>
      <c r="N483" s="174"/>
      <c r="O483" s="174"/>
      <c r="P483" s="175"/>
    </row>
    <row r="484" spans="2:16" x14ac:dyDescent="0.25">
      <c r="B484" s="173"/>
      <c r="C484" s="147"/>
      <c r="D484" s="188"/>
      <c r="E484" s="174"/>
      <c r="F484" s="174"/>
      <c r="G484" s="174"/>
      <c r="H484" s="174"/>
      <c r="I484" s="174"/>
      <c r="J484" s="174"/>
      <c r="K484" s="174"/>
      <c r="L484" s="174"/>
      <c r="M484" s="174"/>
      <c r="N484" s="174"/>
      <c r="O484" s="174"/>
      <c r="P484" s="175"/>
    </row>
    <row r="485" spans="2:16" x14ac:dyDescent="0.25">
      <c r="B485" s="173"/>
      <c r="C485" s="147"/>
      <c r="D485" s="188"/>
      <c r="E485" s="174"/>
      <c r="F485" s="174"/>
      <c r="G485" s="174"/>
      <c r="H485" s="174"/>
      <c r="I485" s="174"/>
      <c r="J485" s="174"/>
      <c r="K485" s="174"/>
      <c r="L485" s="174"/>
      <c r="M485" s="174"/>
      <c r="N485" s="174"/>
      <c r="O485" s="174"/>
      <c r="P485" s="175"/>
    </row>
    <row r="486" spans="2:16" x14ac:dyDescent="0.25">
      <c r="B486" s="173"/>
      <c r="C486" s="147"/>
      <c r="D486" s="188"/>
      <c r="E486" s="174"/>
      <c r="F486" s="174"/>
      <c r="G486" s="174"/>
      <c r="H486" s="174"/>
      <c r="I486" s="174"/>
      <c r="J486" s="174"/>
      <c r="K486" s="174"/>
      <c r="L486" s="174"/>
      <c r="M486" s="174"/>
      <c r="N486" s="174"/>
      <c r="O486" s="174"/>
      <c r="P486" s="175"/>
    </row>
    <row r="487" spans="2:16" x14ac:dyDescent="0.25">
      <c r="B487" s="173"/>
      <c r="C487" s="147"/>
      <c r="D487" s="188"/>
      <c r="E487" s="174"/>
      <c r="F487" s="174"/>
      <c r="G487" s="174"/>
      <c r="H487" s="174"/>
      <c r="I487" s="174"/>
      <c r="J487" s="174"/>
      <c r="K487" s="174"/>
      <c r="L487" s="174"/>
      <c r="M487" s="174"/>
      <c r="N487" s="174"/>
      <c r="O487" s="174"/>
      <c r="P487" s="175"/>
    </row>
    <row r="488" spans="2:16" x14ac:dyDescent="0.25">
      <c r="B488" s="173"/>
      <c r="C488" s="147"/>
      <c r="D488" s="188"/>
      <c r="E488" s="174"/>
      <c r="F488" s="174"/>
      <c r="G488" s="174"/>
      <c r="H488" s="174"/>
      <c r="I488" s="174"/>
      <c r="J488" s="174"/>
      <c r="K488" s="174"/>
      <c r="L488" s="174"/>
      <c r="M488" s="174"/>
      <c r="N488" s="174"/>
      <c r="O488" s="174"/>
      <c r="P488" s="175"/>
    </row>
    <row r="489" spans="2:16" x14ac:dyDescent="0.25">
      <c r="B489" s="173"/>
      <c r="C489" s="147"/>
      <c r="D489" s="188"/>
      <c r="E489" s="174"/>
      <c r="F489" s="174"/>
      <c r="G489" s="174"/>
      <c r="H489" s="174"/>
      <c r="I489" s="174"/>
      <c r="J489" s="174"/>
      <c r="K489" s="174"/>
      <c r="L489" s="174"/>
      <c r="M489" s="174"/>
      <c r="N489" s="174"/>
      <c r="O489" s="174"/>
      <c r="P489" s="175"/>
    </row>
    <row r="490" spans="2:16" x14ac:dyDescent="0.25">
      <c r="B490" s="173"/>
      <c r="C490" s="147"/>
      <c r="D490" s="188"/>
      <c r="E490" s="174"/>
      <c r="F490" s="174"/>
      <c r="G490" s="174"/>
      <c r="H490" s="174"/>
      <c r="I490" s="174"/>
      <c r="J490" s="174"/>
      <c r="K490" s="174"/>
      <c r="L490" s="174"/>
      <c r="M490" s="174"/>
      <c r="N490" s="174"/>
      <c r="O490" s="174"/>
      <c r="P490" s="175"/>
    </row>
    <row r="491" spans="2:16" x14ac:dyDescent="0.25">
      <c r="B491" s="173"/>
      <c r="C491" s="147"/>
      <c r="D491" s="188"/>
      <c r="E491" s="174"/>
      <c r="F491" s="174"/>
      <c r="G491" s="174"/>
      <c r="H491" s="174"/>
      <c r="I491" s="174"/>
      <c r="J491" s="174"/>
      <c r="K491" s="174"/>
      <c r="L491" s="174"/>
      <c r="M491" s="174"/>
      <c r="N491" s="174"/>
      <c r="O491" s="174"/>
      <c r="P491" s="175"/>
    </row>
    <row r="492" spans="2:16" x14ac:dyDescent="0.25">
      <c r="B492" s="173"/>
      <c r="C492" s="147"/>
      <c r="D492" s="188"/>
      <c r="E492" s="174"/>
      <c r="F492" s="174"/>
      <c r="G492" s="174"/>
      <c r="H492" s="174"/>
      <c r="I492" s="174"/>
      <c r="J492" s="174"/>
      <c r="K492" s="174"/>
      <c r="L492" s="174"/>
      <c r="M492" s="174"/>
      <c r="N492" s="174"/>
      <c r="O492" s="174"/>
      <c r="P492" s="175"/>
    </row>
    <row r="493" spans="2:16" x14ac:dyDescent="0.25">
      <c r="B493" s="173"/>
      <c r="C493" s="147"/>
      <c r="D493" s="188"/>
      <c r="E493" s="174"/>
      <c r="F493" s="174"/>
      <c r="G493" s="174"/>
      <c r="H493" s="174"/>
      <c r="I493" s="174"/>
      <c r="J493" s="174"/>
      <c r="K493" s="174"/>
      <c r="L493" s="174"/>
      <c r="M493" s="174"/>
      <c r="N493" s="174"/>
      <c r="O493" s="174"/>
      <c r="P493" s="175"/>
    </row>
    <row r="494" spans="2:16" x14ac:dyDescent="0.25">
      <c r="B494" s="173"/>
      <c r="C494" s="147"/>
      <c r="D494" s="188"/>
      <c r="E494" s="174"/>
      <c r="F494" s="174"/>
      <c r="G494" s="174"/>
      <c r="H494" s="174"/>
      <c r="I494" s="174"/>
      <c r="J494" s="174"/>
      <c r="K494" s="174"/>
      <c r="L494" s="174"/>
      <c r="M494" s="174"/>
      <c r="N494" s="174"/>
      <c r="O494" s="174"/>
      <c r="P494" s="175"/>
    </row>
    <row r="495" spans="2:16" x14ac:dyDescent="0.25">
      <c r="B495" s="173"/>
      <c r="C495" s="147"/>
      <c r="D495" s="188"/>
      <c r="E495" s="174"/>
      <c r="F495" s="174"/>
      <c r="G495" s="174"/>
      <c r="H495" s="174"/>
      <c r="I495" s="174"/>
      <c r="J495" s="174"/>
      <c r="K495" s="174"/>
      <c r="L495" s="174"/>
      <c r="M495" s="174"/>
      <c r="N495" s="174"/>
      <c r="O495" s="174"/>
      <c r="P495" s="175"/>
    </row>
    <row r="496" spans="2:16" x14ac:dyDescent="0.25">
      <c r="B496" s="173"/>
      <c r="C496" s="147"/>
      <c r="D496" s="188"/>
      <c r="E496" s="174"/>
      <c r="F496" s="174"/>
      <c r="G496" s="174"/>
      <c r="H496" s="174"/>
      <c r="I496" s="174"/>
      <c r="J496" s="174"/>
      <c r="K496" s="174"/>
      <c r="L496" s="174"/>
      <c r="M496" s="174"/>
      <c r="N496" s="174"/>
      <c r="O496" s="174"/>
      <c r="P496" s="175"/>
    </row>
    <row r="497" spans="2:16" x14ac:dyDescent="0.25">
      <c r="B497" s="173"/>
      <c r="C497" s="147"/>
      <c r="D497" s="188"/>
      <c r="E497" s="174"/>
      <c r="F497" s="174"/>
      <c r="G497" s="174"/>
      <c r="H497" s="174"/>
      <c r="I497" s="174"/>
      <c r="J497" s="174"/>
      <c r="K497" s="174"/>
      <c r="L497" s="174"/>
      <c r="M497" s="174"/>
      <c r="N497" s="174"/>
      <c r="O497" s="174"/>
      <c r="P497" s="175"/>
    </row>
    <row r="498" spans="2:16" x14ac:dyDescent="0.25">
      <c r="B498" s="173"/>
      <c r="C498" s="147"/>
      <c r="D498" s="188"/>
      <c r="E498" s="174"/>
      <c r="F498" s="174"/>
      <c r="G498" s="174"/>
      <c r="H498" s="174"/>
      <c r="I498" s="174"/>
      <c r="J498" s="174"/>
      <c r="K498" s="174"/>
      <c r="L498" s="174"/>
      <c r="M498" s="174"/>
      <c r="N498" s="174"/>
      <c r="O498" s="174"/>
      <c r="P498" s="175"/>
    </row>
    <row r="499" spans="2:16" x14ac:dyDescent="0.25">
      <c r="B499" s="173"/>
      <c r="C499" s="147"/>
      <c r="D499" s="188"/>
      <c r="E499" s="174"/>
      <c r="F499" s="174"/>
      <c r="G499" s="174"/>
      <c r="H499" s="174"/>
      <c r="I499" s="174"/>
      <c r="J499" s="174"/>
      <c r="K499" s="174"/>
      <c r="L499" s="174"/>
      <c r="M499" s="174"/>
      <c r="N499" s="174"/>
      <c r="O499" s="174"/>
      <c r="P499" s="175"/>
    </row>
    <row r="500" spans="2:16" x14ac:dyDescent="0.25">
      <c r="B500" s="173"/>
      <c r="C500" s="147"/>
      <c r="D500" s="188"/>
      <c r="E500" s="174"/>
      <c r="F500" s="174"/>
      <c r="G500" s="174"/>
      <c r="H500" s="174"/>
      <c r="I500" s="174"/>
      <c r="J500" s="174"/>
      <c r="K500" s="174"/>
      <c r="L500" s="174"/>
      <c r="M500" s="174"/>
      <c r="N500" s="174"/>
      <c r="O500" s="174"/>
      <c r="P500" s="175"/>
    </row>
    <row r="501" spans="2:16" x14ac:dyDescent="0.25">
      <c r="B501" s="173"/>
      <c r="C501" s="147"/>
      <c r="D501" s="188"/>
      <c r="E501" s="174"/>
      <c r="F501" s="174"/>
      <c r="G501" s="174"/>
      <c r="H501" s="174"/>
      <c r="I501" s="174"/>
      <c r="J501" s="174"/>
      <c r="K501" s="174"/>
      <c r="L501" s="174"/>
      <c r="M501" s="174"/>
      <c r="N501" s="174"/>
      <c r="O501" s="174"/>
      <c r="P501" s="175"/>
    </row>
    <row r="502" spans="2:16" x14ac:dyDescent="0.25">
      <c r="B502" s="173"/>
      <c r="C502" s="147"/>
      <c r="D502" s="188"/>
      <c r="E502" s="174"/>
      <c r="F502" s="174"/>
      <c r="G502" s="174"/>
      <c r="H502" s="174"/>
      <c r="I502" s="174"/>
      <c r="J502" s="174"/>
      <c r="K502" s="174"/>
      <c r="L502" s="174"/>
      <c r="M502" s="174"/>
      <c r="N502" s="174"/>
      <c r="O502" s="174"/>
      <c r="P502" s="175"/>
    </row>
    <row r="503" spans="2:16" x14ac:dyDescent="0.25">
      <c r="B503" s="173"/>
      <c r="C503" s="147"/>
      <c r="D503" s="188"/>
      <c r="E503" s="174"/>
      <c r="F503" s="174"/>
      <c r="G503" s="174"/>
      <c r="H503" s="174"/>
      <c r="I503" s="174"/>
      <c r="J503" s="174"/>
      <c r="K503" s="174"/>
      <c r="L503" s="174"/>
      <c r="M503" s="174"/>
      <c r="N503" s="174"/>
      <c r="O503" s="174"/>
      <c r="P503" s="175"/>
    </row>
    <row r="504" spans="2:16" x14ac:dyDescent="0.25">
      <c r="B504" s="173"/>
      <c r="C504" s="147"/>
      <c r="D504" s="188"/>
      <c r="E504" s="174"/>
      <c r="F504" s="174"/>
      <c r="G504" s="174"/>
      <c r="H504" s="174"/>
      <c r="I504" s="174"/>
      <c r="J504" s="174"/>
      <c r="K504" s="174"/>
      <c r="L504" s="174"/>
      <c r="M504" s="174"/>
      <c r="N504" s="174"/>
      <c r="O504" s="174"/>
      <c r="P504" s="175"/>
    </row>
    <row r="505" spans="2:16" x14ac:dyDescent="0.25">
      <c r="B505" s="173"/>
      <c r="C505" s="147"/>
      <c r="D505" s="188"/>
      <c r="E505" s="174"/>
      <c r="F505" s="174"/>
      <c r="G505" s="174"/>
      <c r="H505" s="174"/>
      <c r="I505" s="174"/>
      <c r="J505" s="174"/>
      <c r="K505" s="174"/>
      <c r="L505" s="174"/>
      <c r="M505" s="174"/>
      <c r="N505" s="174"/>
      <c r="O505" s="174"/>
      <c r="P505" s="175"/>
    </row>
    <row r="506" spans="2:16" x14ac:dyDescent="0.25">
      <c r="B506" s="173"/>
      <c r="C506" s="147"/>
      <c r="D506" s="188"/>
      <c r="E506" s="174"/>
      <c r="F506" s="174"/>
      <c r="G506" s="174"/>
      <c r="H506" s="174"/>
      <c r="I506" s="174"/>
      <c r="J506" s="174"/>
      <c r="K506" s="174"/>
      <c r="L506" s="174"/>
      <c r="M506" s="174"/>
      <c r="N506" s="174"/>
      <c r="O506" s="174"/>
      <c r="P506" s="175"/>
    </row>
    <row r="507" spans="2:16" x14ac:dyDescent="0.25">
      <c r="B507" s="173"/>
      <c r="C507" s="147"/>
      <c r="D507" s="188"/>
      <c r="E507" s="174"/>
      <c r="F507" s="174"/>
      <c r="G507" s="174"/>
      <c r="H507" s="174"/>
      <c r="I507" s="174"/>
      <c r="J507" s="174"/>
      <c r="K507" s="174"/>
      <c r="L507" s="174"/>
      <c r="M507" s="174"/>
      <c r="N507" s="174"/>
      <c r="O507" s="174"/>
      <c r="P507" s="175"/>
    </row>
    <row r="508" spans="2:16" x14ac:dyDescent="0.25">
      <c r="B508" s="173"/>
      <c r="C508" s="147"/>
      <c r="D508" s="188"/>
      <c r="E508" s="174"/>
      <c r="F508" s="174"/>
      <c r="G508" s="174"/>
      <c r="H508" s="174"/>
      <c r="I508" s="174"/>
      <c r="J508" s="174"/>
      <c r="K508" s="174"/>
      <c r="L508" s="174"/>
      <c r="M508" s="174"/>
      <c r="N508" s="174"/>
      <c r="O508" s="174"/>
      <c r="P508" s="175"/>
    </row>
    <row r="509" spans="2:16" x14ac:dyDescent="0.25">
      <c r="B509" s="173"/>
      <c r="C509" s="147"/>
      <c r="D509" s="188"/>
      <c r="E509" s="174"/>
      <c r="F509" s="174"/>
      <c r="G509" s="174"/>
      <c r="H509" s="174"/>
      <c r="I509" s="174"/>
      <c r="J509" s="174"/>
      <c r="K509" s="174"/>
      <c r="L509" s="174"/>
      <c r="M509" s="174"/>
      <c r="N509" s="174"/>
      <c r="O509" s="174"/>
      <c r="P509" s="175"/>
    </row>
    <row r="510" spans="2:16" x14ac:dyDescent="0.25">
      <c r="B510" s="173"/>
      <c r="C510" s="147"/>
      <c r="D510" s="188"/>
      <c r="E510" s="174"/>
      <c r="F510" s="174"/>
      <c r="G510" s="174"/>
      <c r="H510" s="174"/>
      <c r="I510" s="174"/>
      <c r="J510" s="174"/>
      <c r="K510" s="174"/>
      <c r="L510" s="174"/>
      <c r="M510" s="174"/>
      <c r="N510" s="174"/>
      <c r="O510" s="174"/>
      <c r="P510" s="175"/>
    </row>
    <row r="511" spans="2:16" x14ac:dyDescent="0.25">
      <c r="B511" s="173"/>
      <c r="C511" s="147"/>
      <c r="D511" s="188"/>
      <c r="E511" s="174"/>
      <c r="F511" s="174"/>
      <c r="G511" s="174"/>
      <c r="H511" s="174"/>
      <c r="I511" s="174"/>
      <c r="J511" s="174"/>
      <c r="K511" s="174"/>
      <c r="L511" s="174"/>
      <c r="M511" s="174"/>
      <c r="N511" s="174"/>
      <c r="O511" s="174"/>
      <c r="P511" s="175"/>
    </row>
    <row r="512" spans="2:16" x14ac:dyDescent="0.25">
      <c r="B512" s="173"/>
      <c r="C512" s="147"/>
      <c r="D512" s="188"/>
      <c r="E512" s="174"/>
      <c r="F512" s="174"/>
      <c r="G512" s="174"/>
      <c r="H512" s="174"/>
      <c r="I512" s="174"/>
      <c r="J512" s="174"/>
      <c r="K512" s="174"/>
      <c r="L512" s="174"/>
      <c r="M512" s="174"/>
      <c r="N512" s="174"/>
      <c r="O512" s="174"/>
      <c r="P512" s="175"/>
    </row>
    <row r="513" spans="1:21" x14ac:dyDescent="0.25">
      <c r="B513" s="173"/>
      <c r="C513" s="147"/>
      <c r="D513" s="188"/>
      <c r="E513" s="174"/>
      <c r="F513" s="174"/>
      <c r="G513" s="174"/>
      <c r="H513" s="174"/>
      <c r="I513" s="174"/>
      <c r="J513" s="174"/>
      <c r="K513" s="174"/>
      <c r="L513" s="174"/>
      <c r="M513" s="174"/>
      <c r="N513" s="174"/>
      <c r="O513" s="174"/>
      <c r="P513" s="175"/>
    </row>
    <row r="514" spans="1:21" x14ac:dyDescent="0.25">
      <c r="B514" s="173"/>
      <c r="C514" s="147"/>
      <c r="D514" s="188"/>
      <c r="E514" s="174"/>
      <c r="F514" s="174"/>
      <c r="G514" s="174"/>
      <c r="H514" s="174"/>
      <c r="I514" s="174"/>
      <c r="J514" s="174"/>
      <c r="K514" s="174"/>
      <c r="L514" s="174"/>
      <c r="M514" s="174"/>
      <c r="N514" s="174"/>
      <c r="O514" s="174"/>
      <c r="P514" s="175"/>
    </row>
    <row r="515" spans="1:21" x14ac:dyDescent="0.25">
      <c r="B515" s="173"/>
      <c r="C515" s="147"/>
      <c r="D515" s="188"/>
      <c r="E515" s="174"/>
      <c r="F515" s="174"/>
      <c r="G515" s="174"/>
      <c r="H515" s="174"/>
      <c r="I515" s="174"/>
      <c r="J515" s="174"/>
      <c r="K515" s="174"/>
      <c r="L515" s="174"/>
      <c r="M515" s="174"/>
      <c r="N515" s="174"/>
      <c r="O515" s="174"/>
      <c r="P515" s="175"/>
    </row>
    <row r="516" spans="1:21" x14ac:dyDescent="0.25">
      <c r="B516" s="176"/>
      <c r="C516" s="154"/>
      <c r="D516" s="189"/>
      <c r="E516" s="177"/>
      <c r="F516" s="177"/>
      <c r="G516" s="177"/>
      <c r="H516" s="177"/>
      <c r="I516" s="177"/>
      <c r="J516" s="177"/>
      <c r="K516" s="177"/>
      <c r="L516" s="177"/>
      <c r="M516" s="177"/>
      <c r="N516" s="177"/>
      <c r="O516" s="177"/>
      <c r="P516" s="178"/>
    </row>
    <row r="517" spans="1:21" x14ac:dyDescent="0.25">
      <c r="D517" s="99"/>
    </row>
    <row r="518" spans="1:21" ht="30" customHeight="1" x14ac:dyDescent="0.25">
      <c r="A518" s="213"/>
      <c r="B518" s="108" t="s">
        <v>0</v>
      </c>
      <c r="C518" s="109" t="s">
        <v>54</v>
      </c>
      <c r="D518" s="110" t="s">
        <v>77</v>
      </c>
      <c r="E518" s="115">
        <f ca="1">INDEX(Calc!$AA$12:$AL$12,1,COLUMN(R518)-COLUMN($Q518))</f>
        <v>46054</v>
      </c>
      <c r="F518" s="116">
        <f ca="1">INDEX(Calc!$AA$12:$AL$12,1,COLUMN(S518)-COLUMN($Q518))</f>
        <v>46082</v>
      </c>
      <c r="G518" s="116">
        <f ca="1">INDEX(Calc!$AA$12:$AL$12,1,COLUMN(T518)-COLUMN($Q518))</f>
        <v>46113</v>
      </c>
      <c r="H518" s="116">
        <f ca="1">INDEX(Calc!$AA$12:$AL$12,1,COLUMN(U518)-COLUMN($Q518))</f>
        <v>46143</v>
      </c>
      <c r="I518" s="116">
        <f ca="1">INDEX(Calc!$AA$12:$AL$12,1,COLUMN(V518)-COLUMN($Q518))</f>
        <v>46174</v>
      </c>
      <c r="J518" s="116">
        <f ca="1">INDEX(Calc!$AA$12:$AL$12,1,COLUMN(W518)-COLUMN($Q518))</f>
        <v>46204</v>
      </c>
      <c r="K518" s="116">
        <f ca="1">INDEX(Calc!$AA$12:$AL$12,1,COLUMN(X518)-COLUMN($Q518))</f>
        <v>46235</v>
      </c>
      <c r="L518" s="116">
        <f ca="1">INDEX(Calc!$AA$12:$AL$12,1,COLUMN(Y518)-COLUMN($Q518))</f>
        <v>46266</v>
      </c>
      <c r="M518" s="116">
        <f ca="1">INDEX(Calc!$AA$12:$AL$12,1,COLUMN(Z518)-COLUMN($Q518))</f>
        <v>46296</v>
      </c>
      <c r="N518" s="116">
        <f ca="1">INDEX(Calc!$AA$12:$AL$12,1,COLUMN(AA518)-COLUMN($Q518))</f>
        <v>46327</v>
      </c>
      <c r="O518" s="116">
        <f ca="1">INDEX(Calc!$AA$12:$AL$12,1,COLUMN(AB518)-COLUMN($Q518))</f>
        <v>46357</v>
      </c>
      <c r="P518" s="117">
        <f ca="1">INDEX(Calc!$AA$12:$AL$12,1,COLUMN(AC518)-COLUMN($Q518))</f>
        <v>46388</v>
      </c>
    </row>
    <row r="519" spans="1:21" x14ac:dyDescent="0.25">
      <c r="A519" s="213"/>
      <c r="B519" s="14"/>
      <c r="C519" s="13"/>
      <c r="D519" s="97"/>
      <c r="E519" s="95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8"/>
      <c r="U519" s="30">
        <v>501</v>
      </c>
    </row>
    <row r="520" spans="1:21" x14ac:dyDescent="0.25">
      <c r="A520" s="213"/>
      <c r="B520" s="15"/>
      <c r="C520" s="11"/>
      <c r="D520" s="98"/>
      <c r="E520" s="96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70"/>
      <c r="U520" s="30">
        <v>502</v>
      </c>
    </row>
    <row r="521" spans="1:21" x14ac:dyDescent="0.25">
      <c r="A521" s="213"/>
      <c r="B521" s="15"/>
      <c r="C521" s="11"/>
      <c r="D521" s="98"/>
      <c r="E521" s="96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70"/>
      <c r="U521" s="30">
        <v>503</v>
      </c>
    </row>
    <row r="522" spans="1:21" x14ac:dyDescent="0.25">
      <c r="A522" s="213"/>
      <c r="B522" s="15"/>
      <c r="C522" s="11"/>
      <c r="D522" s="98"/>
      <c r="E522" s="96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70"/>
      <c r="U522" s="30">
        <v>504</v>
      </c>
    </row>
    <row r="523" spans="1:21" x14ac:dyDescent="0.25">
      <c r="A523" s="213"/>
      <c r="B523" s="15"/>
      <c r="C523" s="11"/>
      <c r="D523" s="98"/>
      <c r="E523" s="96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70"/>
      <c r="U523" s="30">
        <v>505</v>
      </c>
    </row>
    <row r="524" spans="1:21" x14ac:dyDescent="0.25">
      <c r="A524" s="213"/>
      <c r="B524" s="15"/>
      <c r="C524" s="11"/>
      <c r="D524" s="98"/>
      <c r="E524" s="96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70"/>
      <c r="U524" s="30">
        <v>506</v>
      </c>
    </row>
    <row r="525" spans="1:21" x14ac:dyDescent="0.25">
      <c r="A525" s="213"/>
      <c r="B525" s="15"/>
      <c r="C525" s="11"/>
      <c r="D525" s="98"/>
      <c r="E525" s="96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70"/>
      <c r="U525" s="30">
        <v>507</v>
      </c>
    </row>
    <row r="526" spans="1:21" x14ac:dyDescent="0.25">
      <c r="A526" s="213"/>
      <c r="B526" s="15"/>
      <c r="C526" s="11"/>
      <c r="D526" s="98"/>
      <c r="E526" s="96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70"/>
      <c r="U526" s="30">
        <v>508</v>
      </c>
    </row>
    <row r="527" spans="1:21" x14ac:dyDescent="0.25">
      <c r="A527" s="213"/>
      <c r="B527" s="15"/>
      <c r="C527" s="11"/>
      <c r="D527" s="98"/>
      <c r="E527" s="96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70"/>
      <c r="U527" s="30">
        <v>509</v>
      </c>
    </row>
    <row r="528" spans="1:21" x14ac:dyDescent="0.25">
      <c r="A528" s="213"/>
      <c r="B528" s="15"/>
      <c r="C528" s="11"/>
      <c r="D528" s="98"/>
      <c r="E528" s="96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70"/>
      <c r="U528" s="30">
        <v>510</v>
      </c>
    </row>
    <row r="529" spans="1:21" x14ac:dyDescent="0.25">
      <c r="A529" s="213"/>
      <c r="B529" s="15"/>
      <c r="C529" s="11"/>
      <c r="D529" s="98"/>
      <c r="E529" s="96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70"/>
      <c r="U529" s="30">
        <v>511</v>
      </c>
    </row>
    <row r="530" spans="1:21" x14ac:dyDescent="0.25">
      <c r="A530" s="213"/>
      <c r="B530" s="15"/>
      <c r="C530" s="11"/>
      <c r="D530" s="98"/>
      <c r="E530" s="96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70"/>
      <c r="U530" s="30">
        <v>512</v>
      </c>
    </row>
    <row r="531" spans="1:21" x14ac:dyDescent="0.25">
      <c r="A531" s="213"/>
      <c r="B531" s="15"/>
      <c r="C531" s="11"/>
      <c r="D531" s="98"/>
      <c r="E531" s="96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70"/>
      <c r="U531" s="30">
        <v>513</v>
      </c>
    </row>
    <row r="532" spans="1:21" x14ac:dyDescent="0.25">
      <c r="A532" s="213"/>
      <c r="B532" s="15"/>
      <c r="C532" s="11"/>
      <c r="D532" s="98"/>
      <c r="E532" s="96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70"/>
      <c r="U532" s="30">
        <v>514</v>
      </c>
    </row>
    <row r="533" spans="1:21" x14ac:dyDescent="0.25">
      <c r="A533" s="213"/>
      <c r="B533" s="15"/>
      <c r="C533" s="11"/>
      <c r="D533" s="98"/>
      <c r="E533" s="96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70"/>
      <c r="U533" s="30">
        <v>515</v>
      </c>
    </row>
    <row r="534" spans="1:21" x14ac:dyDescent="0.25">
      <c r="A534" s="213"/>
      <c r="B534" s="15"/>
      <c r="C534" s="11"/>
      <c r="D534" s="98"/>
      <c r="E534" s="96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70"/>
      <c r="U534" s="30">
        <v>516</v>
      </c>
    </row>
    <row r="535" spans="1:21" x14ac:dyDescent="0.25">
      <c r="A535" s="213"/>
      <c r="B535" s="15"/>
      <c r="C535" s="11"/>
      <c r="D535" s="98"/>
      <c r="E535" s="96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70"/>
      <c r="U535" s="30">
        <v>517</v>
      </c>
    </row>
    <row r="536" spans="1:21" x14ac:dyDescent="0.25">
      <c r="A536" s="213"/>
      <c r="B536" s="15"/>
      <c r="C536" s="11"/>
      <c r="D536" s="98"/>
      <c r="E536" s="96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70"/>
      <c r="U536" s="30">
        <v>518</v>
      </c>
    </row>
    <row r="537" spans="1:21" x14ac:dyDescent="0.25">
      <c r="A537" s="213"/>
      <c r="B537" s="15"/>
      <c r="C537" s="11"/>
      <c r="D537" s="98"/>
      <c r="E537" s="96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70"/>
      <c r="U537" s="30">
        <v>519</v>
      </c>
    </row>
    <row r="538" spans="1:21" x14ac:dyDescent="0.25">
      <c r="A538" s="213"/>
      <c r="B538" s="168"/>
      <c r="C538" s="140"/>
      <c r="D538" s="169"/>
      <c r="E538" s="170"/>
      <c r="F538" s="171"/>
      <c r="G538" s="171"/>
      <c r="H538" s="171"/>
      <c r="I538" s="171"/>
      <c r="J538" s="171"/>
      <c r="K538" s="171"/>
      <c r="L538" s="171"/>
      <c r="M538" s="171"/>
      <c r="N538" s="171"/>
      <c r="O538" s="171"/>
      <c r="P538" s="172"/>
      <c r="U538" s="30">
        <v>520</v>
      </c>
    </row>
    <row r="539" spans="1:21" x14ac:dyDescent="0.25">
      <c r="A539" s="213"/>
      <c r="B539" s="173"/>
      <c r="C539" s="147"/>
      <c r="D539" s="188"/>
      <c r="E539" s="174"/>
      <c r="F539" s="174"/>
      <c r="G539" s="174"/>
      <c r="H539" s="174"/>
      <c r="I539" s="174"/>
      <c r="J539" s="174"/>
      <c r="K539" s="174"/>
      <c r="L539" s="174"/>
      <c r="M539" s="174"/>
      <c r="N539" s="174"/>
      <c r="O539" s="174"/>
      <c r="P539" s="175"/>
    </row>
    <row r="540" spans="1:21" x14ac:dyDescent="0.25">
      <c r="A540" s="213"/>
      <c r="B540" s="173"/>
      <c r="C540" s="147"/>
      <c r="D540" s="188"/>
      <c r="E540" s="174"/>
      <c r="F540" s="174"/>
      <c r="G540" s="174"/>
      <c r="H540" s="174"/>
      <c r="I540" s="174"/>
      <c r="J540" s="174"/>
      <c r="K540" s="174"/>
      <c r="L540" s="174"/>
      <c r="M540" s="174"/>
      <c r="N540" s="174"/>
      <c r="O540" s="174"/>
      <c r="P540" s="175"/>
    </row>
    <row r="541" spans="1:21" x14ac:dyDescent="0.25">
      <c r="A541" s="213"/>
      <c r="B541" s="173"/>
      <c r="C541" s="147"/>
      <c r="D541" s="188"/>
      <c r="E541" s="174"/>
      <c r="F541" s="174"/>
      <c r="G541" s="174"/>
      <c r="H541" s="174"/>
      <c r="I541" s="174"/>
      <c r="J541" s="174"/>
      <c r="K541" s="174"/>
      <c r="L541" s="174"/>
      <c r="M541" s="174"/>
      <c r="N541" s="174"/>
      <c r="O541" s="174"/>
      <c r="P541" s="175"/>
    </row>
    <row r="542" spans="1:21" x14ac:dyDescent="0.25">
      <c r="A542" s="213"/>
      <c r="B542" s="173"/>
      <c r="C542" s="147"/>
      <c r="D542" s="188"/>
      <c r="E542" s="174"/>
      <c r="F542" s="174"/>
      <c r="G542" s="174"/>
      <c r="H542" s="174"/>
      <c r="I542" s="174"/>
      <c r="J542" s="174"/>
      <c r="K542" s="174"/>
      <c r="L542" s="174"/>
      <c r="M542" s="174"/>
      <c r="N542" s="174"/>
      <c r="O542" s="174"/>
      <c r="P542" s="175"/>
    </row>
    <row r="543" spans="1:21" x14ac:dyDescent="0.25">
      <c r="A543" s="213"/>
      <c r="B543" s="173"/>
      <c r="C543" s="147"/>
      <c r="D543" s="188"/>
      <c r="E543" s="174"/>
      <c r="F543" s="174"/>
      <c r="G543" s="174"/>
      <c r="H543" s="174"/>
      <c r="I543" s="174"/>
      <c r="J543" s="174"/>
      <c r="K543" s="174"/>
      <c r="L543" s="174"/>
      <c r="M543" s="174"/>
      <c r="N543" s="174"/>
      <c r="O543" s="174"/>
      <c r="P543" s="175"/>
    </row>
    <row r="544" spans="1:21" x14ac:dyDescent="0.25">
      <c r="A544" s="213"/>
      <c r="B544" s="173"/>
      <c r="C544" s="147"/>
      <c r="D544" s="188"/>
      <c r="E544" s="174"/>
      <c r="F544" s="174"/>
      <c r="G544" s="174"/>
      <c r="H544" s="174"/>
      <c r="I544" s="174"/>
      <c r="J544" s="174"/>
      <c r="K544" s="174"/>
      <c r="L544" s="174"/>
      <c r="M544" s="174"/>
      <c r="N544" s="174"/>
      <c r="O544" s="174"/>
      <c r="P544" s="175"/>
    </row>
    <row r="545" spans="1:16" x14ac:dyDescent="0.25">
      <c r="A545" s="213"/>
      <c r="B545" s="173"/>
      <c r="C545" s="147"/>
      <c r="D545" s="188"/>
      <c r="E545" s="174"/>
      <c r="F545" s="174"/>
      <c r="G545" s="174"/>
      <c r="H545" s="174"/>
      <c r="I545" s="174"/>
      <c r="J545" s="174"/>
      <c r="K545" s="174"/>
      <c r="L545" s="174"/>
      <c r="M545" s="174"/>
      <c r="N545" s="174"/>
      <c r="O545" s="174"/>
      <c r="P545" s="175"/>
    </row>
    <row r="546" spans="1:16" x14ac:dyDescent="0.25">
      <c r="A546" s="213"/>
      <c r="B546" s="173"/>
      <c r="C546" s="147"/>
      <c r="D546" s="188"/>
      <c r="E546" s="174"/>
      <c r="F546" s="174"/>
      <c r="G546" s="174"/>
      <c r="H546" s="174"/>
      <c r="I546" s="174"/>
      <c r="J546" s="174"/>
      <c r="K546" s="174"/>
      <c r="L546" s="174"/>
      <c r="M546" s="174"/>
      <c r="N546" s="174"/>
      <c r="O546" s="174"/>
      <c r="P546" s="175"/>
    </row>
    <row r="547" spans="1:16" x14ac:dyDescent="0.25">
      <c r="A547" s="213"/>
      <c r="B547" s="173"/>
      <c r="C547" s="147"/>
      <c r="D547" s="188"/>
      <c r="E547" s="174"/>
      <c r="F547" s="174"/>
      <c r="G547" s="174"/>
      <c r="H547" s="174"/>
      <c r="I547" s="174"/>
      <c r="J547" s="174"/>
      <c r="K547" s="174"/>
      <c r="L547" s="174"/>
      <c r="M547" s="174"/>
      <c r="N547" s="174"/>
      <c r="O547" s="174"/>
      <c r="P547" s="175"/>
    </row>
    <row r="548" spans="1:16" x14ac:dyDescent="0.25">
      <c r="A548" s="213"/>
      <c r="B548" s="173"/>
      <c r="C548" s="147"/>
      <c r="D548" s="188"/>
      <c r="E548" s="174"/>
      <c r="F548" s="174"/>
      <c r="G548" s="174"/>
      <c r="H548" s="174"/>
      <c r="I548" s="174"/>
      <c r="J548" s="174"/>
      <c r="K548" s="174"/>
      <c r="L548" s="174"/>
      <c r="M548" s="174"/>
      <c r="N548" s="174"/>
      <c r="O548" s="174"/>
      <c r="P548" s="175"/>
    </row>
    <row r="549" spans="1:16" x14ac:dyDescent="0.25">
      <c r="B549" s="173"/>
      <c r="C549" s="147"/>
      <c r="D549" s="188"/>
      <c r="E549" s="174"/>
      <c r="F549" s="174"/>
      <c r="G549" s="174"/>
      <c r="H549" s="174"/>
      <c r="I549" s="174"/>
      <c r="J549" s="174"/>
      <c r="K549" s="174"/>
      <c r="L549" s="174"/>
      <c r="M549" s="174"/>
      <c r="N549" s="174"/>
      <c r="O549" s="174"/>
      <c r="P549" s="175"/>
    </row>
    <row r="550" spans="1:16" x14ac:dyDescent="0.25">
      <c r="B550" s="173"/>
      <c r="C550" s="147"/>
      <c r="D550" s="188"/>
      <c r="E550" s="174"/>
      <c r="F550" s="174"/>
      <c r="G550" s="174"/>
      <c r="H550" s="174"/>
      <c r="I550" s="174"/>
      <c r="J550" s="174"/>
      <c r="K550" s="174"/>
      <c r="L550" s="174"/>
      <c r="M550" s="174"/>
      <c r="N550" s="174"/>
      <c r="O550" s="174"/>
      <c r="P550" s="175"/>
    </row>
    <row r="551" spans="1:16" x14ac:dyDescent="0.25">
      <c r="B551" s="173"/>
      <c r="C551" s="147"/>
      <c r="D551" s="188"/>
      <c r="E551" s="174"/>
      <c r="F551" s="174"/>
      <c r="G551" s="174"/>
      <c r="H551" s="174"/>
      <c r="I551" s="174"/>
      <c r="J551" s="174"/>
      <c r="K551" s="174"/>
      <c r="L551" s="174"/>
      <c r="M551" s="174"/>
      <c r="N551" s="174"/>
      <c r="O551" s="174"/>
      <c r="P551" s="175"/>
    </row>
    <row r="552" spans="1:16" x14ac:dyDescent="0.25">
      <c r="B552" s="173"/>
      <c r="C552" s="147"/>
      <c r="D552" s="188"/>
      <c r="E552" s="174"/>
      <c r="F552" s="174"/>
      <c r="G552" s="174"/>
      <c r="H552" s="174"/>
      <c r="I552" s="174"/>
      <c r="J552" s="174"/>
      <c r="K552" s="174"/>
      <c r="L552" s="174"/>
      <c r="M552" s="174"/>
      <c r="N552" s="174"/>
      <c r="O552" s="174"/>
      <c r="P552" s="175"/>
    </row>
    <row r="553" spans="1:16" x14ac:dyDescent="0.25">
      <c r="B553" s="173"/>
      <c r="C553" s="147"/>
      <c r="D553" s="188"/>
      <c r="E553" s="174"/>
      <c r="F553" s="174"/>
      <c r="G553" s="174"/>
      <c r="H553" s="174"/>
      <c r="I553" s="174"/>
      <c r="J553" s="174"/>
      <c r="K553" s="174"/>
      <c r="L553" s="174"/>
      <c r="M553" s="174"/>
      <c r="N553" s="174"/>
      <c r="O553" s="174"/>
      <c r="P553" s="175"/>
    </row>
    <row r="554" spans="1:16" x14ac:dyDescent="0.25">
      <c r="B554" s="173"/>
      <c r="C554" s="147"/>
      <c r="D554" s="188"/>
      <c r="E554" s="174"/>
      <c r="F554" s="174"/>
      <c r="G554" s="174"/>
      <c r="H554" s="174"/>
      <c r="I554" s="174"/>
      <c r="J554" s="174"/>
      <c r="K554" s="174"/>
      <c r="L554" s="174"/>
      <c r="M554" s="174"/>
      <c r="N554" s="174"/>
      <c r="O554" s="174"/>
      <c r="P554" s="175"/>
    </row>
    <row r="555" spans="1:16" x14ac:dyDescent="0.25">
      <c r="B555" s="173"/>
      <c r="C555" s="147"/>
      <c r="D555" s="188"/>
      <c r="E555" s="174"/>
      <c r="F555" s="174"/>
      <c r="G555" s="174"/>
      <c r="H555" s="174"/>
      <c r="I555" s="174"/>
      <c r="J555" s="174"/>
      <c r="K555" s="174"/>
      <c r="L555" s="174"/>
      <c r="M555" s="174"/>
      <c r="N555" s="174"/>
      <c r="O555" s="174"/>
      <c r="P555" s="175"/>
    </row>
    <row r="556" spans="1:16" x14ac:dyDescent="0.25">
      <c r="B556" s="173"/>
      <c r="C556" s="147"/>
      <c r="D556" s="188"/>
      <c r="E556" s="174"/>
      <c r="F556" s="174"/>
      <c r="G556" s="174"/>
      <c r="H556" s="174"/>
      <c r="I556" s="174"/>
      <c r="J556" s="174"/>
      <c r="K556" s="174"/>
      <c r="L556" s="174"/>
      <c r="M556" s="174"/>
      <c r="N556" s="174"/>
      <c r="O556" s="174"/>
      <c r="P556" s="175"/>
    </row>
    <row r="557" spans="1:16" x14ac:dyDescent="0.25">
      <c r="B557" s="173"/>
      <c r="C557" s="147"/>
      <c r="D557" s="188"/>
      <c r="E557" s="174"/>
      <c r="F557" s="174"/>
      <c r="G557" s="174"/>
      <c r="H557" s="174"/>
      <c r="I557" s="174"/>
      <c r="J557" s="174"/>
      <c r="K557" s="174"/>
      <c r="L557" s="174"/>
      <c r="M557" s="174"/>
      <c r="N557" s="174"/>
      <c r="O557" s="174"/>
      <c r="P557" s="175"/>
    </row>
    <row r="558" spans="1:16" x14ac:dyDescent="0.25">
      <c r="B558" s="173"/>
      <c r="C558" s="147"/>
      <c r="D558" s="188"/>
      <c r="E558" s="174"/>
      <c r="F558" s="174"/>
      <c r="G558" s="174"/>
      <c r="H558" s="174"/>
      <c r="I558" s="174"/>
      <c r="J558" s="174"/>
      <c r="K558" s="174"/>
      <c r="L558" s="174"/>
      <c r="M558" s="174"/>
      <c r="N558" s="174"/>
      <c r="O558" s="174"/>
      <c r="P558" s="175"/>
    </row>
    <row r="559" spans="1:16" x14ac:dyDescent="0.25">
      <c r="B559" s="173"/>
      <c r="C559" s="147"/>
      <c r="D559" s="188"/>
      <c r="E559" s="174"/>
      <c r="F559" s="174"/>
      <c r="G559" s="174"/>
      <c r="H559" s="174"/>
      <c r="I559" s="174"/>
      <c r="J559" s="174"/>
      <c r="K559" s="174"/>
      <c r="L559" s="174"/>
      <c r="M559" s="174"/>
      <c r="N559" s="174"/>
      <c r="O559" s="174"/>
      <c r="P559" s="175"/>
    </row>
    <row r="560" spans="1:16" x14ac:dyDescent="0.25">
      <c r="B560" s="173"/>
      <c r="C560" s="147"/>
      <c r="D560" s="188"/>
      <c r="E560" s="174"/>
      <c r="F560" s="174"/>
      <c r="G560" s="174"/>
      <c r="H560" s="174"/>
      <c r="I560" s="174"/>
      <c r="J560" s="174"/>
      <c r="K560" s="174"/>
      <c r="L560" s="174"/>
      <c r="M560" s="174"/>
      <c r="N560" s="174"/>
      <c r="O560" s="174"/>
      <c r="P560" s="175"/>
    </row>
    <row r="561" spans="2:16" x14ac:dyDescent="0.25">
      <c r="B561" s="173"/>
      <c r="C561" s="147"/>
      <c r="D561" s="188"/>
      <c r="E561" s="174"/>
      <c r="F561" s="174"/>
      <c r="G561" s="174"/>
      <c r="H561" s="174"/>
      <c r="I561" s="174"/>
      <c r="J561" s="174"/>
      <c r="K561" s="174"/>
      <c r="L561" s="174"/>
      <c r="M561" s="174"/>
      <c r="N561" s="174"/>
      <c r="O561" s="174"/>
      <c r="P561" s="175"/>
    </row>
    <row r="562" spans="2:16" x14ac:dyDescent="0.25">
      <c r="B562" s="173"/>
      <c r="C562" s="147"/>
      <c r="D562" s="188"/>
      <c r="E562" s="174"/>
      <c r="F562" s="174"/>
      <c r="G562" s="174"/>
      <c r="H562" s="174"/>
      <c r="I562" s="174"/>
      <c r="J562" s="174"/>
      <c r="K562" s="174"/>
      <c r="L562" s="174"/>
      <c r="M562" s="174"/>
      <c r="N562" s="174"/>
      <c r="O562" s="174"/>
      <c r="P562" s="175"/>
    </row>
    <row r="563" spans="2:16" x14ac:dyDescent="0.25">
      <c r="B563" s="173"/>
      <c r="C563" s="147"/>
      <c r="D563" s="188"/>
      <c r="E563" s="174"/>
      <c r="F563" s="174"/>
      <c r="G563" s="174"/>
      <c r="H563" s="174"/>
      <c r="I563" s="174"/>
      <c r="J563" s="174"/>
      <c r="K563" s="174"/>
      <c r="L563" s="174"/>
      <c r="M563" s="174"/>
      <c r="N563" s="174"/>
      <c r="O563" s="174"/>
      <c r="P563" s="175"/>
    </row>
    <row r="564" spans="2:16" x14ac:dyDescent="0.25">
      <c r="B564" s="173"/>
      <c r="C564" s="147"/>
      <c r="D564" s="188"/>
      <c r="E564" s="174"/>
      <c r="F564" s="174"/>
      <c r="G564" s="174"/>
      <c r="H564" s="174"/>
      <c r="I564" s="174"/>
      <c r="J564" s="174"/>
      <c r="K564" s="174"/>
      <c r="L564" s="174"/>
      <c r="M564" s="174"/>
      <c r="N564" s="174"/>
      <c r="O564" s="174"/>
      <c r="P564" s="175"/>
    </row>
    <row r="565" spans="2:16" x14ac:dyDescent="0.25">
      <c r="B565" s="173"/>
      <c r="C565" s="147"/>
      <c r="D565" s="188"/>
      <c r="E565" s="174"/>
      <c r="F565" s="174"/>
      <c r="G565" s="174"/>
      <c r="H565" s="174"/>
      <c r="I565" s="174"/>
      <c r="J565" s="174"/>
      <c r="K565" s="174"/>
      <c r="L565" s="174"/>
      <c r="M565" s="174"/>
      <c r="N565" s="174"/>
      <c r="O565" s="174"/>
      <c r="P565" s="175"/>
    </row>
    <row r="566" spans="2:16" x14ac:dyDescent="0.25">
      <c r="B566" s="173"/>
      <c r="C566" s="147"/>
      <c r="D566" s="188"/>
      <c r="E566" s="174"/>
      <c r="F566" s="174"/>
      <c r="G566" s="174"/>
      <c r="H566" s="174"/>
      <c r="I566" s="174"/>
      <c r="J566" s="174"/>
      <c r="K566" s="174"/>
      <c r="L566" s="174"/>
      <c r="M566" s="174"/>
      <c r="N566" s="174"/>
      <c r="O566" s="174"/>
      <c r="P566" s="175"/>
    </row>
    <row r="567" spans="2:16" x14ac:dyDescent="0.25">
      <c r="B567" s="173"/>
      <c r="C567" s="147"/>
      <c r="D567" s="188"/>
      <c r="E567" s="174"/>
      <c r="F567" s="174"/>
      <c r="G567" s="174"/>
      <c r="H567" s="174"/>
      <c r="I567" s="174"/>
      <c r="J567" s="174"/>
      <c r="K567" s="174"/>
      <c r="L567" s="174"/>
      <c r="M567" s="174"/>
      <c r="N567" s="174"/>
      <c r="O567" s="174"/>
      <c r="P567" s="175"/>
    </row>
    <row r="568" spans="2:16" x14ac:dyDescent="0.25">
      <c r="B568" s="173"/>
      <c r="C568" s="147"/>
      <c r="D568" s="188"/>
      <c r="E568" s="174"/>
      <c r="F568" s="174"/>
      <c r="G568" s="174"/>
      <c r="H568" s="174"/>
      <c r="I568" s="174"/>
      <c r="J568" s="174"/>
      <c r="K568" s="174"/>
      <c r="L568" s="174"/>
      <c r="M568" s="174"/>
      <c r="N568" s="174"/>
      <c r="O568" s="174"/>
      <c r="P568" s="175"/>
    </row>
    <row r="569" spans="2:16" x14ac:dyDescent="0.25">
      <c r="B569" s="173"/>
      <c r="C569" s="147"/>
      <c r="D569" s="188"/>
      <c r="E569" s="174"/>
      <c r="F569" s="174"/>
      <c r="G569" s="174"/>
      <c r="H569" s="174"/>
      <c r="I569" s="174"/>
      <c r="J569" s="174"/>
      <c r="K569" s="174"/>
      <c r="L569" s="174"/>
      <c r="M569" s="174"/>
      <c r="N569" s="174"/>
      <c r="O569" s="174"/>
      <c r="P569" s="175"/>
    </row>
    <row r="570" spans="2:16" x14ac:dyDescent="0.25">
      <c r="B570" s="173"/>
      <c r="C570" s="147"/>
      <c r="D570" s="188"/>
      <c r="E570" s="174"/>
      <c r="F570" s="174"/>
      <c r="G570" s="174"/>
      <c r="H570" s="174"/>
      <c r="I570" s="174"/>
      <c r="J570" s="174"/>
      <c r="K570" s="174"/>
      <c r="L570" s="174"/>
      <c r="M570" s="174"/>
      <c r="N570" s="174"/>
      <c r="O570" s="174"/>
      <c r="P570" s="175"/>
    </row>
    <row r="571" spans="2:16" x14ac:dyDescent="0.25">
      <c r="B571" s="173"/>
      <c r="C571" s="147"/>
      <c r="D571" s="188"/>
      <c r="E571" s="174"/>
      <c r="F571" s="174"/>
      <c r="G571" s="174"/>
      <c r="H571" s="174"/>
      <c r="I571" s="174"/>
      <c r="J571" s="174"/>
      <c r="K571" s="174"/>
      <c r="L571" s="174"/>
      <c r="M571" s="174"/>
      <c r="N571" s="174"/>
      <c r="O571" s="174"/>
      <c r="P571" s="175"/>
    </row>
    <row r="572" spans="2:16" x14ac:dyDescent="0.25">
      <c r="B572" s="173"/>
      <c r="C572" s="147"/>
      <c r="D572" s="188"/>
      <c r="E572" s="174"/>
      <c r="F572" s="174"/>
      <c r="G572" s="174"/>
      <c r="H572" s="174"/>
      <c r="I572" s="174"/>
      <c r="J572" s="174"/>
      <c r="K572" s="174"/>
      <c r="L572" s="174"/>
      <c r="M572" s="174"/>
      <c r="N572" s="174"/>
      <c r="O572" s="174"/>
      <c r="P572" s="175"/>
    </row>
    <row r="573" spans="2:16" x14ac:dyDescent="0.25">
      <c r="B573" s="173"/>
      <c r="C573" s="147"/>
      <c r="D573" s="188"/>
      <c r="E573" s="174"/>
      <c r="F573" s="174"/>
      <c r="G573" s="174"/>
      <c r="H573" s="174"/>
      <c r="I573" s="174"/>
      <c r="J573" s="174"/>
      <c r="K573" s="174"/>
      <c r="L573" s="174"/>
      <c r="M573" s="174"/>
      <c r="N573" s="174"/>
      <c r="O573" s="174"/>
      <c r="P573" s="175"/>
    </row>
    <row r="574" spans="2:16" x14ac:dyDescent="0.25">
      <c r="B574" s="173"/>
      <c r="C574" s="147"/>
      <c r="D574" s="188"/>
      <c r="E574" s="174"/>
      <c r="F574" s="174"/>
      <c r="G574" s="174"/>
      <c r="H574" s="174"/>
      <c r="I574" s="174"/>
      <c r="J574" s="174"/>
      <c r="K574" s="174"/>
      <c r="L574" s="174"/>
      <c r="M574" s="174"/>
      <c r="N574" s="174"/>
      <c r="O574" s="174"/>
      <c r="P574" s="175"/>
    </row>
    <row r="575" spans="2:16" x14ac:dyDescent="0.25">
      <c r="B575" s="173"/>
      <c r="C575" s="147"/>
      <c r="D575" s="188"/>
      <c r="E575" s="174"/>
      <c r="F575" s="174"/>
      <c r="G575" s="174"/>
      <c r="H575" s="174"/>
      <c r="I575" s="174"/>
      <c r="J575" s="174"/>
      <c r="K575" s="174"/>
      <c r="L575" s="174"/>
      <c r="M575" s="174"/>
      <c r="N575" s="174"/>
      <c r="O575" s="174"/>
      <c r="P575" s="175"/>
    </row>
    <row r="576" spans="2:16" x14ac:dyDescent="0.25">
      <c r="B576" s="173"/>
      <c r="C576" s="147"/>
      <c r="D576" s="188"/>
      <c r="E576" s="174"/>
      <c r="F576" s="174"/>
      <c r="G576" s="174"/>
      <c r="H576" s="174"/>
      <c r="I576" s="174"/>
      <c r="J576" s="174"/>
      <c r="K576" s="174"/>
      <c r="L576" s="174"/>
      <c r="M576" s="174"/>
      <c r="N576" s="174"/>
      <c r="O576" s="174"/>
      <c r="P576" s="175"/>
    </row>
    <row r="577" spans="2:16" x14ac:dyDescent="0.25">
      <c r="B577" s="173"/>
      <c r="C577" s="147"/>
      <c r="D577" s="188"/>
      <c r="E577" s="174"/>
      <c r="F577" s="174"/>
      <c r="G577" s="174"/>
      <c r="H577" s="174"/>
      <c r="I577" s="174"/>
      <c r="J577" s="174"/>
      <c r="K577" s="174"/>
      <c r="L577" s="174"/>
      <c r="M577" s="174"/>
      <c r="N577" s="174"/>
      <c r="O577" s="174"/>
      <c r="P577" s="175"/>
    </row>
    <row r="578" spans="2:16" x14ac:dyDescent="0.25">
      <c r="B578" s="173"/>
      <c r="C578" s="147"/>
      <c r="D578" s="188"/>
      <c r="E578" s="174"/>
      <c r="F578" s="174"/>
      <c r="G578" s="174"/>
      <c r="H578" s="174"/>
      <c r="I578" s="174"/>
      <c r="J578" s="174"/>
      <c r="K578" s="174"/>
      <c r="L578" s="174"/>
      <c r="M578" s="174"/>
      <c r="N578" s="174"/>
      <c r="O578" s="174"/>
      <c r="P578" s="175"/>
    </row>
    <row r="579" spans="2:16" x14ac:dyDescent="0.25">
      <c r="B579" s="173"/>
      <c r="C579" s="147"/>
      <c r="D579" s="188"/>
      <c r="E579" s="174"/>
      <c r="F579" s="174"/>
      <c r="G579" s="174"/>
      <c r="H579" s="174"/>
      <c r="I579" s="174"/>
      <c r="J579" s="174"/>
      <c r="K579" s="174"/>
      <c r="L579" s="174"/>
      <c r="M579" s="174"/>
      <c r="N579" s="174"/>
      <c r="O579" s="174"/>
      <c r="P579" s="175"/>
    </row>
    <row r="580" spans="2:16" x14ac:dyDescent="0.25">
      <c r="B580" s="173"/>
      <c r="C580" s="147"/>
      <c r="D580" s="188"/>
      <c r="E580" s="174"/>
      <c r="F580" s="174"/>
      <c r="G580" s="174"/>
      <c r="H580" s="174"/>
      <c r="I580" s="174"/>
      <c r="J580" s="174"/>
      <c r="K580" s="174"/>
      <c r="L580" s="174"/>
      <c r="M580" s="174"/>
      <c r="N580" s="174"/>
      <c r="O580" s="174"/>
      <c r="P580" s="175"/>
    </row>
    <row r="581" spans="2:16" x14ac:dyDescent="0.25">
      <c r="B581" s="173"/>
      <c r="C581" s="147"/>
      <c r="D581" s="188"/>
      <c r="E581" s="174"/>
      <c r="F581" s="174"/>
      <c r="G581" s="174"/>
      <c r="H581" s="174"/>
      <c r="I581" s="174"/>
      <c r="J581" s="174"/>
      <c r="K581" s="174"/>
      <c r="L581" s="174"/>
      <c r="M581" s="174"/>
      <c r="N581" s="174"/>
      <c r="O581" s="174"/>
      <c r="P581" s="175"/>
    </row>
    <row r="582" spans="2:16" x14ac:dyDescent="0.25">
      <c r="B582" s="173"/>
      <c r="C582" s="147"/>
      <c r="D582" s="188"/>
      <c r="E582" s="174"/>
      <c r="F582" s="174"/>
      <c r="G582" s="174"/>
      <c r="H582" s="174"/>
      <c r="I582" s="174"/>
      <c r="J582" s="174"/>
      <c r="K582" s="174"/>
      <c r="L582" s="174"/>
      <c r="M582" s="174"/>
      <c r="N582" s="174"/>
      <c r="O582" s="174"/>
      <c r="P582" s="175"/>
    </row>
    <row r="583" spans="2:16" x14ac:dyDescent="0.25">
      <c r="B583" s="173"/>
      <c r="C583" s="147"/>
      <c r="D583" s="188"/>
      <c r="E583" s="174"/>
      <c r="F583" s="174"/>
      <c r="G583" s="174"/>
      <c r="H583" s="174"/>
      <c r="I583" s="174"/>
      <c r="J583" s="174"/>
      <c r="K583" s="174"/>
      <c r="L583" s="174"/>
      <c r="M583" s="174"/>
      <c r="N583" s="174"/>
      <c r="O583" s="174"/>
      <c r="P583" s="175"/>
    </row>
    <row r="584" spans="2:16" x14ac:dyDescent="0.25">
      <c r="B584" s="173"/>
      <c r="C584" s="147"/>
      <c r="D584" s="188"/>
      <c r="E584" s="174"/>
      <c r="F584" s="174"/>
      <c r="G584" s="174"/>
      <c r="H584" s="174"/>
      <c r="I584" s="174"/>
      <c r="J584" s="174"/>
      <c r="K584" s="174"/>
      <c r="L584" s="174"/>
      <c r="M584" s="174"/>
      <c r="N584" s="174"/>
      <c r="O584" s="174"/>
      <c r="P584" s="175"/>
    </row>
    <row r="585" spans="2:16" x14ac:dyDescent="0.25">
      <c r="B585" s="173"/>
      <c r="C585" s="147"/>
      <c r="D585" s="188"/>
      <c r="E585" s="174"/>
      <c r="F585" s="174"/>
      <c r="G585" s="174"/>
      <c r="H585" s="174"/>
      <c r="I585" s="174"/>
      <c r="J585" s="174"/>
      <c r="K585" s="174"/>
      <c r="L585" s="174"/>
      <c r="M585" s="174"/>
      <c r="N585" s="174"/>
      <c r="O585" s="174"/>
      <c r="P585" s="175"/>
    </row>
    <row r="586" spans="2:16" x14ac:dyDescent="0.25">
      <c r="B586" s="173"/>
      <c r="C586" s="147"/>
      <c r="D586" s="188"/>
      <c r="E586" s="174"/>
      <c r="F586" s="174"/>
      <c r="G586" s="174"/>
      <c r="H586" s="174"/>
      <c r="I586" s="174"/>
      <c r="J586" s="174"/>
      <c r="K586" s="174"/>
      <c r="L586" s="174"/>
      <c r="M586" s="174"/>
      <c r="N586" s="174"/>
      <c r="O586" s="174"/>
      <c r="P586" s="175"/>
    </row>
    <row r="587" spans="2:16" x14ac:dyDescent="0.25">
      <c r="B587" s="173"/>
      <c r="C587" s="147"/>
      <c r="D587" s="188"/>
      <c r="E587" s="174"/>
      <c r="F587" s="174"/>
      <c r="G587" s="174"/>
      <c r="H587" s="174"/>
      <c r="I587" s="174"/>
      <c r="J587" s="174"/>
      <c r="K587" s="174"/>
      <c r="L587" s="174"/>
      <c r="M587" s="174"/>
      <c r="N587" s="174"/>
      <c r="O587" s="174"/>
      <c r="P587" s="175"/>
    </row>
    <row r="588" spans="2:16" x14ac:dyDescent="0.25">
      <c r="B588" s="173"/>
      <c r="C588" s="147"/>
      <c r="D588" s="188"/>
      <c r="E588" s="174"/>
      <c r="F588" s="174"/>
      <c r="G588" s="174"/>
      <c r="H588" s="174"/>
      <c r="I588" s="174"/>
      <c r="J588" s="174"/>
      <c r="K588" s="174"/>
      <c r="L588" s="174"/>
      <c r="M588" s="174"/>
      <c r="N588" s="174"/>
      <c r="O588" s="174"/>
      <c r="P588" s="175"/>
    </row>
    <row r="589" spans="2:16" x14ac:dyDescent="0.25">
      <c r="B589" s="173"/>
      <c r="C589" s="147"/>
      <c r="D589" s="188"/>
      <c r="E589" s="174"/>
      <c r="F589" s="174"/>
      <c r="G589" s="174"/>
      <c r="H589" s="174"/>
      <c r="I589" s="174"/>
      <c r="J589" s="174"/>
      <c r="K589" s="174"/>
      <c r="L589" s="174"/>
      <c r="M589" s="174"/>
      <c r="N589" s="174"/>
      <c r="O589" s="174"/>
      <c r="P589" s="175"/>
    </row>
    <row r="590" spans="2:16" x14ac:dyDescent="0.25">
      <c r="B590" s="173"/>
      <c r="C590" s="147"/>
      <c r="D590" s="188"/>
      <c r="E590" s="174"/>
      <c r="F590" s="174"/>
      <c r="G590" s="174"/>
      <c r="H590" s="174"/>
      <c r="I590" s="174"/>
      <c r="J590" s="174"/>
      <c r="K590" s="174"/>
      <c r="L590" s="174"/>
      <c r="M590" s="174"/>
      <c r="N590" s="174"/>
      <c r="O590" s="174"/>
      <c r="P590" s="175"/>
    </row>
    <row r="591" spans="2:16" x14ac:dyDescent="0.25">
      <c r="B591" s="173"/>
      <c r="C591" s="147"/>
      <c r="D591" s="188"/>
      <c r="E591" s="174"/>
      <c r="F591" s="174"/>
      <c r="G591" s="174"/>
      <c r="H591" s="174"/>
      <c r="I591" s="174"/>
      <c r="J591" s="174"/>
      <c r="K591" s="174"/>
      <c r="L591" s="174"/>
      <c r="M591" s="174"/>
      <c r="N591" s="174"/>
      <c r="O591" s="174"/>
      <c r="P591" s="175"/>
    </row>
    <row r="592" spans="2:16" x14ac:dyDescent="0.25">
      <c r="B592" s="173"/>
      <c r="C592" s="147"/>
      <c r="D592" s="188"/>
      <c r="E592" s="174"/>
      <c r="F592" s="174"/>
      <c r="G592" s="174"/>
      <c r="H592" s="174"/>
      <c r="I592" s="174"/>
      <c r="J592" s="174"/>
      <c r="K592" s="174"/>
      <c r="L592" s="174"/>
      <c r="M592" s="174"/>
      <c r="N592" s="174"/>
      <c r="O592" s="174"/>
      <c r="P592" s="175"/>
    </row>
    <row r="593" spans="2:16" x14ac:dyDescent="0.25">
      <c r="B593" s="173"/>
      <c r="C593" s="147"/>
      <c r="D593" s="188"/>
      <c r="E593" s="174"/>
      <c r="F593" s="174"/>
      <c r="G593" s="174"/>
      <c r="H593" s="174"/>
      <c r="I593" s="174"/>
      <c r="J593" s="174"/>
      <c r="K593" s="174"/>
      <c r="L593" s="174"/>
      <c r="M593" s="174"/>
      <c r="N593" s="174"/>
      <c r="O593" s="174"/>
      <c r="P593" s="175"/>
    </row>
    <row r="594" spans="2:16" x14ac:dyDescent="0.25">
      <c r="B594" s="173"/>
      <c r="C594" s="147"/>
      <c r="D594" s="188"/>
      <c r="E594" s="174"/>
      <c r="F594" s="174"/>
      <c r="G594" s="174"/>
      <c r="H594" s="174"/>
      <c r="I594" s="174"/>
      <c r="J594" s="174"/>
      <c r="K594" s="174"/>
      <c r="L594" s="174"/>
      <c r="M594" s="174"/>
      <c r="N594" s="174"/>
      <c r="O594" s="174"/>
      <c r="P594" s="175"/>
    </row>
    <row r="595" spans="2:16" x14ac:dyDescent="0.25">
      <c r="B595" s="173"/>
      <c r="C595" s="147"/>
      <c r="D595" s="188"/>
      <c r="E595" s="174"/>
      <c r="F595" s="174"/>
      <c r="G595" s="174"/>
      <c r="H595" s="174"/>
      <c r="I595" s="174"/>
      <c r="J595" s="174"/>
      <c r="K595" s="174"/>
      <c r="L595" s="174"/>
      <c r="M595" s="174"/>
      <c r="N595" s="174"/>
      <c r="O595" s="174"/>
      <c r="P595" s="175"/>
    </row>
    <row r="596" spans="2:16" x14ac:dyDescent="0.25">
      <c r="B596" s="173"/>
      <c r="C596" s="147"/>
      <c r="D596" s="188"/>
      <c r="E596" s="174"/>
      <c r="F596" s="174"/>
      <c r="G596" s="174"/>
      <c r="H596" s="174"/>
      <c r="I596" s="174"/>
      <c r="J596" s="174"/>
      <c r="K596" s="174"/>
      <c r="L596" s="174"/>
      <c r="M596" s="174"/>
      <c r="N596" s="174"/>
      <c r="O596" s="174"/>
      <c r="P596" s="175"/>
    </row>
    <row r="597" spans="2:16" x14ac:dyDescent="0.25">
      <c r="B597" s="173"/>
      <c r="C597" s="147"/>
      <c r="D597" s="188"/>
      <c r="E597" s="174"/>
      <c r="F597" s="174"/>
      <c r="G597" s="174"/>
      <c r="H597" s="174"/>
      <c r="I597" s="174"/>
      <c r="J597" s="174"/>
      <c r="K597" s="174"/>
      <c r="L597" s="174"/>
      <c r="M597" s="174"/>
      <c r="N597" s="174"/>
      <c r="O597" s="174"/>
      <c r="P597" s="175"/>
    </row>
    <row r="598" spans="2:16" x14ac:dyDescent="0.25">
      <c r="B598" s="173"/>
      <c r="C598" s="147"/>
      <c r="D598" s="188"/>
      <c r="E598" s="174"/>
      <c r="F598" s="174"/>
      <c r="G598" s="174"/>
      <c r="H598" s="174"/>
      <c r="I598" s="174"/>
      <c r="J598" s="174"/>
      <c r="K598" s="174"/>
      <c r="L598" s="174"/>
      <c r="M598" s="174"/>
      <c r="N598" s="174"/>
      <c r="O598" s="174"/>
      <c r="P598" s="175"/>
    </row>
    <row r="599" spans="2:16" x14ac:dyDescent="0.25">
      <c r="B599" s="173"/>
      <c r="C599" s="147"/>
      <c r="D599" s="188"/>
      <c r="E599" s="174"/>
      <c r="F599" s="174"/>
      <c r="G599" s="174"/>
      <c r="H599" s="174"/>
      <c r="I599" s="174"/>
      <c r="J599" s="174"/>
      <c r="K599" s="174"/>
      <c r="L599" s="174"/>
      <c r="M599" s="174"/>
      <c r="N599" s="174"/>
      <c r="O599" s="174"/>
      <c r="P599" s="175"/>
    </row>
    <row r="600" spans="2:16" x14ac:dyDescent="0.25">
      <c r="B600" s="173"/>
      <c r="C600" s="147"/>
      <c r="D600" s="188"/>
      <c r="E600" s="174"/>
      <c r="F600" s="174"/>
      <c r="G600" s="174"/>
      <c r="H600" s="174"/>
      <c r="I600" s="174"/>
      <c r="J600" s="174"/>
      <c r="K600" s="174"/>
      <c r="L600" s="174"/>
      <c r="M600" s="174"/>
      <c r="N600" s="174"/>
      <c r="O600" s="174"/>
      <c r="P600" s="175"/>
    </row>
    <row r="601" spans="2:16" x14ac:dyDescent="0.25">
      <c r="B601" s="173"/>
      <c r="C601" s="147"/>
      <c r="D601" s="188"/>
      <c r="E601" s="174"/>
      <c r="F601" s="174"/>
      <c r="G601" s="174"/>
      <c r="H601" s="174"/>
      <c r="I601" s="174"/>
      <c r="J601" s="174"/>
      <c r="K601" s="174"/>
      <c r="L601" s="174"/>
      <c r="M601" s="174"/>
      <c r="N601" s="174"/>
      <c r="O601" s="174"/>
      <c r="P601" s="175"/>
    </row>
    <row r="602" spans="2:16" x14ac:dyDescent="0.25">
      <c r="B602" s="173"/>
      <c r="C602" s="147"/>
      <c r="D602" s="188"/>
      <c r="E602" s="174"/>
      <c r="F602" s="174"/>
      <c r="G602" s="174"/>
      <c r="H602" s="174"/>
      <c r="I602" s="174"/>
      <c r="J602" s="174"/>
      <c r="K602" s="174"/>
      <c r="L602" s="174"/>
      <c r="M602" s="174"/>
      <c r="N602" s="174"/>
      <c r="O602" s="174"/>
      <c r="P602" s="175"/>
    </row>
    <row r="603" spans="2:16" x14ac:dyDescent="0.25">
      <c r="B603" s="173"/>
      <c r="C603" s="147"/>
      <c r="D603" s="188"/>
      <c r="E603" s="174"/>
      <c r="F603" s="174"/>
      <c r="G603" s="174"/>
      <c r="H603" s="174"/>
      <c r="I603" s="174"/>
      <c r="J603" s="174"/>
      <c r="K603" s="174"/>
      <c r="L603" s="174"/>
      <c r="M603" s="174"/>
      <c r="N603" s="174"/>
      <c r="O603" s="174"/>
      <c r="P603" s="175"/>
    </row>
    <row r="604" spans="2:16" x14ac:dyDescent="0.25">
      <c r="B604" s="173"/>
      <c r="C604" s="147"/>
      <c r="D604" s="188"/>
      <c r="E604" s="174"/>
      <c r="F604" s="174"/>
      <c r="G604" s="174"/>
      <c r="H604" s="174"/>
      <c r="I604" s="174"/>
      <c r="J604" s="174"/>
      <c r="K604" s="174"/>
      <c r="L604" s="174"/>
      <c r="M604" s="174"/>
      <c r="N604" s="174"/>
      <c r="O604" s="174"/>
      <c r="P604" s="175"/>
    </row>
    <row r="605" spans="2:16" x14ac:dyDescent="0.25">
      <c r="B605" s="173"/>
      <c r="C605" s="147"/>
      <c r="D605" s="188"/>
      <c r="E605" s="174"/>
      <c r="F605" s="174"/>
      <c r="G605" s="174"/>
      <c r="H605" s="174"/>
      <c r="I605" s="174"/>
      <c r="J605" s="174"/>
      <c r="K605" s="174"/>
      <c r="L605" s="174"/>
      <c r="M605" s="174"/>
      <c r="N605" s="174"/>
      <c r="O605" s="174"/>
      <c r="P605" s="175"/>
    </row>
    <row r="606" spans="2:16" x14ac:dyDescent="0.25">
      <c r="B606" s="173"/>
      <c r="C606" s="147"/>
      <c r="D606" s="188"/>
      <c r="E606" s="174"/>
      <c r="F606" s="174"/>
      <c r="G606" s="174"/>
      <c r="H606" s="174"/>
      <c r="I606" s="174"/>
      <c r="J606" s="174"/>
      <c r="K606" s="174"/>
      <c r="L606" s="174"/>
      <c r="M606" s="174"/>
      <c r="N606" s="174"/>
      <c r="O606" s="174"/>
      <c r="P606" s="175"/>
    </row>
    <row r="607" spans="2:16" x14ac:dyDescent="0.25">
      <c r="B607" s="173"/>
      <c r="C607" s="147"/>
      <c r="D607" s="188"/>
      <c r="E607" s="174"/>
      <c r="F607" s="174"/>
      <c r="G607" s="174"/>
      <c r="H607" s="174"/>
      <c r="I607" s="174"/>
      <c r="J607" s="174"/>
      <c r="K607" s="174"/>
      <c r="L607" s="174"/>
      <c r="M607" s="174"/>
      <c r="N607" s="174"/>
      <c r="O607" s="174"/>
      <c r="P607" s="175"/>
    </row>
    <row r="608" spans="2:16" x14ac:dyDescent="0.25">
      <c r="B608" s="173"/>
      <c r="C608" s="147"/>
      <c r="D608" s="188"/>
      <c r="E608" s="174"/>
      <c r="F608" s="174"/>
      <c r="G608" s="174"/>
      <c r="H608" s="174"/>
      <c r="I608" s="174"/>
      <c r="J608" s="174"/>
      <c r="K608" s="174"/>
      <c r="L608" s="174"/>
      <c r="M608" s="174"/>
      <c r="N608" s="174"/>
      <c r="O608" s="174"/>
      <c r="P608" s="175"/>
    </row>
    <row r="609" spans="1:21" x14ac:dyDescent="0.25">
      <c r="B609" s="173"/>
      <c r="C609" s="147"/>
      <c r="D609" s="188"/>
      <c r="E609" s="174"/>
      <c r="F609" s="174"/>
      <c r="G609" s="174"/>
      <c r="H609" s="174"/>
      <c r="I609" s="174"/>
      <c r="J609" s="174"/>
      <c r="K609" s="174"/>
      <c r="L609" s="174"/>
      <c r="M609" s="174"/>
      <c r="N609" s="174"/>
      <c r="O609" s="174"/>
      <c r="P609" s="175"/>
    </row>
    <row r="610" spans="1:21" x14ac:dyDescent="0.25">
      <c r="B610" s="173"/>
      <c r="C610" s="147"/>
      <c r="D610" s="188"/>
      <c r="E610" s="174"/>
      <c r="F610" s="174"/>
      <c r="G610" s="174"/>
      <c r="H610" s="174"/>
      <c r="I610" s="174"/>
      <c r="J610" s="174"/>
      <c r="K610" s="174"/>
      <c r="L610" s="174"/>
      <c r="M610" s="174"/>
      <c r="N610" s="174"/>
      <c r="O610" s="174"/>
      <c r="P610" s="175"/>
    </row>
    <row r="611" spans="1:21" x14ac:dyDescent="0.25">
      <c r="B611" s="173"/>
      <c r="C611" s="147"/>
      <c r="D611" s="188"/>
      <c r="E611" s="174"/>
      <c r="F611" s="174"/>
      <c r="G611" s="174"/>
      <c r="H611" s="174"/>
      <c r="I611" s="174"/>
      <c r="J611" s="174"/>
      <c r="K611" s="174"/>
      <c r="L611" s="174"/>
      <c r="M611" s="174"/>
      <c r="N611" s="174"/>
      <c r="O611" s="174"/>
      <c r="P611" s="175"/>
    </row>
    <row r="612" spans="1:21" x14ac:dyDescent="0.25">
      <c r="B612" s="173"/>
      <c r="C612" s="147"/>
      <c r="D612" s="188"/>
      <c r="E612" s="174"/>
      <c r="F612" s="174"/>
      <c r="G612" s="174"/>
      <c r="H612" s="174"/>
      <c r="I612" s="174"/>
      <c r="J612" s="174"/>
      <c r="K612" s="174"/>
      <c r="L612" s="174"/>
      <c r="M612" s="174"/>
      <c r="N612" s="174"/>
      <c r="O612" s="174"/>
      <c r="P612" s="175"/>
    </row>
    <row r="613" spans="1:21" x14ac:dyDescent="0.25">
      <c r="B613" s="173"/>
      <c r="C613" s="147"/>
      <c r="D613" s="188"/>
      <c r="E613" s="174"/>
      <c r="F613" s="174"/>
      <c r="G613" s="174"/>
      <c r="H613" s="174"/>
      <c r="I613" s="174"/>
      <c r="J613" s="174"/>
      <c r="K613" s="174"/>
      <c r="L613" s="174"/>
      <c r="M613" s="174"/>
      <c r="N613" s="174"/>
      <c r="O613" s="174"/>
      <c r="P613" s="175"/>
    </row>
    <row r="614" spans="1:21" x14ac:dyDescent="0.25">
      <c r="B614" s="173"/>
      <c r="C614" s="147"/>
      <c r="D614" s="188"/>
      <c r="E614" s="174"/>
      <c r="F614" s="174"/>
      <c r="G614" s="174"/>
      <c r="H614" s="174"/>
      <c r="I614" s="174"/>
      <c r="J614" s="174"/>
      <c r="K614" s="174"/>
      <c r="L614" s="174"/>
      <c r="M614" s="174"/>
      <c r="N614" s="174"/>
      <c r="O614" s="174"/>
      <c r="P614" s="175"/>
    </row>
    <row r="615" spans="1:21" x14ac:dyDescent="0.25">
      <c r="B615" s="173"/>
      <c r="C615" s="147"/>
      <c r="D615" s="188"/>
      <c r="E615" s="174"/>
      <c r="F615" s="174"/>
      <c r="G615" s="174"/>
      <c r="H615" s="174"/>
      <c r="I615" s="174"/>
      <c r="J615" s="174"/>
      <c r="K615" s="174"/>
      <c r="L615" s="174"/>
      <c r="M615" s="174"/>
      <c r="N615" s="174"/>
      <c r="O615" s="174"/>
      <c r="P615" s="175"/>
    </row>
    <row r="616" spans="1:21" x14ac:dyDescent="0.25">
      <c r="B616" s="173"/>
      <c r="C616" s="147"/>
      <c r="D616" s="188"/>
      <c r="E616" s="174"/>
      <c r="F616" s="174"/>
      <c r="G616" s="174"/>
      <c r="H616" s="174"/>
      <c r="I616" s="174"/>
      <c r="J616" s="174"/>
      <c r="K616" s="174"/>
      <c r="L616" s="174"/>
      <c r="M616" s="174"/>
      <c r="N616" s="174"/>
      <c r="O616" s="174"/>
      <c r="P616" s="175"/>
    </row>
    <row r="617" spans="1:21" x14ac:dyDescent="0.25">
      <c r="B617" s="173"/>
      <c r="C617" s="147"/>
      <c r="D617" s="188"/>
      <c r="E617" s="174"/>
      <c r="F617" s="174"/>
      <c r="G617" s="174"/>
      <c r="H617" s="174"/>
      <c r="I617" s="174"/>
      <c r="J617" s="174"/>
      <c r="K617" s="174"/>
      <c r="L617" s="174"/>
      <c r="M617" s="174"/>
      <c r="N617" s="174"/>
      <c r="O617" s="174"/>
      <c r="P617" s="175"/>
    </row>
    <row r="618" spans="1:21" x14ac:dyDescent="0.25">
      <c r="B618" s="176"/>
      <c r="C618" s="154"/>
      <c r="D618" s="189"/>
      <c r="E618" s="177"/>
      <c r="F618" s="177"/>
      <c r="G618" s="177"/>
      <c r="H618" s="177"/>
      <c r="I618" s="177"/>
      <c r="J618" s="177"/>
      <c r="K618" s="177"/>
      <c r="L618" s="177"/>
      <c r="M618" s="177"/>
      <c r="N618" s="177"/>
      <c r="O618" s="177"/>
      <c r="P618" s="178"/>
    </row>
    <row r="619" spans="1:21" x14ac:dyDescent="0.25">
      <c r="D619" s="99"/>
    </row>
    <row r="620" spans="1:21" ht="30" customHeight="1" x14ac:dyDescent="0.25">
      <c r="A620" s="213"/>
      <c r="B620" s="108" t="s">
        <v>0</v>
      </c>
      <c r="C620" s="109" t="s">
        <v>54</v>
      </c>
      <c r="D620" s="110" t="s">
        <v>77</v>
      </c>
      <c r="E620" s="115">
        <f ca="1">INDEX(Calc!$AA$13:$AL$13,1,COLUMN(R620)-COLUMN($Q620))</f>
        <v>46419</v>
      </c>
      <c r="F620" s="116">
        <f ca="1">INDEX(Calc!$AA$13:$AL$13,1,COLUMN(S620)-COLUMN($Q620))</f>
        <v>46447</v>
      </c>
      <c r="G620" s="116">
        <f ca="1">INDEX(Calc!$AA$13:$AL$13,1,COLUMN(T620)-COLUMN($Q620))</f>
        <v>46478</v>
      </c>
      <c r="H620" s="116">
        <f ca="1">INDEX(Calc!$AA$13:$AL$13,1,COLUMN(U620)-COLUMN($Q620))</f>
        <v>46508</v>
      </c>
      <c r="I620" s="116">
        <f ca="1">INDEX(Calc!$AA$13:$AL$13,1,COLUMN(V620)-COLUMN($Q620))</f>
        <v>46539</v>
      </c>
      <c r="J620" s="116">
        <f ca="1">INDEX(Calc!$AA$13:$AL$13,1,COLUMN(W620)-COLUMN($Q620))</f>
        <v>46569</v>
      </c>
      <c r="K620" s="116">
        <f ca="1">INDEX(Calc!$AA$13:$AL$13,1,COLUMN(X620)-COLUMN($Q620))</f>
        <v>46600</v>
      </c>
      <c r="L620" s="116">
        <f ca="1">INDEX(Calc!$AA$13:$AL$13,1,COLUMN(Y620)-COLUMN($Q620))</f>
        <v>46631</v>
      </c>
      <c r="M620" s="116">
        <f ca="1">INDEX(Calc!$AA$13:$AL$13,1,COLUMN(Z620)-COLUMN($Q620))</f>
        <v>46661</v>
      </c>
      <c r="N620" s="116">
        <f ca="1">INDEX(Calc!$AA$13:$AL$13,1,COLUMN(AA620)-COLUMN($Q620))</f>
        <v>46692</v>
      </c>
      <c r="O620" s="116">
        <f ca="1">INDEX(Calc!$AA$13:$AL$13,1,COLUMN(AB620)-COLUMN($Q620))</f>
        <v>46722</v>
      </c>
      <c r="P620" s="117">
        <f ca="1">INDEX(Calc!$AA$13:$AL$13,1,COLUMN(AC620)-COLUMN($Q620))</f>
        <v>46753</v>
      </c>
    </row>
    <row r="621" spans="1:21" x14ac:dyDescent="0.25">
      <c r="A621" s="213"/>
      <c r="B621" s="14"/>
      <c r="C621" s="13"/>
      <c r="D621" s="97"/>
      <c r="E621" s="95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8"/>
      <c r="U621" s="30">
        <v>601</v>
      </c>
    </row>
    <row r="622" spans="1:21" x14ac:dyDescent="0.25">
      <c r="A622" s="213"/>
      <c r="B622" s="15"/>
      <c r="C622" s="11"/>
      <c r="D622" s="98"/>
      <c r="E622" s="96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70"/>
      <c r="U622" s="30">
        <v>602</v>
      </c>
    </row>
    <row r="623" spans="1:21" x14ac:dyDescent="0.25">
      <c r="A623" s="213"/>
      <c r="B623" s="15"/>
      <c r="C623" s="11"/>
      <c r="D623" s="98"/>
      <c r="E623" s="96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70"/>
      <c r="U623" s="30">
        <v>603</v>
      </c>
    </row>
    <row r="624" spans="1:21" x14ac:dyDescent="0.25">
      <c r="A624" s="213"/>
      <c r="B624" s="15"/>
      <c r="C624" s="11"/>
      <c r="D624" s="98"/>
      <c r="E624" s="96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70"/>
      <c r="U624" s="30">
        <v>604</v>
      </c>
    </row>
    <row r="625" spans="1:21" x14ac:dyDescent="0.25">
      <c r="A625" s="213"/>
      <c r="B625" s="15"/>
      <c r="C625" s="11"/>
      <c r="D625" s="98"/>
      <c r="E625" s="96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70"/>
      <c r="U625" s="30">
        <v>605</v>
      </c>
    </row>
    <row r="626" spans="1:21" x14ac:dyDescent="0.25">
      <c r="A626" s="213"/>
      <c r="B626" s="15"/>
      <c r="C626" s="11"/>
      <c r="D626" s="98"/>
      <c r="E626" s="96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70"/>
      <c r="U626" s="30">
        <v>606</v>
      </c>
    </row>
    <row r="627" spans="1:21" x14ac:dyDescent="0.25">
      <c r="A627" s="213"/>
      <c r="B627" s="15"/>
      <c r="C627" s="11"/>
      <c r="D627" s="98"/>
      <c r="E627" s="96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70"/>
      <c r="U627" s="30">
        <v>607</v>
      </c>
    </row>
    <row r="628" spans="1:21" x14ac:dyDescent="0.25">
      <c r="A628" s="213"/>
      <c r="B628" s="15"/>
      <c r="C628" s="11"/>
      <c r="D628" s="98"/>
      <c r="E628" s="96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70"/>
      <c r="U628" s="30">
        <v>608</v>
      </c>
    </row>
    <row r="629" spans="1:21" x14ac:dyDescent="0.25">
      <c r="A629" s="213"/>
      <c r="B629" s="15"/>
      <c r="C629" s="11"/>
      <c r="D629" s="98"/>
      <c r="E629" s="96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70"/>
      <c r="U629" s="30">
        <v>609</v>
      </c>
    </row>
    <row r="630" spans="1:21" x14ac:dyDescent="0.25">
      <c r="A630" s="213"/>
      <c r="B630" s="15"/>
      <c r="C630" s="11"/>
      <c r="D630" s="98"/>
      <c r="E630" s="96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70"/>
      <c r="U630" s="30">
        <v>610</v>
      </c>
    </row>
    <row r="631" spans="1:21" x14ac:dyDescent="0.25">
      <c r="A631" s="213"/>
      <c r="B631" s="15"/>
      <c r="C631" s="11"/>
      <c r="D631" s="98"/>
      <c r="E631" s="96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70"/>
      <c r="U631" s="30">
        <v>611</v>
      </c>
    </row>
    <row r="632" spans="1:21" x14ac:dyDescent="0.25">
      <c r="A632" s="213"/>
      <c r="B632" s="15"/>
      <c r="C632" s="11"/>
      <c r="D632" s="98"/>
      <c r="E632" s="96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70"/>
      <c r="U632" s="30">
        <v>612</v>
      </c>
    </row>
    <row r="633" spans="1:21" x14ac:dyDescent="0.25">
      <c r="A633" s="213"/>
      <c r="B633" s="15"/>
      <c r="C633" s="11"/>
      <c r="D633" s="98"/>
      <c r="E633" s="96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70"/>
      <c r="U633" s="30">
        <v>613</v>
      </c>
    </row>
    <row r="634" spans="1:21" x14ac:dyDescent="0.25">
      <c r="A634" s="213"/>
      <c r="B634" s="15"/>
      <c r="C634" s="11"/>
      <c r="D634" s="98"/>
      <c r="E634" s="96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70"/>
      <c r="U634" s="30">
        <v>614</v>
      </c>
    </row>
    <row r="635" spans="1:21" x14ac:dyDescent="0.25">
      <c r="A635" s="213"/>
      <c r="B635" s="15"/>
      <c r="C635" s="11"/>
      <c r="D635" s="98"/>
      <c r="E635" s="96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70"/>
      <c r="U635" s="30">
        <v>615</v>
      </c>
    </row>
    <row r="636" spans="1:21" x14ac:dyDescent="0.25">
      <c r="A636" s="213"/>
      <c r="B636" s="15"/>
      <c r="C636" s="11"/>
      <c r="D636" s="98"/>
      <c r="E636" s="96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70"/>
      <c r="U636" s="30">
        <v>616</v>
      </c>
    </row>
    <row r="637" spans="1:21" x14ac:dyDescent="0.25">
      <c r="A637" s="213"/>
      <c r="B637" s="15"/>
      <c r="C637" s="11"/>
      <c r="D637" s="98"/>
      <c r="E637" s="96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70"/>
      <c r="U637" s="30">
        <v>617</v>
      </c>
    </row>
    <row r="638" spans="1:21" x14ac:dyDescent="0.25">
      <c r="A638" s="213"/>
      <c r="B638" s="15"/>
      <c r="C638" s="11"/>
      <c r="D638" s="98"/>
      <c r="E638" s="96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70"/>
      <c r="U638" s="30">
        <v>618</v>
      </c>
    </row>
    <row r="639" spans="1:21" x14ac:dyDescent="0.25">
      <c r="A639" s="213"/>
      <c r="B639" s="15"/>
      <c r="C639" s="11"/>
      <c r="D639" s="98"/>
      <c r="E639" s="96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70"/>
      <c r="U639" s="30">
        <v>619</v>
      </c>
    </row>
    <row r="640" spans="1:21" x14ac:dyDescent="0.25">
      <c r="A640" s="213"/>
      <c r="B640" s="168"/>
      <c r="C640" s="140"/>
      <c r="D640" s="169"/>
      <c r="E640" s="170"/>
      <c r="F640" s="171"/>
      <c r="G640" s="171"/>
      <c r="H640" s="171"/>
      <c r="I640" s="171"/>
      <c r="J640" s="171"/>
      <c r="K640" s="171"/>
      <c r="L640" s="171"/>
      <c r="M640" s="171"/>
      <c r="N640" s="171"/>
      <c r="O640" s="171"/>
      <c r="P640" s="172"/>
      <c r="U640" s="30">
        <v>620</v>
      </c>
    </row>
    <row r="641" spans="1:16" x14ac:dyDescent="0.25">
      <c r="A641" s="213"/>
      <c r="B641" s="173"/>
      <c r="C641" s="147"/>
      <c r="D641" s="188"/>
      <c r="E641" s="174"/>
      <c r="F641" s="174"/>
      <c r="G641" s="174"/>
      <c r="H641" s="174"/>
      <c r="I641" s="174"/>
      <c r="J641" s="174"/>
      <c r="K641" s="174"/>
      <c r="L641" s="174"/>
      <c r="M641" s="174"/>
      <c r="N641" s="174"/>
      <c r="O641" s="174"/>
      <c r="P641" s="175"/>
    </row>
    <row r="642" spans="1:16" x14ac:dyDescent="0.25">
      <c r="A642" s="213"/>
      <c r="B642" s="173"/>
      <c r="C642" s="147"/>
      <c r="D642" s="188"/>
      <c r="E642" s="174"/>
      <c r="F642" s="174"/>
      <c r="G642" s="174"/>
      <c r="H642" s="174"/>
      <c r="I642" s="174"/>
      <c r="J642" s="174"/>
      <c r="K642" s="174"/>
      <c r="L642" s="174"/>
      <c r="M642" s="174"/>
      <c r="N642" s="174"/>
      <c r="O642" s="174"/>
      <c r="P642" s="175"/>
    </row>
    <row r="643" spans="1:16" x14ac:dyDescent="0.25">
      <c r="A643" s="213"/>
      <c r="B643" s="173"/>
      <c r="C643" s="147"/>
      <c r="D643" s="188"/>
      <c r="E643" s="174"/>
      <c r="F643" s="174"/>
      <c r="G643" s="174"/>
      <c r="H643" s="174"/>
      <c r="I643" s="174"/>
      <c r="J643" s="174"/>
      <c r="K643" s="174"/>
      <c r="L643" s="174"/>
      <c r="M643" s="174"/>
      <c r="N643" s="174"/>
      <c r="O643" s="174"/>
      <c r="P643" s="175"/>
    </row>
    <row r="644" spans="1:16" x14ac:dyDescent="0.25">
      <c r="A644" s="213"/>
      <c r="B644" s="173"/>
      <c r="C644" s="147"/>
      <c r="D644" s="188"/>
      <c r="E644" s="174"/>
      <c r="F644" s="174"/>
      <c r="G644" s="174"/>
      <c r="H644" s="174"/>
      <c r="I644" s="174"/>
      <c r="J644" s="174"/>
      <c r="K644" s="174"/>
      <c r="L644" s="174"/>
      <c r="M644" s="174"/>
      <c r="N644" s="174"/>
      <c r="O644" s="174"/>
      <c r="P644" s="175"/>
    </row>
    <row r="645" spans="1:16" x14ac:dyDescent="0.25">
      <c r="A645" s="213"/>
      <c r="B645" s="173"/>
      <c r="C645" s="147"/>
      <c r="D645" s="188"/>
      <c r="E645" s="174"/>
      <c r="F645" s="174"/>
      <c r="G645" s="174"/>
      <c r="H645" s="174"/>
      <c r="I645" s="174"/>
      <c r="J645" s="174"/>
      <c r="K645" s="174"/>
      <c r="L645" s="174"/>
      <c r="M645" s="174"/>
      <c r="N645" s="174"/>
      <c r="O645" s="174"/>
      <c r="P645" s="175"/>
    </row>
    <row r="646" spans="1:16" x14ac:dyDescent="0.25">
      <c r="A646" s="213"/>
      <c r="B646" s="173"/>
      <c r="C646" s="147"/>
      <c r="D646" s="188"/>
      <c r="E646" s="174"/>
      <c r="F646" s="174"/>
      <c r="G646" s="174"/>
      <c r="H646" s="174"/>
      <c r="I646" s="174"/>
      <c r="J646" s="174"/>
      <c r="K646" s="174"/>
      <c r="L646" s="174"/>
      <c r="M646" s="174"/>
      <c r="N646" s="174"/>
      <c r="O646" s="174"/>
      <c r="P646" s="175"/>
    </row>
    <row r="647" spans="1:16" x14ac:dyDescent="0.25">
      <c r="A647" s="213"/>
      <c r="B647" s="173"/>
      <c r="C647" s="147"/>
      <c r="D647" s="188"/>
      <c r="E647" s="174"/>
      <c r="F647" s="174"/>
      <c r="G647" s="174"/>
      <c r="H647" s="174"/>
      <c r="I647" s="174"/>
      <c r="J647" s="174"/>
      <c r="K647" s="174"/>
      <c r="L647" s="174"/>
      <c r="M647" s="174"/>
      <c r="N647" s="174"/>
      <c r="O647" s="174"/>
      <c r="P647" s="175"/>
    </row>
    <row r="648" spans="1:16" x14ac:dyDescent="0.25">
      <c r="A648" s="213"/>
      <c r="B648" s="173"/>
      <c r="C648" s="147"/>
      <c r="D648" s="188"/>
      <c r="E648" s="174"/>
      <c r="F648" s="174"/>
      <c r="G648" s="174"/>
      <c r="H648" s="174"/>
      <c r="I648" s="174"/>
      <c r="J648" s="174"/>
      <c r="K648" s="174"/>
      <c r="L648" s="174"/>
      <c r="M648" s="174"/>
      <c r="N648" s="174"/>
      <c r="O648" s="174"/>
      <c r="P648" s="175"/>
    </row>
    <row r="649" spans="1:16" x14ac:dyDescent="0.25">
      <c r="A649" s="213"/>
      <c r="B649" s="173"/>
      <c r="C649" s="147"/>
      <c r="D649" s="188"/>
      <c r="E649" s="174"/>
      <c r="F649" s="174"/>
      <c r="G649" s="174"/>
      <c r="H649" s="174"/>
      <c r="I649" s="174"/>
      <c r="J649" s="174"/>
      <c r="K649" s="174"/>
      <c r="L649" s="174"/>
      <c r="M649" s="174"/>
      <c r="N649" s="174"/>
      <c r="O649" s="174"/>
      <c r="P649" s="175"/>
    </row>
    <row r="650" spans="1:16" x14ac:dyDescent="0.25">
      <c r="A650" s="213"/>
      <c r="B650" s="173"/>
      <c r="C650" s="147"/>
      <c r="D650" s="188"/>
      <c r="E650" s="174"/>
      <c r="F650" s="174"/>
      <c r="G650" s="174"/>
      <c r="H650" s="174"/>
      <c r="I650" s="174"/>
      <c r="J650" s="174"/>
      <c r="K650" s="174"/>
      <c r="L650" s="174"/>
      <c r="M650" s="174"/>
      <c r="N650" s="174"/>
      <c r="O650" s="174"/>
      <c r="P650" s="175"/>
    </row>
    <row r="651" spans="1:16" x14ac:dyDescent="0.25">
      <c r="B651" s="173"/>
      <c r="C651" s="147"/>
      <c r="D651" s="188"/>
      <c r="E651" s="174"/>
      <c r="F651" s="174"/>
      <c r="G651" s="174"/>
      <c r="H651" s="174"/>
      <c r="I651" s="174"/>
      <c r="J651" s="174"/>
      <c r="K651" s="174"/>
      <c r="L651" s="174"/>
      <c r="M651" s="174"/>
      <c r="N651" s="174"/>
      <c r="O651" s="174"/>
      <c r="P651" s="175"/>
    </row>
    <row r="652" spans="1:16" x14ac:dyDescent="0.25">
      <c r="B652" s="173"/>
      <c r="C652" s="147"/>
      <c r="D652" s="188"/>
      <c r="E652" s="174"/>
      <c r="F652" s="174"/>
      <c r="G652" s="174"/>
      <c r="H652" s="174"/>
      <c r="I652" s="174"/>
      <c r="J652" s="174"/>
      <c r="K652" s="174"/>
      <c r="L652" s="174"/>
      <c r="M652" s="174"/>
      <c r="N652" s="174"/>
      <c r="O652" s="174"/>
      <c r="P652" s="175"/>
    </row>
    <row r="653" spans="1:16" x14ac:dyDescent="0.25">
      <c r="B653" s="173"/>
      <c r="C653" s="147"/>
      <c r="D653" s="188"/>
      <c r="E653" s="174"/>
      <c r="F653" s="174"/>
      <c r="G653" s="174"/>
      <c r="H653" s="174"/>
      <c r="I653" s="174"/>
      <c r="J653" s="174"/>
      <c r="K653" s="174"/>
      <c r="L653" s="174"/>
      <c r="M653" s="174"/>
      <c r="N653" s="174"/>
      <c r="O653" s="174"/>
      <c r="P653" s="175"/>
    </row>
    <row r="654" spans="1:16" x14ac:dyDescent="0.25">
      <c r="B654" s="173"/>
      <c r="C654" s="147"/>
      <c r="D654" s="188"/>
      <c r="E654" s="174"/>
      <c r="F654" s="174"/>
      <c r="G654" s="174"/>
      <c r="H654" s="174"/>
      <c r="I654" s="174"/>
      <c r="J654" s="174"/>
      <c r="K654" s="174"/>
      <c r="L654" s="174"/>
      <c r="M654" s="174"/>
      <c r="N654" s="174"/>
      <c r="O654" s="174"/>
      <c r="P654" s="175"/>
    </row>
    <row r="655" spans="1:16" x14ac:dyDescent="0.25">
      <c r="B655" s="173"/>
      <c r="C655" s="147"/>
      <c r="D655" s="188"/>
      <c r="E655" s="174"/>
      <c r="F655" s="174"/>
      <c r="G655" s="174"/>
      <c r="H655" s="174"/>
      <c r="I655" s="174"/>
      <c r="J655" s="174"/>
      <c r="K655" s="174"/>
      <c r="L655" s="174"/>
      <c r="M655" s="174"/>
      <c r="N655" s="174"/>
      <c r="O655" s="174"/>
      <c r="P655" s="175"/>
    </row>
    <row r="656" spans="1:16" x14ac:dyDescent="0.25">
      <c r="B656" s="173"/>
      <c r="C656" s="147"/>
      <c r="D656" s="188"/>
      <c r="E656" s="174"/>
      <c r="F656" s="174"/>
      <c r="G656" s="174"/>
      <c r="H656" s="174"/>
      <c r="I656" s="174"/>
      <c r="J656" s="174"/>
      <c r="K656" s="174"/>
      <c r="L656" s="174"/>
      <c r="M656" s="174"/>
      <c r="N656" s="174"/>
      <c r="O656" s="174"/>
      <c r="P656" s="175"/>
    </row>
    <row r="657" spans="2:16" x14ac:dyDescent="0.25">
      <c r="B657" s="173"/>
      <c r="C657" s="147"/>
      <c r="D657" s="188"/>
      <c r="E657" s="174"/>
      <c r="F657" s="174"/>
      <c r="G657" s="174"/>
      <c r="H657" s="174"/>
      <c r="I657" s="174"/>
      <c r="J657" s="174"/>
      <c r="K657" s="174"/>
      <c r="L657" s="174"/>
      <c r="M657" s="174"/>
      <c r="N657" s="174"/>
      <c r="O657" s="174"/>
      <c r="P657" s="175"/>
    </row>
    <row r="658" spans="2:16" x14ac:dyDescent="0.25">
      <c r="B658" s="173"/>
      <c r="C658" s="147"/>
      <c r="D658" s="188"/>
      <c r="E658" s="174"/>
      <c r="F658" s="174"/>
      <c r="G658" s="174"/>
      <c r="H658" s="174"/>
      <c r="I658" s="174"/>
      <c r="J658" s="174"/>
      <c r="K658" s="174"/>
      <c r="L658" s="174"/>
      <c r="M658" s="174"/>
      <c r="N658" s="174"/>
      <c r="O658" s="174"/>
      <c r="P658" s="175"/>
    </row>
    <row r="659" spans="2:16" x14ac:dyDescent="0.25">
      <c r="B659" s="173"/>
      <c r="C659" s="147"/>
      <c r="D659" s="188"/>
      <c r="E659" s="174"/>
      <c r="F659" s="174"/>
      <c r="G659" s="174"/>
      <c r="H659" s="174"/>
      <c r="I659" s="174"/>
      <c r="J659" s="174"/>
      <c r="K659" s="174"/>
      <c r="L659" s="174"/>
      <c r="M659" s="174"/>
      <c r="N659" s="174"/>
      <c r="O659" s="174"/>
      <c r="P659" s="175"/>
    </row>
    <row r="660" spans="2:16" x14ac:dyDescent="0.25">
      <c r="B660" s="173"/>
      <c r="C660" s="147"/>
      <c r="D660" s="188"/>
      <c r="E660" s="174"/>
      <c r="F660" s="174"/>
      <c r="G660" s="174"/>
      <c r="H660" s="174"/>
      <c r="I660" s="174"/>
      <c r="J660" s="174"/>
      <c r="K660" s="174"/>
      <c r="L660" s="174"/>
      <c r="M660" s="174"/>
      <c r="N660" s="174"/>
      <c r="O660" s="174"/>
      <c r="P660" s="175"/>
    </row>
    <row r="661" spans="2:16" x14ac:dyDescent="0.25">
      <c r="B661" s="173"/>
      <c r="C661" s="147"/>
      <c r="D661" s="188"/>
      <c r="E661" s="174"/>
      <c r="F661" s="174"/>
      <c r="G661" s="174"/>
      <c r="H661" s="174"/>
      <c r="I661" s="174"/>
      <c r="J661" s="174"/>
      <c r="K661" s="174"/>
      <c r="L661" s="174"/>
      <c r="M661" s="174"/>
      <c r="N661" s="174"/>
      <c r="O661" s="174"/>
      <c r="P661" s="175"/>
    </row>
    <row r="662" spans="2:16" x14ac:dyDescent="0.25">
      <c r="B662" s="173"/>
      <c r="C662" s="147"/>
      <c r="D662" s="188"/>
      <c r="E662" s="174"/>
      <c r="F662" s="174"/>
      <c r="G662" s="174"/>
      <c r="H662" s="174"/>
      <c r="I662" s="174"/>
      <c r="J662" s="174"/>
      <c r="K662" s="174"/>
      <c r="L662" s="174"/>
      <c r="M662" s="174"/>
      <c r="N662" s="174"/>
      <c r="O662" s="174"/>
      <c r="P662" s="175"/>
    </row>
    <row r="663" spans="2:16" x14ac:dyDescent="0.25">
      <c r="B663" s="173"/>
      <c r="C663" s="147"/>
      <c r="D663" s="188"/>
      <c r="E663" s="174"/>
      <c r="F663" s="174"/>
      <c r="G663" s="174"/>
      <c r="H663" s="174"/>
      <c r="I663" s="174"/>
      <c r="J663" s="174"/>
      <c r="K663" s="174"/>
      <c r="L663" s="174"/>
      <c r="M663" s="174"/>
      <c r="N663" s="174"/>
      <c r="O663" s="174"/>
      <c r="P663" s="175"/>
    </row>
    <row r="664" spans="2:16" x14ac:dyDescent="0.25">
      <c r="B664" s="173"/>
      <c r="C664" s="147"/>
      <c r="D664" s="188"/>
      <c r="E664" s="174"/>
      <c r="F664" s="174"/>
      <c r="G664" s="174"/>
      <c r="H664" s="174"/>
      <c r="I664" s="174"/>
      <c r="J664" s="174"/>
      <c r="K664" s="174"/>
      <c r="L664" s="174"/>
      <c r="M664" s="174"/>
      <c r="N664" s="174"/>
      <c r="O664" s="174"/>
      <c r="P664" s="175"/>
    </row>
    <row r="665" spans="2:16" x14ac:dyDescent="0.25">
      <c r="B665" s="173"/>
      <c r="C665" s="147"/>
      <c r="D665" s="188"/>
      <c r="E665" s="174"/>
      <c r="F665" s="174"/>
      <c r="G665" s="174"/>
      <c r="H665" s="174"/>
      <c r="I665" s="174"/>
      <c r="J665" s="174"/>
      <c r="K665" s="174"/>
      <c r="L665" s="174"/>
      <c r="M665" s="174"/>
      <c r="N665" s="174"/>
      <c r="O665" s="174"/>
      <c r="P665" s="175"/>
    </row>
    <row r="666" spans="2:16" x14ac:dyDescent="0.25">
      <c r="B666" s="173"/>
      <c r="C666" s="147"/>
      <c r="D666" s="188"/>
      <c r="E666" s="174"/>
      <c r="F666" s="174"/>
      <c r="G666" s="174"/>
      <c r="H666" s="174"/>
      <c r="I666" s="174"/>
      <c r="J666" s="174"/>
      <c r="K666" s="174"/>
      <c r="L666" s="174"/>
      <c r="M666" s="174"/>
      <c r="N666" s="174"/>
      <c r="O666" s="174"/>
      <c r="P666" s="175"/>
    </row>
    <row r="667" spans="2:16" x14ac:dyDescent="0.25">
      <c r="B667" s="173"/>
      <c r="C667" s="147"/>
      <c r="D667" s="188"/>
      <c r="E667" s="174"/>
      <c r="F667" s="174"/>
      <c r="G667" s="174"/>
      <c r="H667" s="174"/>
      <c r="I667" s="174"/>
      <c r="J667" s="174"/>
      <c r="K667" s="174"/>
      <c r="L667" s="174"/>
      <c r="M667" s="174"/>
      <c r="N667" s="174"/>
      <c r="O667" s="174"/>
      <c r="P667" s="175"/>
    </row>
    <row r="668" spans="2:16" x14ac:dyDescent="0.25">
      <c r="B668" s="173"/>
      <c r="C668" s="147"/>
      <c r="D668" s="188"/>
      <c r="E668" s="174"/>
      <c r="F668" s="174"/>
      <c r="G668" s="174"/>
      <c r="H668" s="174"/>
      <c r="I668" s="174"/>
      <c r="J668" s="174"/>
      <c r="K668" s="174"/>
      <c r="L668" s="174"/>
      <c r="M668" s="174"/>
      <c r="N668" s="174"/>
      <c r="O668" s="174"/>
      <c r="P668" s="175"/>
    </row>
    <row r="669" spans="2:16" x14ac:dyDescent="0.25">
      <c r="B669" s="173"/>
      <c r="C669" s="147"/>
      <c r="D669" s="188"/>
      <c r="E669" s="174"/>
      <c r="F669" s="174"/>
      <c r="G669" s="174"/>
      <c r="H669" s="174"/>
      <c r="I669" s="174"/>
      <c r="J669" s="174"/>
      <c r="K669" s="174"/>
      <c r="L669" s="174"/>
      <c r="M669" s="174"/>
      <c r="N669" s="174"/>
      <c r="O669" s="174"/>
      <c r="P669" s="175"/>
    </row>
    <row r="670" spans="2:16" x14ac:dyDescent="0.25">
      <c r="B670" s="173"/>
      <c r="C670" s="147"/>
      <c r="D670" s="188"/>
      <c r="E670" s="174"/>
      <c r="F670" s="174"/>
      <c r="G670" s="174"/>
      <c r="H670" s="174"/>
      <c r="I670" s="174"/>
      <c r="J670" s="174"/>
      <c r="K670" s="174"/>
      <c r="L670" s="174"/>
      <c r="M670" s="174"/>
      <c r="N670" s="174"/>
      <c r="O670" s="174"/>
      <c r="P670" s="175"/>
    </row>
    <row r="671" spans="2:16" x14ac:dyDescent="0.25">
      <c r="B671" s="173"/>
      <c r="C671" s="147"/>
      <c r="D671" s="188"/>
      <c r="E671" s="174"/>
      <c r="F671" s="174"/>
      <c r="G671" s="174"/>
      <c r="H671" s="174"/>
      <c r="I671" s="174"/>
      <c r="J671" s="174"/>
      <c r="K671" s="174"/>
      <c r="L671" s="174"/>
      <c r="M671" s="174"/>
      <c r="N671" s="174"/>
      <c r="O671" s="174"/>
      <c r="P671" s="175"/>
    </row>
    <row r="672" spans="2:16" x14ac:dyDescent="0.25">
      <c r="B672" s="173"/>
      <c r="C672" s="147"/>
      <c r="D672" s="188"/>
      <c r="E672" s="174"/>
      <c r="F672" s="174"/>
      <c r="G672" s="174"/>
      <c r="H672" s="174"/>
      <c r="I672" s="174"/>
      <c r="J672" s="174"/>
      <c r="K672" s="174"/>
      <c r="L672" s="174"/>
      <c r="M672" s="174"/>
      <c r="N672" s="174"/>
      <c r="O672" s="174"/>
      <c r="P672" s="175"/>
    </row>
    <row r="673" spans="2:16" x14ac:dyDescent="0.25">
      <c r="B673" s="173"/>
      <c r="C673" s="147"/>
      <c r="D673" s="188"/>
      <c r="E673" s="174"/>
      <c r="F673" s="174"/>
      <c r="G673" s="174"/>
      <c r="H673" s="174"/>
      <c r="I673" s="174"/>
      <c r="J673" s="174"/>
      <c r="K673" s="174"/>
      <c r="L673" s="174"/>
      <c r="M673" s="174"/>
      <c r="N673" s="174"/>
      <c r="O673" s="174"/>
      <c r="P673" s="175"/>
    </row>
    <row r="674" spans="2:16" x14ac:dyDescent="0.25">
      <c r="B674" s="173"/>
      <c r="C674" s="147"/>
      <c r="D674" s="188"/>
      <c r="E674" s="174"/>
      <c r="F674" s="174"/>
      <c r="G674" s="174"/>
      <c r="H674" s="174"/>
      <c r="I674" s="174"/>
      <c r="J674" s="174"/>
      <c r="K674" s="174"/>
      <c r="L674" s="174"/>
      <c r="M674" s="174"/>
      <c r="N674" s="174"/>
      <c r="O674" s="174"/>
      <c r="P674" s="175"/>
    </row>
    <row r="675" spans="2:16" x14ac:dyDescent="0.25">
      <c r="B675" s="173"/>
      <c r="C675" s="147"/>
      <c r="D675" s="188"/>
      <c r="E675" s="174"/>
      <c r="F675" s="174"/>
      <c r="G675" s="174"/>
      <c r="H675" s="174"/>
      <c r="I675" s="174"/>
      <c r="J675" s="174"/>
      <c r="K675" s="174"/>
      <c r="L675" s="174"/>
      <c r="M675" s="174"/>
      <c r="N675" s="174"/>
      <c r="O675" s="174"/>
      <c r="P675" s="175"/>
    </row>
    <row r="676" spans="2:16" x14ac:dyDescent="0.25">
      <c r="B676" s="173"/>
      <c r="C676" s="147"/>
      <c r="D676" s="188"/>
      <c r="E676" s="174"/>
      <c r="F676" s="174"/>
      <c r="G676" s="174"/>
      <c r="H676" s="174"/>
      <c r="I676" s="174"/>
      <c r="J676" s="174"/>
      <c r="K676" s="174"/>
      <c r="L676" s="174"/>
      <c r="M676" s="174"/>
      <c r="N676" s="174"/>
      <c r="O676" s="174"/>
      <c r="P676" s="175"/>
    </row>
    <row r="677" spans="2:16" x14ac:dyDescent="0.25">
      <c r="B677" s="173"/>
      <c r="C677" s="147"/>
      <c r="D677" s="188"/>
      <c r="E677" s="174"/>
      <c r="F677" s="174"/>
      <c r="G677" s="174"/>
      <c r="H677" s="174"/>
      <c r="I677" s="174"/>
      <c r="J677" s="174"/>
      <c r="K677" s="174"/>
      <c r="L677" s="174"/>
      <c r="M677" s="174"/>
      <c r="N677" s="174"/>
      <c r="O677" s="174"/>
      <c r="P677" s="175"/>
    </row>
    <row r="678" spans="2:16" x14ac:dyDescent="0.25">
      <c r="B678" s="173"/>
      <c r="C678" s="147"/>
      <c r="D678" s="188"/>
      <c r="E678" s="174"/>
      <c r="F678" s="174"/>
      <c r="G678" s="174"/>
      <c r="H678" s="174"/>
      <c r="I678" s="174"/>
      <c r="J678" s="174"/>
      <c r="K678" s="174"/>
      <c r="L678" s="174"/>
      <c r="M678" s="174"/>
      <c r="N678" s="174"/>
      <c r="O678" s="174"/>
      <c r="P678" s="175"/>
    </row>
    <row r="679" spans="2:16" x14ac:dyDescent="0.25">
      <c r="B679" s="173"/>
      <c r="C679" s="147"/>
      <c r="D679" s="188"/>
      <c r="E679" s="174"/>
      <c r="F679" s="174"/>
      <c r="G679" s="174"/>
      <c r="H679" s="174"/>
      <c r="I679" s="174"/>
      <c r="J679" s="174"/>
      <c r="K679" s="174"/>
      <c r="L679" s="174"/>
      <c r="M679" s="174"/>
      <c r="N679" s="174"/>
      <c r="O679" s="174"/>
      <c r="P679" s="175"/>
    </row>
    <row r="680" spans="2:16" x14ac:dyDescent="0.25">
      <c r="B680" s="173"/>
      <c r="C680" s="147"/>
      <c r="D680" s="188"/>
      <c r="E680" s="174"/>
      <c r="F680" s="174"/>
      <c r="G680" s="174"/>
      <c r="H680" s="174"/>
      <c r="I680" s="174"/>
      <c r="J680" s="174"/>
      <c r="K680" s="174"/>
      <c r="L680" s="174"/>
      <c r="M680" s="174"/>
      <c r="N680" s="174"/>
      <c r="O680" s="174"/>
      <c r="P680" s="175"/>
    </row>
    <row r="681" spans="2:16" x14ac:dyDescent="0.25">
      <c r="B681" s="173"/>
      <c r="C681" s="147"/>
      <c r="D681" s="188"/>
      <c r="E681" s="174"/>
      <c r="F681" s="174"/>
      <c r="G681" s="174"/>
      <c r="H681" s="174"/>
      <c r="I681" s="174"/>
      <c r="J681" s="174"/>
      <c r="K681" s="174"/>
      <c r="L681" s="174"/>
      <c r="M681" s="174"/>
      <c r="N681" s="174"/>
      <c r="O681" s="174"/>
      <c r="P681" s="175"/>
    </row>
    <row r="682" spans="2:16" x14ac:dyDescent="0.25">
      <c r="B682" s="173"/>
      <c r="C682" s="147"/>
      <c r="D682" s="188"/>
      <c r="E682" s="174"/>
      <c r="F682" s="174"/>
      <c r="G682" s="174"/>
      <c r="H682" s="174"/>
      <c r="I682" s="174"/>
      <c r="J682" s="174"/>
      <c r="K682" s="174"/>
      <c r="L682" s="174"/>
      <c r="M682" s="174"/>
      <c r="N682" s="174"/>
      <c r="O682" s="174"/>
      <c r="P682" s="175"/>
    </row>
    <row r="683" spans="2:16" x14ac:dyDescent="0.25">
      <c r="B683" s="173"/>
      <c r="C683" s="147"/>
      <c r="D683" s="188"/>
      <c r="E683" s="174"/>
      <c r="F683" s="174"/>
      <c r="G683" s="174"/>
      <c r="H683" s="174"/>
      <c r="I683" s="174"/>
      <c r="J683" s="174"/>
      <c r="K683" s="174"/>
      <c r="L683" s="174"/>
      <c r="M683" s="174"/>
      <c r="N683" s="174"/>
      <c r="O683" s="174"/>
      <c r="P683" s="175"/>
    </row>
    <row r="684" spans="2:16" x14ac:dyDescent="0.25">
      <c r="B684" s="173"/>
      <c r="C684" s="147"/>
      <c r="D684" s="188"/>
      <c r="E684" s="174"/>
      <c r="F684" s="174"/>
      <c r="G684" s="174"/>
      <c r="H684" s="174"/>
      <c r="I684" s="174"/>
      <c r="J684" s="174"/>
      <c r="K684" s="174"/>
      <c r="L684" s="174"/>
      <c r="M684" s="174"/>
      <c r="N684" s="174"/>
      <c r="O684" s="174"/>
      <c r="P684" s="175"/>
    </row>
    <row r="685" spans="2:16" x14ac:dyDescent="0.25">
      <c r="B685" s="173"/>
      <c r="C685" s="147"/>
      <c r="D685" s="188"/>
      <c r="E685" s="174"/>
      <c r="F685" s="174"/>
      <c r="G685" s="174"/>
      <c r="H685" s="174"/>
      <c r="I685" s="174"/>
      <c r="J685" s="174"/>
      <c r="K685" s="174"/>
      <c r="L685" s="174"/>
      <c r="M685" s="174"/>
      <c r="N685" s="174"/>
      <c r="O685" s="174"/>
      <c r="P685" s="175"/>
    </row>
    <row r="686" spans="2:16" x14ac:dyDescent="0.25">
      <c r="B686" s="173"/>
      <c r="C686" s="147"/>
      <c r="D686" s="188"/>
      <c r="E686" s="174"/>
      <c r="F686" s="174"/>
      <c r="G686" s="174"/>
      <c r="H686" s="174"/>
      <c r="I686" s="174"/>
      <c r="J686" s="174"/>
      <c r="K686" s="174"/>
      <c r="L686" s="174"/>
      <c r="M686" s="174"/>
      <c r="N686" s="174"/>
      <c r="O686" s="174"/>
      <c r="P686" s="175"/>
    </row>
    <row r="687" spans="2:16" x14ac:dyDescent="0.25">
      <c r="B687" s="173"/>
      <c r="C687" s="147"/>
      <c r="D687" s="188"/>
      <c r="E687" s="174"/>
      <c r="F687" s="174"/>
      <c r="G687" s="174"/>
      <c r="H687" s="174"/>
      <c r="I687" s="174"/>
      <c r="J687" s="174"/>
      <c r="K687" s="174"/>
      <c r="L687" s="174"/>
      <c r="M687" s="174"/>
      <c r="N687" s="174"/>
      <c r="O687" s="174"/>
      <c r="P687" s="175"/>
    </row>
    <row r="688" spans="2:16" x14ac:dyDescent="0.25">
      <c r="B688" s="173"/>
      <c r="C688" s="147"/>
      <c r="D688" s="188"/>
      <c r="E688" s="174"/>
      <c r="F688" s="174"/>
      <c r="G688" s="174"/>
      <c r="H688" s="174"/>
      <c r="I688" s="174"/>
      <c r="J688" s="174"/>
      <c r="K688" s="174"/>
      <c r="L688" s="174"/>
      <c r="M688" s="174"/>
      <c r="N688" s="174"/>
      <c r="O688" s="174"/>
      <c r="P688" s="175"/>
    </row>
    <row r="689" spans="2:16" x14ac:dyDescent="0.25">
      <c r="B689" s="173"/>
      <c r="C689" s="147"/>
      <c r="D689" s="188"/>
      <c r="E689" s="174"/>
      <c r="F689" s="174"/>
      <c r="G689" s="174"/>
      <c r="H689" s="174"/>
      <c r="I689" s="174"/>
      <c r="J689" s="174"/>
      <c r="K689" s="174"/>
      <c r="L689" s="174"/>
      <c r="M689" s="174"/>
      <c r="N689" s="174"/>
      <c r="O689" s="174"/>
      <c r="P689" s="175"/>
    </row>
    <row r="690" spans="2:16" x14ac:dyDescent="0.25">
      <c r="B690" s="173"/>
      <c r="C690" s="147"/>
      <c r="D690" s="188"/>
      <c r="E690" s="174"/>
      <c r="F690" s="174"/>
      <c r="G690" s="174"/>
      <c r="H690" s="174"/>
      <c r="I690" s="174"/>
      <c r="J690" s="174"/>
      <c r="K690" s="174"/>
      <c r="L690" s="174"/>
      <c r="M690" s="174"/>
      <c r="N690" s="174"/>
      <c r="O690" s="174"/>
      <c r="P690" s="175"/>
    </row>
    <row r="691" spans="2:16" x14ac:dyDescent="0.25">
      <c r="B691" s="173"/>
      <c r="C691" s="147"/>
      <c r="D691" s="188"/>
      <c r="E691" s="174"/>
      <c r="F691" s="174"/>
      <c r="G691" s="174"/>
      <c r="H691" s="174"/>
      <c r="I691" s="174"/>
      <c r="J691" s="174"/>
      <c r="K691" s="174"/>
      <c r="L691" s="174"/>
      <c r="M691" s="174"/>
      <c r="N691" s="174"/>
      <c r="O691" s="174"/>
      <c r="P691" s="175"/>
    </row>
    <row r="692" spans="2:16" x14ac:dyDescent="0.25">
      <c r="B692" s="173"/>
      <c r="C692" s="147"/>
      <c r="D692" s="188"/>
      <c r="E692" s="174"/>
      <c r="F692" s="174"/>
      <c r="G692" s="174"/>
      <c r="H692" s="174"/>
      <c r="I692" s="174"/>
      <c r="J692" s="174"/>
      <c r="K692" s="174"/>
      <c r="L692" s="174"/>
      <c r="M692" s="174"/>
      <c r="N692" s="174"/>
      <c r="O692" s="174"/>
      <c r="P692" s="175"/>
    </row>
    <row r="693" spans="2:16" x14ac:dyDescent="0.25">
      <c r="B693" s="173"/>
      <c r="C693" s="147"/>
      <c r="D693" s="188"/>
      <c r="E693" s="174"/>
      <c r="F693" s="174"/>
      <c r="G693" s="174"/>
      <c r="H693" s="174"/>
      <c r="I693" s="174"/>
      <c r="J693" s="174"/>
      <c r="K693" s="174"/>
      <c r="L693" s="174"/>
      <c r="M693" s="174"/>
      <c r="N693" s="174"/>
      <c r="O693" s="174"/>
      <c r="P693" s="175"/>
    </row>
    <row r="694" spans="2:16" x14ac:dyDescent="0.25">
      <c r="B694" s="173"/>
      <c r="C694" s="147"/>
      <c r="D694" s="188"/>
      <c r="E694" s="174"/>
      <c r="F694" s="174"/>
      <c r="G694" s="174"/>
      <c r="H694" s="174"/>
      <c r="I694" s="174"/>
      <c r="J694" s="174"/>
      <c r="K694" s="174"/>
      <c r="L694" s="174"/>
      <c r="M694" s="174"/>
      <c r="N694" s="174"/>
      <c r="O694" s="174"/>
      <c r="P694" s="175"/>
    </row>
    <row r="695" spans="2:16" x14ac:dyDescent="0.25">
      <c r="B695" s="173"/>
      <c r="C695" s="147"/>
      <c r="D695" s="188"/>
      <c r="E695" s="174"/>
      <c r="F695" s="174"/>
      <c r="G695" s="174"/>
      <c r="H695" s="174"/>
      <c r="I695" s="174"/>
      <c r="J695" s="174"/>
      <c r="K695" s="174"/>
      <c r="L695" s="174"/>
      <c r="M695" s="174"/>
      <c r="N695" s="174"/>
      <c r="O695" s="174"/>
      <c r="P695" s="175"/>
    </row>
    <row r="696" spans="2:16" x14ac:dyDescent="0.25">
      <c r="B696" s="173"/>
      <c r="C696" s="147"/>
      <c r="D696" s="188"/>
      <c r="E696" s="174"/>
      <c r="F696" s="174"/>
      <c r="G696" s="174"/>
      <c r="H696" s="174"/>
      <c r="I696" s="174"/>
      <c r="J696" s="174"/>
      <c r="K696" s="174"/>
      <c r="L696" s="174"/>
      <c r="M696" s="174"/>
      <c r="N696" s="174"/>
      <c r="O696" s="174"/>
      <c r="P696" s="175"/>
    </row>
    <row r="697" spans="2:16" x14ac:dyDescent="0.25">
      <c r="B697" s="173"/>
      <c r="C697" s="147"/>
      <c r="D697" s="188"/>
      <c r="E697" s="174"/>
      <c r="F697" s="174"/>
      <c r="G697" s="174"/>
      <c r="H697" s="174"/>
      <c r="I697" s="174"/>
      <c r="J697" s="174"/>
      <c r="K697" s="174"/>
      <c r="L697" s="174"/>
      <c r="M697" s="174"/>
      <c r="N697" s="174"/>
      <c r="O697" s="174"/>
      <c r="P697" s="175"/>
    </row>
    <row r="698" spans="2:16" x14ac:dyDescent="0.25">
      <c r="B698" s="173"/>
      <c r="C698" s="147"/>
      <c r="D698" s="188"/>
      <c r="E698" s="174"/>
      <c r="F698" s="174"/>
      <c r="G698" s="174"/>
      <c r="H698" s="174"/>
      <c r="I698" s="174"/>
      <c r="J698" s="174"/>
      <c r="K698" s="174"/>
      <c r="L698" s="174"/>
      <c r="M698" s="174"/>
      <c r="N698" s="174"/>
      <c r="O698" s="174"/>
      <c r="P698" s="175"/>
    </row>
    <row r="699" spans="2:16" x14ac:dyDescent="0.25">
      <c r="B699" s="173"/>
      <c r="C699" s="147"/>
      <c r="D699" s="188"/>
      <c r="E699" s="174"/>
      <c r="F699" s="174"/>
      <c r="G699" s="174"/>
      <c r="H699" s="174"/>
      <c r="I699" s="174"/>
      <c r="J699" s="174"/>
      <c r="K699" s="174"/>
      <c r="L699" s="174"/>
      <c r="M699" s="174"/>
      <c r="N699" s="174"/>
      <c r="O699" s="174"/>
      <c r="P699" s="175"/>
    </row>
    <row r="700" spans="2:16" x14ac:dyDescent="0.25">
      <c r="B700" s="173"/>
      <c r="C700" s="147"/>
      <c r="D700" s="188"/>
      <c r="E700" s="174"/>
      <c r="F700" s="174"/>
      <c r="G700" s="174"/>
      <c r="H700" s="174"/>
      <c r="I700" s="174"/>
      <c r="J700" s="174"/>
      <c r="K700" s="174"/>
      <c r="L700" s="174"/>
      <c r="M700" s="174"/>
      <c r="N700" s="174"/>
      <c r="O700" s="174"/>
      <c r="P700" s="175"/>
    </row>
    <row r="701" spans="2:16" x14ac:dyDescent="0.25">
      <c r="B701" s="173"/>
      <c r="C701" s="147"/>
      <c r="D701" s="188"/>
      <c r="E701" s="174"/>
      <c r="F701" s="174"/>
      <c r="G701" s="174"/>
      <c r="H701" s="174"/>
      <c r="I701" s="174"/>
      <c r="J701" s="174"/>
      <c r="K701" s="174"/>
      <c r="L701" s="174"/>
      <c r="M701" s="174"/>
      <c r="N701" s="174"/>
      <c r="O701" s="174"/>
      <c r="P701" s="175"/>
    </row>
    <row r="702" spans="2:16" x14ac:dyDescent="0.25">
      <c r="B702" s="173"/>
      <c r="C702" s="147"/>
      <c r="D702" s="188"/>
      <c r="E702" s="174"/>
      <c r="F702" s="174"/>
      <c r="G702" s="174"/>
      <c r="H702" s="174"/>
      <c r="I702" s="174"/>
      <c r="J702" s="174"/>
      <c r="K702" s="174"/>
      <c r="L702" s="174"/>
      <c r="M702" s="174"/>
      <c r="N702" s="174"/>
      <c r="O702" s="174"/>
      <c r="P702" s="175"/>
    </row>
    <row r="703" spans="2:16" x14ac:dyDescent="0.25">
      <c r="B703" s="173"/>
      <c r="C703" s="147"/>
      <c r="D703" s="188"/>
      <c r="E703" s="174"/>
      <c r="F703" s="174"/>
      <c r="G703" s="174"/>
      <c r="H703" s="174"/>
      <c r="I703" s="174"/>
      <c r="J703" s="174"/>
      <c r="K703" s="174"/>
      <c r="L703" s="174"/>
      <c r="M703" s="174"/>
      <c r="N703" s="174"/>
      <c r="O703" s="174"/>
      <c r="P703" s="175"/>
    </row>
    <row r="704" spans="2:16" x14ac:dyDescent="0.25">
      <c r="B704" s="173"/>
      <c r="C704" s="147"/>
      <c r="D704" s="188"/>
      <c r="E704" s="174"/>
      <c r="F704" s="174"/>
      <c r="G704" s="174"/>
      <c r="H704" s="174"/>
      <c r="I704" s="174"/>
      <c r="J704" s="174"/>
      <c r="K704" s="174"/>
      <c r="L704" s="174"/>
      <c r="M704" s="174"/>
      <c r="N704" s="174"/>
      <c r="O704" s="174"/>
      <c r="P704" s="175"/>
    </row>
    <row r="705" spans="2:16" x14ac:dyDescent="0.25">
      <c r="B705" s="173"/>
      <c r="C705" s="147"/>
      <c r="D705" s="188"/>
      <c r="E705" s="174"/>
      <c r="F705" s="174"/>
      <c r="G705" s="174"/>
      <c r="H705" s="174"/>
      <c r="I705" s="174"/>
      <c r="J705" s="174"/>
      <c r="K705" s="174"/>
      <c r="L705" s="174"/>
      <c r="M705" s="174"/>
      <c r="N705" s="174"/>
      <c r="O705" s="174"/>
      <c r="P705" s="175"/>
    </row>
    <row r="706" spans="2:16" x14ac:dyDescent="0.25">
      <c r="B706" s="173"/>
      <c r="C706" s="147"/>
      <c r="D706" s="188"/>
      <c r="E706" s="174"/>
      <c r="F706" s="174"/>
      <c r="G706" s="174"/>
      <c r="H706" s="174"/>
      <c r="I706" s="174"/>
      <c r="J706" s="174"/>
      <c r="K706" s="174"/>
      <c r="L706" s="174"/>
      <c r="M706" s="174"/>
      <c r="N706" s="174"/>
      <c r="O706" s="174"/>
      <c r="P706" s="175"/>
    </row>
    <row r="707" spans="2:16" x14ac:dyDescent="0.25">
      <c r="B707" s="173"/>
      <c r="C707" s="147"/>
      <c r="D707" s="188"/>
      <c r="E707" s="174"/>
      <c r="F707" s="174"/>
      <c r="G707" s="174"/>
      <c r="H707" s="174"/>
      <c r="I707" s="174"/>
      <c r="J707" s="174"/>
      <c r="K707" s="174"/>
      <c r="L707" s="174"/>
      <c r="M707" s="174"/>
      <c r="N707" s="174"/>
      <c r="O707" s="174"/>
      <c r="P707" s="175"/>
    </row>
    <row r="708" spans="2:16" x14ac:dyDescent="0.25">
      <c r="B708" s="173"/>
      <c r="C708" s="147"/>
      <c r="D708" s="188"/>
      <c r="E708" s="174"/>
      <c r="F708" s="174"/>
      <c r="G708" s="174"/>
      <c r="H708" s="174"/>
      <c r="I708" s="174"/>
      <c r="J708" s="174"/>
      <c r="K708" s="174"/>
      <c r="L708" s="174"/>
      <c r="M708" s="174"/>
      <c r="N708" s="174"/>
      <c r="O708" s="174"/>
      <c r="P708" s="175"/>
    </row>
    <row r="709" spans="2:16" x14ac:dyDescent="0.25">
      <c r="B709" s="173"/>
      <c r="C709" s="147"/>
      <c r="D709" s="188"/>
      <c r="E709" s="174"/>
      <c r="F709" s="174"/>
      <c r="G709" s="174"/>
      <c r="H709" s="174"/>
      <c r="I709" s="174"/>
      <c r="J709" s="174"/>
      <c r="K709" s="174"/>
      <c r="L709" s="174"/>
      <c r="M709" s="174"/>
      <c r="N709" s="174"/>
      <c r="O709" s="174"/>
      <c r="P709" s="175"/>
    </row>
    <row r="710" spans="2:16" x14ac:dyDescent="0.25">
      <c r="B710" s="173"/>
      <c r="C710" s="147"/>
      <c r="D710" s="188"/>
      <c r="E710" s="174"/>
      <c r="F710" s="174"/>
      <c r="G710" s="174"/>
      <c r="H710" s="174"/>
      <c r="I710" s="174"/>
      <c r="J710" s="174"/>
      <c r="K710" s="174"/>
      <c r="L710" s="174"/>
      <c r="M710" s="174"/>
      <c r="N710" s="174"/>
      <c r="O710" s="174"/>
      <c r="P710" s="175"/>
    </row>
    <row r="711" spans="2:16" x14ac:dyDescent="0.25">
      <c r="B711" s="173"/>
      <c r="C711" s="147"/>
      <c r="D711" s="188"/>
      <c r="E711" s="174"/>
      <c r="F711" s="174"/>
      <c r="G711" s="174"/>
      <c r="H711" s="174"/>
      <c r="I711" s="174"/>
      <c r="J711" s="174"/>
      <c r="K711" s="174"/>
      <c r="L711" s="174"/>
      <c r="M711" s="174"/>
      <c r="N711" s="174"/>
      <c r="O711" s="174"/>
      <c r="P711" s="175"/>
    </row>
    <row r="712" spans="2:16" x14ac:dyDescent="0.25">
      <c r="B712" s="173"/>
      <c r="C712" s="147"/>
      <c r="D712" s="188"/>
      <c r="E712" s="174"/>
      <c r="F712" s="174"/>
      <c r="G712" s="174"/>
      <c r="H712" s="174"/>
      <c r="I712" s="174"/>
      <c r="J712" s="174"/>
      <c r="K712" s="174"/>
      <c r="L712" s="174"/>
      <c r="M712" s="174"/>
      <c r="N712" s="174"/>
      <c r="O712" s="174"/>
      <c r="P712" s="175"/>
    </row>
    <row r="713" spans="2:16" x14ac:dyDescent="0.25">
      <c r="B713" s="173"/>
      <c r="C713" s="147"/>
      <c r="D713" s="188"/>
      <c r="E713" s="174"/>
      <c r="F713" s="174"/>
      <c r="G713" s="174"/>
      <c r="H713" s="174"/>
      <c r="I713" s="174"/>
      <c r="J713" s="174"/>
      <c r="K713" s="174"/>
      <c r="L713" s="174"/>
      <c r="M713" s="174"/>
      <c r="N713" s="174"/>
      <c r="O713" s="174"/>
      <c r="P713" s="175"/>
    </row>
    <row r="714" spans="2:16" x14ac:dyDescent="0.25">
      <c r="B714" s="173"/>
      <c r="C714" s="147"/>
      <c r="D714" s="188"/>
      <c r="E714" s="174"/>
      <c r="F714" s="174"/>
      <c r="G714" s="174"/>
      <c r="H714" s="174"/>
      <c r="I714" s="174"/>
      <c r="J714" s="174"/>
      <c r="K714" s="174"/>
      <c r="L714" s="174"/>
      <c r="M714" s="174"/>
      <c r="N714" s="174"/>
      <c r="O714" s="174"/>
      <c r="P714" s="175"/>
    </row>
    <row r="715" spans="2:16" x14ac:dyDescent="0.25">
      <c r="B715" s="173"/>
      <c r="C715" s="147"/>
      <c r="D715" s="188"/>
      <c r="E715" s="174"/>
      <c r="F715" s="174"/>
      <c r="G715" s="174"/>
      <c r="H715" s="174"/>
      <c r="I715" s="174"/>
      <c r="J715" s="174"/>
      <c r="K715" s="174"/>
      <c r="L715" s="174"/>
      <c r="M715" s="174"/>
      <c r="N715" s="174"/>
      <c r="O715" s="174"/>
      <c r="P715" s="175"/>
    </row>
    <row r="716" spans="2:16" x14ac:dyDescent="0.25">
      <c r="B716" s="173"/>
      <c r="C716" s="147"/>
      <c r="D716" s="188"/>
      <c r="E716" s="174"/>
      <c r="F716" s="174"/>
      <c r="G716" s="174"/>
      <c r="H716" s="174"/>
      <c r="I716" s="174"/>
      <c r="J716" s="174"/>
      <c r="K716" s="174"/>
      <c r="L716" s="174"/>
      <c r="M716" s="174"/>
      <c r="N716" s="174"/>
      <c r="O716" s="174"/>
      <c r="P716" s="175"/>
    </row>
    <row r="717" spans="2:16" x14ac:dyDescent="0.25">
      <c r="B717" s="173"/>
      <c r="C717" s="147"/>
      <c r="D717" s="188"/>
      <c r="E717" s="174"/>
      <c r="F717" s="174"/>
      <c r="G717" s="174"/>
      <c r="H717" s="174"/>
      <c r="I717" s="174"/>
      <c r="J717" s="174"/>
      <c r="K717" s="174"/>
      <c r="L717" s="174"/>
      <c r="M717" s="174"/>
      <c r="N717" s="174"/>
      <c r="O717" s="174"/>
      <c r="P717" s="175"/>
    </row>
    <row r="718" spans="2:16" x14ac:dyDescent="0.25">
      <c r="B718" s="173"/>
      <c r="C718" s="147"/>
      <c r="D718" s="188"/>
      <c r="E718" s="174"/>
      <c r="F718" s="174"/>
      <c r="G718" s="174"/>
      <c r="H718" s="174"/>
      <c r="I718" s="174"/>
      <c r="J718" s="174"/>
      <c r="K718" s="174"/>
      <c r="L718" s="174"/>
      <c r="M718" s="174"/>
      <c r="N718" s="174"/>
      <c r="O718" s="174"/>
      <c r="P718" s="175"/>
    </row>
    <row r="719" spans="2:16" x14ac:dyDescent="0.25">
      <c r="B719" s="173"/>
      <c r="C719" s="147"/>
      <c r="D719" s="188"/>
      <c r="E719" s="174"/>
      <c r="F719" s="174"/>
      <c r="G719" s="174"/>
      <c r="H719" s="174"/>
      <c r="I719" s="174"/>
      <c r="J719" s="174"/>
      <c r="K719" s="174"/>
      <c r="L719" s="174"/>
      <c r="M719" s="174"/>
      <c r="N719" s="174"/>
      <c r="O719" s="174"/>
      <c r="P719" s="175"/>
    </row>
    <row r="720" spans="2:16" x14ac:dyDescent="0.25">
      <c r="B720" s="176"/>
      <c r="C720" s="154"/>
      <c r="D720" s="189"/>
      <c r="E720" s="177"/>
      <c r="F720" s="177"/>
      <c r="G720" s="177"/>
      <c r="H720" s="177"/>
      <c r="I720" s="177"/>
      <c r="J720" s="177"/>
      <c r="K720" s="177"/>
      <c r="L720" s="177"/>
      <c r="M720" s="177"/>
      <c r="N720" s="177"/>
      <c r="O720" s="177"/>
      <c r="P720" s="178"/>
    </row>
    <row r="721" spans="1:21" x14ac:dyDescent="0.25">
      <c r="D721" s="99"/>
    </row>
    <row r="722" spans="1:21" ht="30" customHeight="1" x14ac:dyDescent="0.25">
      <c r="A722" s="213"/>
      <c r="B722" s="108" t="s">
        <v>0</v>
      </c>
      <c r="C722" s="109" t="s">
        <v>54</v>
      </c>
      <c r="D722" s="110" t="s">
        <v>77</v>
      </c>
      <c r="E722" s="115">
        <f ca="1">INDEX(Calc!$AA$14:$AL$14,1,COLUMN(R722)-COLUMN($Q722))</f>
        <v>46784</v>
      </c>
      <c r="F722" s="116">
        <f ca="1">INDEX(Calc!$AA$14:$AL$14,1,COLUMN(S722)-COLUMN($Q722))</f>
        <v>46813</v>
      </c>
      <c r="G722" s="116">
        <f ca="1">INDEX(Calc!$AA$14:$AL$14,1,COLUMN(T722)-COLUMN($Q722))</f>
        <v>46844</v>
      </c>
      <c r="H722" s="116">
        <f ca="1">INDEX(Calc!$AA$14:$AL$14,1,COLUMN(U722)-COLUMN($Q722))</f>
        <v>46874</v>
      </c>
      <c r="I722" s="116">
        <f ca="1">INDEX(Calc!$AA$14:$AL$14,1,COLUMN(V722)-COLUMN($Q722))</f>
        <v>46905</v>
      </c>
      <c r="J722" s="116">
        <f ca="1">INDEX(Calc!$AA$14:$AL$14,1,COLUMN(W722)-COLUMN($Q722))</f>
        <v>46935</v>
      </c>
      <c r="K722" s="116">
        <f ca="1">INDEX(Calc!$AA$14:$AL$14,1,COLUMN(X722)-COLUMN($Q722))</f>
        <v>46966</v>
      </c>
      <c r="L722" s="116">
        <f ca="1">INDEX(Calc!$AA$14:$AL$14,1,COLUMN(Y722)-COLUMN($Q722))</f>
        <v>46997</v>
      </c>
      <c r="M722" s="116">
        <f ca="1">INDEX(Calc!$AA$14:$AL$14,1,COLUMN(Z722)-COLUMN($Q722))</f>
        <v>47027</v>
      </c>
      <c r="N722" s="116">
        <f ca="1">INDEX(Calc!$AA$14:$AL$14,1,COLUMN(AA722)-COLUMN($Q722))</f>
        <v>47058</v>
      </c>
      <c r="O722" s="116">
        <f ca="1">INDEX(Calc!$AA$14:$AL$14,1,COLUMN(AB722)-COLUMN($Q722))</f>
        <v>47088</v>
      </c>
      <c r="P722" s="117">
        <f ca="1">INDEX(Calc!$AA$14:$AL$14,1,COLUMN(AC722)-COLUMN($Q722))</f>
        <v>47119</v>
      </c>
    </row>
    <row r="723" spans="1:21" x14ac:dyDescent="0.25">
      <c r="A723" s="213"/>
      <c r="B723" s="14"/>
      <c r="C723" s="13"/>
      <c r="D723" s="97"/>
      <c r="E723" s="95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8"/>
      <c r="U723" s="30">
        <v>701</v>
      </c>
    </row>
    <row r="724" spans="1:21" x14ac:dyDescent="0.25">
      <c r="A724" s="213"/>
      <c r="B724" s="15"/>
      <c r="C724" s="11"/>
      <c r="D724" s="98"/>
      <c r="E724" s="96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70"/>
      <c r="U724" s="30">
        <v>702</v>
      </c>
    </row>
    <row r="725" spans="1:21" x14ac:dyDescent="0.25">
      <c r="A725" s="213"/>
      <c r="B725" s="15"/>
      <c r="C725" s="11"/>
      <c r="D725" s="98"/>
      <c r="E725" s="96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70"/>
      <c r="U725" s="30">
        <v>703</v>
      </c>
    </row>
    <row r="726" spans="1:21" x14ac:dyDescent="0.25">
      <c r="A726" s="213"/>
      <c r="B726" s="15"/>
      <c r="C726" s="11"/>
      <c r="D726" s="98"/>
      <c r="E726" s="96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70"/>
      <c r="U726" s="30">
        <v>704</v>
      </c>
    </row>
    <row r="727" spans="1:21" x14ac:dyDescent="0.25">
      <c r="A727" s="213"/>
      <c r="B727" s="15"/>
      <c r="C727" s="11"/>
      <c r="D727" s="98"/>
      <c r="E727" s="96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70"/>
      <c r="U727" s="30">
        <v>705</v>
      </c>
    </row>
    <row r="728" spans="1:21" x14ac:dyDescent="0.25">
      <c r="A728" s="213"/>
      <c r="B728" s="15"/>
      <c r="C728" s="11"/>
      <c r="D728" s="98"/>
      <c r="E728" s="96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70"/>
      <c r="U728" s="30">
        <v>706</v>
      </c>
    </row>
    <row r="729" spans="1:21" x14ac:dyDescent="0.25">
      <c r="A729" s="213"/>
      <c r="B729" s="15"/>
      <c r="C729" s="11"/>
      <c r="D729" s="98"/>
      <c r="E729" s="96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70"/>
      <c r="U729" s="30">
        <v>707</v>
      </c>
    </row>
    <row r="730" spans="1:21" x14ac:dyDescent="0.25">
      <c r="A730" s="213"/>
      <c r="B730" s="15"/>
      <c r="C730" s="11"/>
      <c r="D730" s="98"/>
      <c r="E730" s="96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70"/>
      <c r="U730" s="30">
        <v>708</v>
      </c>
    </row>
    <row r="731" spans="1:21" x14ac:dyDescent="0.25">
      <c r="A731" s="213"/>
      <c r="B731" s="15"/>
      <c r="C731" s="11"/>
      <c r="D731" s="98"/>
      <c r="E731" s="96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70"/>
      <c r="U731" s="30">
        <v>709</v>
      </c>
    </row>
    <row r="732" spans="1:21" x14ac:dyDescent="0.25">
      <c r="A732" s="213"/>
      <c r="B732" s="15"/>
      <c r="C732" s="11"/>
      <c r="D732" s="98"/>
      <c r="E732" s="96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70"/>
      <c r="U732" s="30">
        <v>710</v>
      </c>
    </row>
    <row r="733" spans="1:21" x14ac:dyDescent="0.25">
      <c r="A733" s="213"/>
      <c r="B733" s="15"/>
      <c r="C733" s="11"/>
      <c r="D733" s="98"/>
      <c r="E733" s="96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70"/>
      <c r="U733" s="30">
        <v>711</v>
      </c>
    </row>
    <row r="734" spans="1:21" x14ac:dyDescent="0.25">
      <c r="A734" s="213"/>
      <c r="B734" s="15"/>
      <c r="C734" s="11"/>
      <c r="D734" s="98"/>
      <c r="E734" s="96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70"/>
      <c r="U734" s="30">
        <v>712</v>
      </c>
    </row>
    <row r="735" spans="1:21" x14ac:dyDescent="0.25">
      <c r="A735" s="213"/>
      <c r="B735" s="15"/>
      <c r="C735" s="11"/>
      <c r="D735" s="98"/>
      <c r="E735" s="96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70"/>
      <c r="U735" s="30">
        <v>713</v>
      </c>
    </row>
    <row r="736" spans="1:21" x14ac:dyDescent="0.25">
      <c r="A736" s="213"/>
      <c r="B736" s="15"/>
      <c r="C736" s="11"/>
      <c r="D736" s="98"/>
      <c r="E736" s="96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70"/>
      <c r="U736" s="30">
        <v>714</v>
      </c>
    </row>
    <row r="737" spans="1:21" x14ac:dyDescent="0.25">
      <c r="A737" s="213"/>
      <c r="B737" s="15"/>
      <c r="C737" s="11"/>
      <c r="D737" s="98"/>
      <c r="E737" s="96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70"/>
      <c r="U737" s="30">
        <v>715</v>
      </c>
    </row>
    <row r="738" spans="1:21" x14ac:dyDescent="0.25">
      <c r="A738" s="213"/>
      <c r="B738" s="15"/>
      <c r="C738" s="11"/>
      <c r="D738" s="98"/>
      <c r="E738" s="96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70"/>
      <c r="U738" s="30">
        <v>716</v>
      </c>
    </row>
    <row r="739" spans="1:21" x14ac:dyDescent="0.25">
      <c r="A739" s="213"/>
      <c r="B739" s="15"/>
      <c r="C739" s="11"/>
      <c r="D739" s="98"/>
      <c r="E739" s="96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70"/>
      <c r="U739" s="30">
        <v>717</v>
      </c>
    </row>
    <row r="740" spans="1:21" x14ac:dyDescent="0.25">
      <c r="A740" s="213"/>
      <c r="B740" s="15"/>
      <c r="C740" s="11"/>
      <c r="D740" s="98"/>
      <c r="E740" s="96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70"/>
      <c r="U740" s="30">
        <v>718</v>
      </c>
    </row>
    <row r="741" spans="1:21" x14ac:dyDescent="0.25">
      <c r="A741" s="213"/>
      <c r="B741" s="15"/>
      <c r="C741" s="11"/>
      <c r="D741" s="98"/>
      <c r="E741" s="96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70"/>
      <c r="U741" s="30">
        <v>719</v>
      </c>
    </row>
    <row r="742" spans="1:21" x14ac:dyDescent="0.25">
      <c r="A742" s="213"/>
      <c r="B742" s="168"/>
      <c r="C742" s="140"/>
      <c r="D742" s="169"/>
      <c r="E742" s="170"/>
      <c r="F742" s="171"/>
      <c r="G742" s="171"/>
      <c r="H742" s="171"/>
      <c r="I742" s="171"/>
      <c r="J742" s="171"/>
      <c r="K742" s="171"/>
      <c r="L742" s="171"/>
      <c r="M742" s="171"/>
      <c r="N742" s="171"/>
      <c r="O742" s="171"/>
      <c r="P742" s="172"/>
      <c r="U742" s="30">
        <v>720</v>
      </c>
    </row>
    <row r="743" spans="1:21" x14ac:dyDescent="0.25">
      <c r="A743" s="213"/>
      <c r="B743" s="173"/>
      <c r="C743" s="147"/>
      <c r="D743" s="188"/>
      <c r="E743" s="174"/>
      <c r="F743" s="174"/>
      <c r="G743" s="174"/>
      <c r="H743" s="174"/>
      <c r="I743" s="174"/>
      <c r="J743" s="174"/>
      <c r="K743" s="174"/>
      <c r="L743" s="174"/>
      <c r="M743" s="174"/>
      <c r="N743" s="174"/>
      <c r="O743" s="174"/>
      <c r="P743" s="175"/>
    </row>
    <row r="744" spans="1:21" x14ac:dyDescent="0.25">
      <c r="A744" s="213"/>
      <c r="B744" s="173"/>
      <c r="C744" s="147"/>
      <c r="D744" s="188"/>
      <c r="E744" s="174"/>
      <c r="F744" s="174"/>
      <c r="G744" s="174"/>
      <c r="H744" s="174"/>
      <c r="I744" s="174"/>
      <c r="J744" s="174"/>
      <c r="K744" s="174"/>
      <c r="L744" s="174"/>
      <c r="M744" s="174"/>
      <c r="N744" s="174"/>
      <c r="O744" s="174"/>
      <c r="P744" s="175"/>
    </row>
    <row r="745" spans="1:21" x14ac:dyDescent="0.25">
      <c r="A745" s="213"/>
      <c r="B745" s="173"/>
      <c r="C745" s="147"/>
      <c r="D745" s="188"/>
      <c r="E745" s="174"/>
      <c r="F745" s="174"/>
      <c r="G745" s="174"/>
      <c r="H745" s="174"/>
      <c r="I745" s="174"/>
      <c r="J745" s="174"/>
      <c r="K745" s="174"/>
      <c r="L745" s="174"/>
      <c r="M745" s="174"/>
      <c r="N745" s="174"/>
      <c r="O745" s="174"/>
      <c r="P745" s="175"/>
    </row>
    <row r="746" spans="1:21" x14ac:dyDescent="0.25">
      <c r="A746" s="213"/>
      <c r="B746" s="173"/>
      <c r="C746" s="147"/>
      <c r="D746" s="188"/>
      <c r="E746" s="174"/>
      <c r="F746" s="174"/>
      <c r="G746" s="174"/>
      <c r="H746" s="174"/>
      <c r="I746" s="174"/>
      <c r="J746" s="174"/>
      <c r="K746" s="174"/>
      <c r="L746" s="174"/>
      <c r="M746" s="174"/>
      <c r="N746" s="174"/>
      <c r="O746" s="174"/>
      <c r="P746" s="175"/>
    </row>
    <row r="747" spans="1:21" x14ac:dyDescent="0.25">
      <c r="A747" s="213"/>
      <c r="B747" s="173"/>
      <c r="C747" s="147"/>
      <c r="D747" s="188"/>
      <c r="E747" s="174"/>
      <c r="F747" s="174"/>
      <c r="G747" s="174"/>
      <c r="H747" s="174"/>
      <c r="I747" s="174"/>
      <c r="J747" s="174"/>
      <c r="K747" s="174"/>
      <c r="L747" s="174"/>
      <c r="M747" s="174"/>
      <c r="N747" s="174"/>
      <c r="O747" s="174"/>
      <c r="P747" s="175"/>
    </row>
    <row r="748" spans="1:21" x14ac:dyDescent="0.25">
      <c r="A748" s="213"/>
      <c r="B748" s="173"/>
      <c r="C748" s="147"/>
      <c r="D748" s="188"/>
      <c r="E748" s="174"/>
      <c r="F748" s="174"/>
      <c r="G748" s="174"/>
      <c r="H748" s="174"/>
      <c r="I748" s="174"/>
      <c r="J748" s="174"/>
      <c r="K748" s="174"/>
      <c r="L748" s="174"/>
      <c r="M748" s="174"/>
      <c r="N748" s="174"/>
      <c r="O748" s="174"/>
      <c r="P748" s="175"/>
    </row>
    <row r="749" spans="1:21" x14ac:dyDescent="0.25">
      <c r="A749" s="213"/>
      <c r="B749" s="173"/>
      <c r="C749" s="147"/>
      <c r="D749" s="188"/>
      <c r="E749" s="174"/>
      <c r="F749" s="174"/>
      <c r="G749" s="174"/>
      <c r="H749" s="174"/>
      <c r="I749" s="174"/>
      <c r="J749" s="174"/>
      <c r="K749" s="174"/>
      <c r="L749" s="174"/>
      <c r="M749" s="174"/>
      <c r="N749" s="174"/>
      <c r="O749" s="174"/>
      <c r="P749" s="175"/>
    </row>
    <row r="750" spans="1:21" x14ac:dyDescent="0.25">
      <c r="A750" s="213"/>
      <c r="B750" s="173"/>
      <c r="C750" s="147"/>
      <c r="D750" s="188"/>
      <c r="E750" s="174"/>
      <c r="F750" s="174"/>
      <c r="G750" s="174"/>
      <c r="H750" s="174"/>
      <c r="I750" s="174"/>
      <c r="J750" s="174"/>
      <c r="K750" s="174"/>
      <c r="L750" s="174"/>
      <c r="M750" s="174"/>
      <c r="N750" s="174"/>
      <c r="O750" s="174"/>
      <c r="P750" s="175"/>
    </row>
    <row r="751" spans="1:21" x14ac:dyDescent="0.25">
      <c r="A751" s="213"/>
      <c r="B751" s="173"/>
      <c r="C751" s="147"/>
      <c r="D751" s="188"/>
      <c r="E751" s="174"/>
      <c r="F751" s="174"/>
      <c r="G751" s="174"/>
      <c r="H751" s="174"/>
      <c r="I751" s="174"/>
      <c r="J751" s="174"/>
      <c r="K751" s="174"/>
      <c r="L751" s="174"/>
      <c r="M751" s="174"/>
      <c r="N751" s="174"/>
      <c r="O751" s="174"/>
      <c r="P751" s="175"/>
    </row>
    <row r="752" spans="1:21" x14ac:dyDescent="0.25">
      <c r="A752" s="213"/>
      <c r="B752" s="173"/>
      <c r="C752" s="147"/>
      <c r="D752" s="188"/>
      <c r="E752" s="174"/>
      <c r="F752" s="174"/>
      <c r="G752" s="174"/>
      <c r="H752" s="174"/>
      <c r="I752" s="174"/>
      <c r="J752" s="174"/>
      <c r="K752" s="174"/>
      <c r="L752" s="174"/>
      <c r="M752" s="174"/>
      <c r="N752" s="174"/>
      <c r="O752" s="174"/>
      <c r="P752" s="175"/>
    </row>
    <row r="753" spans="2:16" x14ac:dyDescent="0.25">
      <c r="B753" s="173"/>
      <c r="C753" s="147"/>
      <c r="D753" s="188"/>
      <c r="E753" s="174"/>
      <c r="F753" s="174"/>
      <c r="G753" s="174"/>
      <c r="H753" s="174"/>
      <c r="I753" s="174"/>
      <c r="J753" s="174"/>
      <c r="K753" s="174"/>
      <c r="L753" s="174"/>
      <c r="M753" s="174"/>
      <c r="N753" s="174"/>
      <c r="O753" s="174"/>
      <c r="P753" s="175"/>
    </row>
    <row r="754" spans="2:16" x14ac:dyDescent="0.25">
      <c r="B754" s="173"/>
      <c r="C754" s="147"/>
      <c r="D754" s="188"/>
      <c r="E754" s="174"/>
      <c r="F754" s="174"/>
      <c r="G754" s="174"/>
      <c r="H754" s="174"/>
      <c r="I754" s="174"/>
      <c r="J754" s="174"/>
      <c r="K754" s="174"/>
      <c r="L754" s="174"/>
      <c r="M754" s="174"/>
      <c r="N754" s="174"/>
      <c r="O754" s="174"/>
      <c r="P754" s="175"/>
    </row>
    <row r="755" spans="2:16" x14ac:dyDescent="0.25">
      <c r="B755" s="173"/>
      <c r="C755" s="147"/>
      <c r="D755" s="188"/>
      <c r="E755" s="174"/>
      <c r="F755" s="174"/>
      <c r="G755" s="174"/>
      <c r="H755" s="174"/>
      <c r="I755" s="174"/>
      <c r="J755" s="174"/>
      <c r="K755" s="174"/>
      <c r="L755" s="174"/>
      <c r="M755" s="174"/>
      <c r="N755" s="174"/>
      <c r="O755" s="174"/>
      <c r="P755" s="175"/>
    </row>
    <row r="756" spans="2:16" x14ac:dyDescent="0.25">
      <c r="B756" s="173"/>
      <c r="C756" s="147"/>
      <c r="D756" s="188"/>
      <c r="E756" s="174"/>
      <c r="F756" s="174"/>
      <c r="G756" s="174"/>
      <c r="H756" s="174"/>
      <c r="I756" s="174"/>
      <c r="J756" s="174"/>
      <c r="K756" s="174"/>
      <c r="L756" s="174"/>
      <c r="M756" s="174"/>
      <c r="N756" s="174"/>
      <c r="O756" s="174"/>
      <c r="P756" s="175"/>
    </row>
    <row r="757" spans="2:16" x14ac:dyDescent="0.25">
      <c r="B757" s="173"/>
      <c r="C757" s="147"/>
      <c r="D757" s="188"/>
      <c r="E757" s="174"/>
      <c r="F757" s="174"/>
      <c r="G757" s="174"/>
      <c r="H757" s="174"/>
      <c r="I757" s="174"/>
      <c r="J757" s="174"/>
      <c r="K757" s="174"/>
      <c r="L757" s="174"/>
      <c r="M757" s="174"/>
      <c r="N757" s="174"/>
      <c r="O757" s="174"/>
      <c r="P757" s="175"/>
    </row>
    <row r="758" spans="2:16" x14ac:dyDescent="0.25">
      <c r="B758" s="173"/>
      <c r="C758" s="147"/>
      <c r="D758" s="188"/>
      <c r="E758" s="174"/>
      <c r="F758" s="174"/>
      <c r="G758" s="174"/>
      <c r="H758" s="174"/>
      <c r="I758" s="174"/>
      <c r="J758" s="174"/>
      <c r="K758" s="174"/>
      <c r="L758" s="174"/>
      <c r="M758" s="174"/>
      <c r="N758" s="174"/>
      <c r="O758" s="174"/>
      <c r="P758" s="175"/>
    </row>
    <row r="759" spans="2:16" x14ac:dyDescent="0.25">
      <c r="B759" s="173"/>
      <c r="C759" s="147"/>
      <c r="D759" s="188"/>
      <c r="E759" s="174"/>
      <c r="F759" s="174"/>
      <c r="G759" s="174"/>
      <c r="H759" s="174"/>
      <c r="I759" s="174"/>
      <c r="J759" s="174"/>
      <c r="K759" s="174"/>
      <c r="L759" s="174"/>
      <c r="M759" s="174"/>
      <c r="N759" s="174"/>
      <c r="O759" s="174"/>
      <c r="P759" s="175"/>
    </row>
    <row r="760" spans="2:16" x14ac:dyDescent="0.25">
      <c r="B760" s="173"/>
      <c r="C760" s="147"/>
      <c r="D760" s="188"/>
      <c r="E760" s="174"/>
      <c r="F760" s="174"/>
      <c r="G760" s="174"/>
      <c r="H760" s="174"/>
      <c r="I760" s="174"/>
      <c r="J760" s="174"/>
      <c r="K760" s="174"/>
      <c r="L760" s="174"/>
      <c r="M760" s="174"/>
      <c r="N760" s="174"/>
      <c r="O760" s="174"/>
      <c r="P760" s="175"/>
    </row>
    <row r="761" spans="2:16" x14ac:dyDescent="0.25">
      <c r="B761" s="173"/>
      <c r="C761" s="147"/>
      <c r="D761" s="188"/>
      <c r="E761" s="174"/>
      <c r="F761" s="174"/>
      <c r="G761" s="174"/>
      <c r="H761" s="174"/>
      <c r="I761" s="174"/>
      <c r="J761" s="174"/>
      <c r="K761" s="174"/>
      <c r="L761" s="174"/>
      <c r="M761" s="174"/>
      <c r="N761" s="174"/>
      <c r="O761" s="174"/>
      <c r="P761" s="175"/>
    </row>
    <row r="762" spans="2:16" x14ac:dyDescent="0.25">
      <c r="B762" s="173"/>
      <c r="C762" s="147"/>
      <c r="D762" s="188"/>
      <c r="E762" s="174"/>
      <c r="F762" s="174"/>
      <c r="G762" s="174"/>
      <c r="H762" s="174"/>
      <c r="I762" s="174"/>
      <c r="J762" s="174"/>
      <c r="K762" s="174"/>
      <c r="L762" s="174"/>
      <c r="M762" s="174"/>
      <c r="N762" s="174"/>
      <c r="O762" s="174"/>
      <c r="P762" s="175"/>
    </row>
    <row r="763" spans="2:16" x14ac:dyDescent="0.25">
      <c r="B763" s="173"/>
      <c r="C763" s="147"/>
      <c r="D763" s="188"/>
      <c r="E763" s="174"/>
      <c r="F763" s="174"/>
      <c r="G763" s="174"/>
      <c r="H763" s="174"/>
      <c r="I763" s="174"/>
      <c r="J763" s="174"/>
      <c r="K763" s="174"/>
      <c r="L763" s="174"/>
      <c r="M763" s="174"/>
      <c r="N763" s="174"/>
      <c r="O763" s="174"/>
      <c r="P763" s="175"/>
    </row>
    <row r="764" spans="2:16" x14ac:dyDescent="0.25">
      <c r="B764" s="173"/>
      <c r="C764" s="147"/>
      <c r="D764" s="188"/>
      <c r="E764" s="174"/>
      <c r="F764" s="174"/>
      <c r="G764" s="174"/>
      <c r="H764" s="174"/>
      <c r="I764" s="174"/>
      <c r="J764" s="174"/>
      <c r="K764" s="174"/>
      <c r="L764" s="174"/>
      <c r="M764" s="174"/>
      <c r="N764" s="174"/>
      <c r="O764" s="174"/>
      <c r="P764" s="175"/>
    </row>
    <row r="765" spans="2:16" x14ac:dyDescent="0.25">
      <c r="B765" s="173"/>
      <c r="C765" s="147"/>
      <c r="D765" s="188"/>
      <c r="E765" s="174"/>
      <c r="F765" s="174"/>
      <c r="G765" s="174"/>
      <c r="H765" s="174"/>
      <c r="I765" s="174"/>
      <c r="J765" s="174"/>
      <c r="K765" s="174"/>
      <c r="L765" s="174"/>
      <c r="M765" s="174"/>
      <c r="N765" s="174"/>
      <c r="O765" s="174"/>
      <c r="P765" s="175"/>
    </row>
    <row r="766" spans="2:16" x14ac:dyDescent="0.25">
      <c r="B766" s="173"/>
      <c r="C766" s="147"/>
      <c r="D766" s="188"/>
      <c r="E766" s="174"/>
      <c r="F766" s="174"/>
      <c r="G766" s="174"/>
      <c r="H766" s="174"/>
      <c r="I766" s="174"/>
      <c r="J766" s="174"/>
      <c r="K766" s="174"/>
      <c r="L766" s="174"/>
      <c r="M766" s="174"/>
      <c r="N766" s="174"/>
      <c r="O766" s="174"/>
      <c r="P766" s="175"/>
    </row>
    <row r="767" spans="2:16" x14ac:dyDescent="0.25">
      <c r="B767" s="173"/>
      <c r="C767" s="147"/>
      <c r="D767" s="188"/>
      <c r="E767" s="174"/>
      <c r="F767" s="174"/>
      <c r="G767" s="174"/>
      <c r="H767" s="174"/>
      <c r="I767" s="174"/>
      <c r="J767" s="174"/>
      <c r="K767" s="174"/>
      <c r="L767" s="174"/>
      <c r="M767" s="174"/>
      <c r="N767" s="174"/>
      <c r="O767" s="174"/>
      <c r="P767" s="175"/>
    </row>
    <row r="768" spans="2:16" x14ac:dyDescent="0.25">
      <c r="B768" s="173"/>
      <c r="C768" s="147"/>
      <c r="D768" s="188"/>
      <c r="E768" s="174"/>
      <c r="F768" s="174"/>
      <c r="G768" s="174"/>
      <c r="H768" s="174"/>
      <c r="I768" s="174"/>
      <c r="J768" s="174"/>
      <c r="K768" s="174"/>
      <c r="L768" s="174"/>
      <c r="M768" s="174"/>
      <c r="N768" s="174"/>
      <c r="O768" s="174"/>
      <c r="P768" s="175"/>
    </row>
    <row r="769" spans="2:16" x14ac:dyDescent="0.25">
      <c r="B769" s="173"/>
      <c r="C769" s="147"/>
      <c r="D769" s="188"/>
      <c r="E769" s="174"/>
      <c r="F769" s="174"/>
      <c r="G769" s="174"/>
      <c r="H769" s="174"/>
      <c r="I769" s="174"/>
      <c r="J769" s="174"/>
      <c r="K769" s="174"/>
      <c r="L769" s="174"/>
      <c r="M769" s="174"/>
      <c r="N769" s="174"/>
      <c r="O769" s="174"/>
      <c r="P769" s="175"/>
    </row>
    <row r="770" spans="2:16" x14ac:dyDescent="0.25">
      <c r="B770" s="173"/>
      <c r="C770" s="147"/>
      <c r="D770" s="188"/>
      <c r="E770" s="174"/>
      <c r="F770" s="174"/>
      <c r="G770" s="174"/>
      <c r="H770" s="174"/>
      <c r="I770" s="174"/>
      <c r="J770" s="174"/>
      <c r="K770" s="174"/>
      <c r="L770" s="174"/>
      <c r="M770" s="174"/>
      <c r="N770" s="174"/>
      <c r="O770" s="174"/>
      <c r="P770" s="175"/>
    </row>
    <row r="771" spans="2:16" x14ac:dyDescent="0.25">
      <c r="B771" s="173"/>
      <c r="C771" s="147"/>
      <c r="D771" s="188"/>
      <c r="E771" s="174"/>
      <c r="F771" s="174"/>
      <c r="G771" s="174"/>
      <c r="H771" s="174"/>
      <c r="I771" s="174"/>
      <c r="J771" s="174"/>
      <c r="K771" s="174"/>
      <c r="L771" s="174"/>
      <c r="M771" s="174"/>
      <c r="N771" s="174"/>
      <c r="O771" s="174"/>
      <c r="P771" s="175"/>
    </row>
    <row r="772" spans="2:16" x14ac:dyDescent="0.25">
      <c r="B772" s="173"/>
      <c r="C772" s="147"/>
      <c r="D772" s="188"/>
      <c r="E772" s="174"/>
      <c r="F772" s="174"/>
      <c r="G772" s="174"/>
      <c r="H772" s="174"/>
      <c r="I772" s="174"/>
      <c r="J772" s="174"/>
      <c r="K772" s="174"/>
      <c r="L772" s="174"/>
      <c r="M772" s="174"/>
      <c r="N772" s="174"/>
      <c r="O772" s="174"/>
      <c r="P772" s="175"/>
    </row>
    <row r="773" spans="2:16" x14ac:dyDescent="0.25">
      <c r="B773" s="173"/>
      <c r="C773" s="147"/>
      <c r="D773" s="188"/>
      <c r="E773" s="174"/>
      <c r="F773" s="174"/>
      <c r="G773" s="174"/>
      <c r="H773" s="174"/>
      <c r="I773" s="174"/>
      <c r="J773" s="174"/>
      <c r="K773" s="174"/>
      <c r="L773" s="174"/>
      <c r="M773" s="174"/>
      <c r="N773" s="174"/>
      <c r="O773" s="174"/>
      <c r="P773" s="175"/>
    </row>
    <row r="774" spans="2:16" x14ac:dyDescent="0.25">
      <c r="B774" s="173"/>
      <c r="C774" s="147"/>
      <c r="D774" s="188"/>
      <c r="E774" s="174"/>
      <c r="F774" s="174"/>
      <c r="G774" s="174"/>
      <c r="H774" s="174"/>
      <c r="I774" s="174"/>
      <c r="J774" s="174"/>
      <c r="K774" s="174"/>
      <c r="L774" s="174"/>
      <c r="M774" s="174"/>
      <c r="N774" s="174"/>
      <c r="O774" s="174"/>
      <c r="P774" s="175"/>
    </row>
    <row r="775" spans="2:16" x14ac:dyDescent="0.25">
      <c r="B775" s="173"/>
      <c r="C775" s="147"/>
      <c r="D775" s="188"/>
      <c r="E775" s="174"/>
      <c r="F775" s="174"/>
      <c r="G775" s="174"/>
      <c r="H775" s="174"/>
      <c r="I775" s="174"/>
      <c r="J775" s="174"/>
      <c r="K775" s="174"/>
      <c r="L775" s="174"/>
      <c r="M775" s="174"/>
      <c r="N775" s="174"/>
      <c r="O775" s="174"/>
      <c r="P775" s="175"/>
    </row>
    <row r="776" spans="2:16" x14ac:dyDescent="0.25">
      <c r="B776" s="173"/>
      <c r="C776" s="147"/>
      <c r="D776" s="188"/>
      <c r="E776" s="174"/>
      <c r="F776" s="174"/>
      <c r="G776" s="174"/>
      <c r="H776" s="174"/>
      <c r="I776" s="174"/>
      <c r="J776" s="174"/>
      <c r="K776" s="174"/>
      <c r="L776" s="174"/>
      <c r="M776" s="174"/>
      <c r="N776" s="174"/>
      <c r="O776" s="174"/>
      <c r="P776" s="175"/>
    </row>
    <row r="777" spans="2:16" x14ac:dyDescent="0.25">
      <c r="B777" s="173"/>
      <c r="C777" s="147"/>
      <c r="D777" s="188"/>
      <c r="E777" s="174"/>
      <c r="F777" s="174"/>
      <c r="G777" s="174"/>
      <c r="H777" s="174"/>
      <c r="I777" s="174"/>
      <c r="J777" s="174"/>
      <c r="K777" s="174"/>
      <c r="L777" s="174"/>
      <c r="M777" s="174"/>
      <c r="N777" s="174"/>
      <c r="O777" s="174"/>
      <c r="P777" s="175"/>
    </row>
    <row r="778" spans="2:16" x14ac:dyDescent="0.25">
      <c r="B778" s="173"/>
      <c r="C778" s="147"/>
      <c r="D778" s="188"/>
      <c r="E778" s="174"/>
      <c r="F778" s="174"/>
      <c r="G778" s="174"/>
      <c r="H778" s="174"/>
      <c r="I778" s="174"/>
      <c r="J778" s="174"/>
      <c r="K778" s="174"/>
      <c r="L778" s="174"/>
      <c r="M778" s="174"/>
      <c r="N778" s="174"/>
      <c r="O778" s="174"/>
      <c r="P778" s="175"/>
    </row>
    <row r="779" spans="2:16" x14ac:dyDescent="0.25">
      <c r="B779" s="173"/>
      <c r="C779" s="147"/>
      <c r="D779" s="188"/>
      <c r="E779" s="174"/>
      <c r="F779" s="174"/>
      <c r="G779" s="174"/>
      <c r="H779" s="174"/>
      <c r="I779" s="174"/>
      <c r="J779" s="174"/>
      <c r="K779" s="174"/>
      <c r="L779" s="174"/>
      <c r="M779" s="174"/>
      <c r="N779" s="174"/>
      <c r="O779" s="174"/>
      <c r="P779" s="175"/>
    </row>
    <row r="780" spans="2:16" x14ac:dyDescent="0.25">
      <c r="B780" s="173"/>
      <c r="C780" s="147"/>
      <c r="D780" s="188"/>
      <c r="E780" s="174"/>
      <c r="F780" s="174"/>
      <c r="G780" s="174"/>
      <c r="H780" s="174"/>
      <c r="I780" s="174"/>
      <c r="J780" s="174"/>
      <c r="K780" s="174"/>
      <c r="L780" s="174"/>
      <c r="M780" s="174"/>
      <c r="N780" s="174"/>
      <c r="O780" s="174"/>
      <c r="P780" s="175"/>
    </row>
    <row r="781" spans="2:16" x14ac:dyDescent="0.25">
      <c r="B781" s="173"/>
      <c r="C781" s="147"/>
      <c r="D781" s="188"/>
      <c r="E781" s="174"/>
      <c r="F781" s="174"/>
      <c r="G781" s="174"/>
      <c r="H781" s="174"/>
      <c r="I781" s="174"/>
      <c r="J781" s="174"/>
      <c r="K781" s="174"/>
      <c r="L781" s="174"/>
      <c r="M781" s="174"/>
      <c r="N781" s="174"/>
      <c r="O781" s="174"/>
      <c r="P781" s="175"/>
    </row>
    <row r="782" spans="2:16" x14ac:dyDescent="0.25">
      <c r="B782" s="173"/>
      <c r="C782" s="147"/>
      <c r="D782" s="188"/>
      <c r="E782" s="174"/>
      <c r="F782" s="174"/>
      <c r="G782" s="174"/>
      <c r="H782" s="174"/>
      <c r="I782" s="174"/>
      <c r="J782" s="174"/>
      <c r="K782" s="174"/>
      <c r="L782" s="174"/>
      <c r="M782" s="174"/>
      <c r="N782" s="174"/>
      <c r="O782" s="174"/>
      <c r="P782" s="175"/>
    </row>
    <row r="783" spans="2:16" x14ac:dyDescent="0.25">
      <c r="B783" s="173"/>
      <c r="C783" s="147"/>
      <c r="D783" s="188"/>
      <c r="E783" s="174"/>
      <c r="F783" s="174"/>
      <c r="G783" s="174"/>
      <c r="H783" s="174"/>
      <c r="I783" s="174"/>
      <c r="J783" s="174"/>
      <c r="K783" s="174"/>
      <c r="L783" s="174"/>
      <c r="M783" s="174"/>
      <c r="N783" s="174"/>
      <c r="O783" s="174"/>
      <c r="P783" s="175"/>
    </row>
    <row r="784" spans="2:16" x14ac:dyDescent="0.25">
      <c r="B784" s="173"/>
      <c r="C784" s="147"/>
      <c r="D784" s="188"/>
      <c r="E784" s="174"/>
      <c r="F784" s="174"/>
      <c r="G784" s="174"/>
      <c r="H784" s="174"/>
      <c r="I784" s="174"/>
      <c r="J784" s="174"/>
      <c r="K784" s="174"/>
      <c r="L784" s="174"/>
      <c r="M784" s="174"/>
      <c r="N784" s="174"/>
      <c r="O784" s="174"/>
      <c r="P784" s="175"/>
    </row>
    <row r="785" spans="2:16" x14ac:dyDescent="0.25">
      <c r="B785" s="173"/>
      <c r="C785" s="147"/>
      <c r="D785" s="188"/>
      <c r="E785" s="174"/>
      <c r="F785" s="174"/>
      <c r="G785" s="174"/>
      <c r="H785" s="174"/>
      <c r="I785" s="174"/>
      <c r="J785" s="174"/>
      <c r="K785" s="174"/>
      <c r="L785" s="174"/>
      <c r="M785" s="174"/>
      <c r="N785" s="174"/>
      <c r="O785" s="174"/>
      <c r="P785" s="175"/>
    </row>
    <row r="786" spans="2:16" x14ac:dyDescent="0.25">
      <c r="B786" s="173"/>
      <c r="C786" s="147"/>
      <c r="D786" s="188"/>
      <c r="E786" s="174"/>
      <c r="F786" s="174"/>
      <c r="G786" s="174"/>
      <c r="H786" s="174"/>
      <c r="I786" s="174"/>
      <c r="J786" s="174"/>
      <c r="K786" s="174"/>
      <c r="L786" s="174"/>
      <c r="M786" s="174"/>
      <c r="N786" s="174"/>
      <c r="O786" s="174"/>
      <c r="P786" s="175"/>
    </row>
    <row r="787" spans="2:16" x14ac:dyDescent="0.25">
      <c r="B787" s="173"/>
      <c r="C787" s="147"/>
      <c r="D787" s="188"/>
      <c r="E787" s="174"/>
      <c r="F787" s="174"/>
      <c r="G787" s="174"/>
      <c r="H787" s="174"/>
      <c r="I787" s="174"/>
      <c r="J787" s="174"/>
      <c r="K787" s="174"/>
      <c r="L787" s="174"/>
      <c r="M787" s="174"/>
      <c r="N787" s="174"/>
      <c r="O787" s="174"/>
      <c r="P787" s="175"/>
    </row>
    <row r="788" spans="2:16" x14ac:dyDescent="0.25">
      <c r="B788" s="173"/>
      <c r="C788" s="147"/>
      <c r="D788" s="188"/>
      <c r="E788" s="174"/>
      <c r="F788" s="174"/>
      <c r="G788" s="174"/>
      <c r="H788" s="174"/>
      <c r="I788" s="174"/>
      <c r="J788" s="174"/>
      <c r="K788" s="174"/>
      <c r="L788" s="174"/>
      <c r="M788" s="174"/>
      <c r="N788" s="174"/>
      <c r="O788" s="174"/>
      <c r="P788" s="175"/>
    </row>
    <row r="789" spans="2:16" x14ac:dyDescent="0.25">
      <c r="B789" s="173"/>
      <c r="C789" s="147"/>
      <c r="D789" s="188"/>
      <c r="E789" s="174"/>
      <c r="F789" s="174"/>
      <c r="G789" s="174"/>
      <c r="H789" s="174"/>
      <c r="I789" s="174"/>
      <c r="J789" s="174"/>
      <c r="K789" s="174"/>
      <c r="L789" s="174"/>
      <c r="M789" s="174"/>
      <c r="N789" s="174"/>
      <c r="O789" s="174"/>
      <c r="P789" s="175"/>
    </row>
    <row r="790" spans="2:16" x14ac:dyDescent="0.25">
      <c r="B790" s="173"/>
      <c r="C790" s="147"/>
      <c r="D790" s="188"/>
      <c r="E790" s="174"/>
      <c r="F790" s="174"/>
      <c r="G790" s="174"/>
      <c r="H790" s="174"/>
      <c r="I790" s="174"/>
      <c r="J790" s="174"/>
      <c r="K790" s="174"/>
      <c r="L790" s="174"/>
      <c r="M790" s="174"/>
      <c r="N790" s="174"/>
      <c r="O790" s="174"/>
      <c r="P790" s="175"/>
    </row>
    <row r="791" spans="2:16" x14ac:dyDescent="0.25">
      <c r="B791" s="173"/>
      <c r="C791" s="147"/>
      <c r="D791" s="188"/>
      <c r="E791" s="174"/>
      <c r="F791" s="174"/>
      <c r="G791" s="174"/>
      <c r="H791" s="174"/>
      <c r="I791" s="174"/>
      <c r="J791" s="174"/>
      <c r="K791" s="174"/>
      <c r="L791" s="174"/>
      <c r="M791" s="174"/>
      <c r="N791" s="174"/>
      <c r="O791" s="174"/>
      <c r="P791" s="175"/>
    </row>
    <row r="792" spans="2:16" x14ac:dyDescent="0.25">
      <c r="B792" s="173"/>
      <c r="C792" s="147"/>
      <c r="D792" s="188"/>
      <c r="E792" s="174"/>
      <c r="F792" s="174"/>
      <c r="G792" s="174"/>
      <c r="H792" s="174"/>
      <c r="I792" s="174"/>
      <c r="J792" s="174"/>
      <c r="K792" s="174"/>
      <c r="L792" s="174"/>
      <c r="M792" s="174"/>
      <c r="N792" s="174"/>
      <c r="O792" s="174"/>
      <c r="P792" s="175"/>
    </row>
    <row r="793" spans="2:16" x14ac:dyDescent="0.25">
      <c r="B793" s="173"/>
      <c r="C793" s="147"/>
      <c r="D793" s="188"/>
      <c r="E793" s="174"/>
      <c r="F793" s="174"/>
      <c r="G793" s="174"/>
      <c r="H793" s="174"/>
      <c r="I793" s="174"/>
      <c r="J793" s="174"/>
      <c r="K793" s="174"/>
      <c r="L793" s="174"/>
      <c r="M793" s="174"/>
      <c r="N793" s="174"/>
      <c r="O793" s="174"/>
      <c r="P793" s="175"/>
    </row>
    <row r="794" spans="2:16" x14ac:dyDescent="0.25">
      <c r="B794" s="173"/>
      <c r="C794" s="147"/>
      <c r="D794" s="188"/>
      <c r="E794" s="174"/>
      <c r="F794" s="174"/>
      <c r="G794" s="174"/>
      <c r="H794" s="174"/>
      <c r="I794" s="174"/>
      <c r="J794" s="174"/>
      <c r="K794" s="174"/>
      <c r="L794" s="174"/>
      <c r="M794" s="174"/>
      <c r="N794" s="174"/>
      <c r="O794" s="174"/>
      <c r="P794" s="175"/>
    </row>
    <row r="795" spans="2:16" x14ac:dyDescent="0.25">
      <c r="B795" s="173"/>
      <c r="C795" s="147"/>
      <c r="D795" s="188"/>
      <c r="E795" s="174"/>
      <c r="F795" s="174"/>
      <c r="G795" s="174"/>
      <c r="H795" s="174"/>
      <c r="I795" s="174"/>
      <c r="J795" s="174"/>
      <c r="K795" s="174"/>
      <c r="L795" s="174"/>
      <c r="M795" s="174"/>
      <c r="N795" s="174"/>
      <c r="O795" s="174"/>
      <c r="P795" s="175"/>
    </row>
    <row r="796" spans="2:16" x14ac:dyDescent="0.25">
      <c r="B796" s="173"/>
      <c r="C796" s="147"/>
      <c r="D796" s="188"/>
      <c r="E796" s="174"/>
      <c r="F796" s="174"/>
      <c r="G796" s="174"/>
      <c r="H796" s="174"/>
      <c r="I796" s="174"/>
      <c r="J796" s="174"/>
      <c r="K796" s="174"/>
      <c r="L796" s="174"/>
      <c r="M796" s="174"/>
      <c r="N796" s="174"/>
      <c r="O796" s="174"/>
      <c r="P796" s="175"/>
    </row>
    <row r="797" spans="2:16" x14ac:dyDescent="0.25">
      <c r="B797" s="173"/>
      <c r="C797" s="147"/>
      <c r="D797" s="188"/>
      <c r="E797" s="174"/>
      <c r="F797" s="174"/>
      <c r="G797" s="174"/>
      <c r="H797" s="174"/>
      <c r="I797" s="174"/>
      <c r="J797" s="174"/>
      <c r="K797" s="174"/>
      <c r="L797" s="174"/>
      <c r="M797" s="174"/>
      <c r="N797" s="174"/>
      <c r="O797" s="174"/>
      <c r="P797" s="175"/>
    </row>
    <row r="798" spans="2:16" x14ac:dyDescent="0.25">
      <c r="B798" s="173"/>
      <c r="C798" s="147"/>
      <c r="D798" s="188"/>
      <c r="E798" s="174"/>
      <c r="F798" s="174"/>
      <c r="G798" s="174"/>
      <c r="H798" s="174"/>
      <c r="I798" s="174"/>
      <c r="J798" s="174"/>
      <c r="K798" s="174"/>
      <c r="L798" s="174"/>
      <c r="M798" s="174"/>
      <c r="N798" s="174"/>
      <c r="O798" s="174"/>
      <c r="P798" s="175"/>
    </row>
    <row r="799" spans="2:16" x14ac:dyDescent="0.25">
      <c r="B799" s="173"/>
      <c r="C799" s="147"/>
      <c r="D799" s="188"/>
      <c r="E799" s="174"/>
      <c r="F799" s="174"/>
      <c r="G799" s="174"/>
      <c r="H799" s="174"/>
      <c r="I799" s="174"/>
      <c r="J799" s="174"/>
      <c r="K799" s="174"/>
      <c r="L799" s="174"/>
      <c r="M799" s="174"/>
      <c r="N799" s="174"/>
      <c r="O799" s="174"/>
      <c r="P799" s="175"/>
    </row>
    <row r="800" spans="2:16" x14ac:dyDescent="0.25">
      <c r="B800" s="173"/>
      <c r="C800" s="147"/>
      <c r="D800" s="188"/>
      <c r="E800" s="174"/>
      <c r="F800" s="174"/>
      <c r="G800" s="174"/>
      <c r="H800" s="174"/>
      <c r="I800" s="174"/>
      <c r="J800" s="174"/>
      <c r="K800" s="174"/>
      <c r="L800" s="174"/>
      <c r="M800" s="174"/>
      <c r="N800" s="174"/>
      <c r="O800" s="174"/>
      <c r="P800" s="175"/>
    </row>
    <row r="801" spans="2:16" x14ac:dyDescent="0.25">
      <c r="B801" s="173"/>
      <c r="C801" s="147"/>
      <c r="D801" s="188"/>
      <c r="E801" s="174"/>
      <c r="F801" s="174"/>
      <c r="G801" s="174"/>
      <c r="H801" s="174"/>
      <c r="I801" s="174"/>
      <c r="J801" s="174"/>
      <c r="K801" s="174"/>
      <c r="L801" s="174"/>
      <c r="M801" s="174"/>
      <c r="N801" s="174"/>
      <c r="O801" s="174"/>
      <c r="P801" s="175"/>
    </row>
    <row r="802" spans="2:16" x14ac:dyDescent="0.25">
      <c r="B802" s="173"/>
      <c r="C802" s="147"/>
      <c r="D802" s="188"/>
      <c r="E802" s="174"/>
      <c r="F802" s="174"/>
      <c r="G802" s="174"/>
      <c r="H802" s="174"/>
      <c r="I802" s="174"/>
      <c r="J802" s="174"/>
      <c r="K802" s="174"/>
      <c r="L802" s="174"/>
      <c r="M802" s="174"/>
      <c r="N802" s="174"/>
      <c r="O802" s="174"/>
      <c r="P802" s="175"/>
    </row>
    <row r="803" spans="2:16" x14ac:dyDescent="0.25">
      <c r="B803" s="173"/>
      <c r="C803" s="147"/>
      <c r="D803" s="188"/>
      <c r="E803" s="174"/>
      <c r="F803" s="174"/>
      <c r="G803" s="174"/>
      <c r="H803" s="174"/>
      <c r="I803" s="174"/>
      <c r="J803" s="174"/>
      <c r="K803" s="174"/>
      <c r="L803" s="174"/>
      <c r="M803" s="174"/>
      <c r="N803" s="174"/>
      <c r="O803" s="174"/>
      <c r="P803" s="175"/>
    </row>
    <row r="804" spans="2:16" x14ac:dyDescent="0.25">
      <c r="B804" s="173"/>
      <c r="C804" s="147"/>
      <c r="D804" s="188"/>
      <c r="E804" s="174"/>
      <c r="F804" s="174"/>
      <c r="G804" s="174"/>
      <c r="H804" s="174"/>
      <c r="I804" s="174"/>
      <c r="J804" s="174"/>
      <c r="K804" s="174"/>
      <c r="L804" s="174"/>
      <c r="M804" s="174"/>
      <c r="N804" s="174"/>
      <c r="O804" s="174"/>
      <c r="P804" s="175"/>
    </row>
    <row r="805" spans="2:16" x14ac:dyDescent="0.25">
      <c r="B805" s="173"/>
      <c r="C805" s="147"/>
      <c r="D805" s="188"/>
      <c r="E805" s="174"/>
      <c r="F805" s="174"/>
      <c r="G805" s="174"/>
      <c r="H805" s="174"/>
      <c r="I805" s="174"/>
      <c r="J805" s="174"/>
      <c r="K805" s="174"/>
      <c r="L805" s="174"/>
      <c r="M805" s="174"/>
      <c r="N805" s="174"/>
      <c r="O805" s="174"/>
      <c r="P805" s="175"/>
    </row>
    <row r="806" spans="2:16" x14ac:dyDescent="0.25">
      <c r="B806" s="173"/>
      <c r="C806" s="147"/>
      <c r="D806" s="188"/>
      <c r="E806" s="174"/>
      <c r="F806" s="174"/>
      <c r="G806" s="174"/>
      <c r="H806" s="174"/>
      <c r="I806" s="174"/>
      <c r="J806" s="174"/>
      <c r="K806" s="174"/>
      <c r="L806" s="174"/>
      <c r="M806" s="174"/>
      <c r="N806" s="174"/>
      <c r="O806" s="174"/>
      <c r="P806" s="175"/>
    </row>
    <row r="807" spans="2:16" x14ac:dyDescent="0.25">
      <c r="B807" s="173"/>
      <c r="C807" s="147"/>
      <c r="D807" s="188"/>
      <c r="E807" s="174"/>
      <c r="F807" s="174"/>
      <c r="G807" s="174"/>
      <c r="H807" s="174"/>
      <c r="I807" s="174"/>
      <c r="J807" s="174"/>
      <c r="K807" s="174"/>
      <c r="L807" s="174"/>
      <c r="M807" s="174"/>
      <c r="N807" s="174"/>
      <c r="O807" s="174"/>
      <c r="P807" s="175"/>
    </row>
    <row r="808" spans="2:16" x14ac:dyDescent="0.25">
      <c r="B808" s="173"/>
      <c r="C808" s="147"/>
      <c r="D808" s="188"/>
      <c r="E808" s="174"/>
      <c r="F808" s="174"/>
      <c r="G808" s="174"/>
      <c r="H808" s="174"/>
      <c r="I808" s="174"/>
      <c r="J808" s="174"/>
      <c r="K808" s="174"/>
      <c r="L808" s="174"/>
      <c r="M808" s="174"/>
      <c r="N808" s="174"/>
      <c r="O808" s="174"/>
      <c r="P808" s="175"/>
    </row>
    <row r="809" spans="2:16" x14ac:dyDescent="0.25">
      <c r="B809" s="173"/>
      <c r="C809" s="147"/>
      <c r="D809" s="188"/>
      <c r="E809" s="174"/>
      <c r="F809" s="174"/>
      <c r="G809" s="174"/>
      <c r="H809" s="174"/>
      <c r="I809" s="174"/>
      <c r="J809" s="174"/>
      <c r="K809" s="174"/>
      <c r="L809" s="174"/>
      <c r="M809" s="174"/>
      <c r="N809" s="174"/>
      <c r="O809" s="174"/>
      <c r="P809" s="175"/>
    </row>
    <row r="810" spans="2:16" x14ac:dyDescent="0.25">
      <c r="B810" s="173"/>
      <c r="C810" s="147"/>
      <c r="D810" s="188"/>
      <c r="E810" s="174"/>
      <c r="F810" s="174"/>
      <c r="G810" s="174"/>
      <c r="H810" s="174"/>
      <c r="I810" s="174"/>
      <c r="J810" s="174"/>
      <c r="K810" s="174"/>
      <c r="L810" s="174"/>
      <c r="M810" s="174"/>
      <c r="N810" s="174"/>
      <c r="O810" s="174"/>
      <c r="P810" s="175"/>
    </row>
    <row r="811" spans="2:16" x14ac:dyDescent="0.25">
      <c r="B811" s="173"/>
      <c r="C811" s="147"/>
      <c r="D811" s="188"/>
      <c r="E811" s="174"/>
      <c r="F811" s="174"/>
      <c r="G811" s="174"/>
      <c r="H811" s="174"/>
      <c r="I811" s="174"/>
      <c r="J811" s="174"/>
      <c r="K811" s="174"/>
      <c r="L811" s="174"/>
      <c r="M811" s="174"/>
      <c r="N811" s="174"/>
      <c r="O811" s="174"/>
      <c r="P811" s="175"/>
    </row>
    <row r="812" spans="2:16" x14ac:dyDescent="0.25">
      <c r="B812" s="173"/>
      <c r="C812" s="147"/>
      <c r="D812" s="188"/>
      <c r="E812" s="174"/>
      <c r="F812" s="174"/>
      <c r="G812" s="174"/>
      <c r="H812" s="174"/>
      <c r="I812" s="174"/>
      <c r="J812" s="174"/>
      <c r="K812" s="174"/>
      <c r="L812" s="174"/>
      <c r="M812" s="174"/>
      <c r="N812" s="174"/>
      <c r="O812" s="174"/>
      <c r="P812" s="175"/>
    </row>
    <row r="813" spans="2:16" x14ac:dyDescent="0.25">
      <c r="B813" s="173"/>
      <c r="C813" s="147"/>
      <c r="D813" s="188"/>
      <c r="E813" s="174"/>
      <c r="F813" s="174"/>
      <c r="G813" s="174"/>
      <c r="H813" s="174"/>
      <c r="I813" s="174"/>
      <c r="J813" s="174"/>
      <c r="K813" s="174"/>
      <c r="L813" s="174"/>
      <c r="M813" s="174"/>
      <c r="N813" s="174"/>
      <c r="O813" s="174"/>
      <c r="P813" s="175"/>
    </row>
    <row r="814" spans="2:16" x14ac:dyDescent="0.25">
      <c r="B814" s="173"/>
      <c r="C814" s="147"/>
      <c r="D814" s="188"/>
      <c r="E814" s="174"/>
      <c r="F814" s="174"/>
      <c r="G814" s="174"/>
      <c r="H814" s="174"/>
      <c r="I814" s="174"/>
      <c r="J814" s="174"/>
      <c r="K814" s="174"/>
      <c r="L814" s="174"/>
      <c r="M814" s="174"/>
      <c r="N814" s="174"/>
      <c r="O814" s="174"/>
      <c r="P814" s="175"/>
    </row>
    <row r="815" spans="2:16" x14ac:dyDescent="0.25">
      <c r="B815" s="173"/>
      <c r="C815" s="147"/>
      <c r="D815" s="188"/>
      <c r="E815" s="174"/>
      <c r="F815" s="174"/>
      <c r="G815" s="174"/>
      <c r="H815" s="174"/>
      <c r="I815" s="174"/>
      <c r="J815" s="174"/>
      <c r="K815" s="174"/>
      <c r="L815" s="174"/>
      <c r="M815" s="174"/>
      <c r="N815" s="174"/>
      <c r="O815" s="174"/>
      <c r="P815" s="175"/>
    </row>
    <row r="816" spans="2:16" x14ac:dyDescent="0.25">
      <c r="B816" s="173"/>
      <c r="C816" s="147"/>
      <c r="D816" s="188"/>
      <c r="E816" s="174"/>
      <c r="F816" s="174"/>
      <c r="G816" s="174"/>
      <c r="H816" s="174"/>
      <c r="I816" s="174"/>
      <c r="J816" s="174"/>
      <c r="K816" s="174"/>
      <c r="L816" s="174"/>
      <c r="M816" s="174"/>
      <c r="N816" s="174"/>
      <c r="O816" s="174"/>
      <c r="P816" s="175"/>
    </row>
    <row r="817" spans="1:21" x14ac:dyDescent="0.25">
      <c r="B817" s="173"/>
      <c r="C817" s="147"/>
      <c r="D817" s="188"/>
      <c r="E817" s="174"/>
      <c r="F817" s="174"/>
      <c r="G817" s="174"/>
      <c r="H817" s="174"/>
      <c r="I817" s="174"/>
      <c r="J817" s="174"/>
      <c r="K817" s="174"/>
      <c r="L817" s="174"/>
      <c r="M817" s="174"/>
      <c r="N817" s="174"/>
      <c r="O817" s="174"/>
      <c r="P817" s="175"/>
    </row>
    <row r="818" spans="1:21" x14ac:dyDescent="0.25">
      <c r="B818" s="173"/>
      <c r="C818" s="147"/>
      <c r="D818" s="188"/>
      <c r="E818" s="174"/>
      <c r="F818" s="174"/>
      <c r="G818" s="174"/>
      <c r="H818" s="174"/>
      <c r="I818" s="174"/>
      <c r="J818" s="174"/>
      <c r="K818" s="174"/>
      <c r="L818" s="174"/>
      <c r="M818" s="174"/>
      <c r="N818" s="174"/>
      <c r="O818" s="174"/>
      <c r="P818" s="175"/>
    </row>
    <row r="819" spans="1:21" x14ac:dyDescent="0.25">
      <c r="B819" s="173"/>
      <c r="C819" s="147"/>
      <c r="D819" s="188"/>
      <c r="E819" s="174"/>
      <c r="F819" s="174"/>
      <c r="G819" s="174"/>
      <c r="H819" s="174"/>
      <c r="I819" s="174"/>
      <c r="J819" s="174"/>
      <c r="K819" s="174"/>
      <c r="L819" s="174"/>
      <c r="M819" s="174"/>
      <c r="N819" s="174"/>
      <c r="O819" s="174"/>
      <c r="P819" s="175"/>
    </row>
    <row r="820" spans="1:21" x14ac:dyDescent="0.25">
      <c r="B820" s="173"/>
      <c r="C820" s="147"/>
      <c r="D820" s="188"/>
      <c r="E820" s="174"/>
      <c r="F820" s="174"/>
      <c r="G820" s="174"/>
      <c r="H820" s="174"/>
      <c r="I820" s="174"/>
      <c r="J820" s="174"/>
      <c r="K820" s="174"/>
      <c r="L820" s="174"/>
      <c r="M820" s="174"/>
      <c r="N820" s="174"/>
      <c r="O820" s="174"/>
      <c r="P820" s="175"/>
    </row>
    <row r="821" spans="1:21" x14ac:dyDescent="0.25">
      <c r="B821" s="173"/>
      <c r="C821" s="147"/>
      <c r="D821" s="188"/>
      <c r="E821" s="174"/>
      <c r="F821" s="174"/>
      <c r="G821" s="174"/>
      <c r="H821" s="174"/>
      <c r="I821" s="174"/>
      <c r="J821" s="174"/>
      <c r="K821" s="174"/>
      <c r="L821" s="174"/>
      <c r="M821" s="174"/>
      <c r="N821" s="174"/>
      <c r="O821" s="174"/>
      <c r="P821" s="175"/>
    </row>
    <row r="822" spans="1:21" x14ac:dyDescent="0.25">
      <c r="B822" s="176"/>
      <c r="C822" s="154"/>
      <c r="D822" s="189"/>
      <c r="E822" s="177"/>
      <c r="F822" s="177"/>
      <c r="G822" s="177"/>
      <c r="H822" s="177"/>
      <c r="I822" s="177"/>
      <c r="J822" s="177"/>
      <c r="K822" s="177"/>
      <c r="L822" s="177"/>
      <c r="M822" s="177"/>
      <c r="N822" s="177"/>
      <c r="O822" s="177"/>
      <c r="P822" s="178"/>
    </row>
    <row r="823" spans="1:21" x14ac:dyDescent="0.25">
      <c r="D823" s="99"/>
    </row>
    <row r="824" spans="1:21" ht="30" customHeight="1" x14ac:dyDescent="0.25">
      <c r="A824" s="213"/>
      <c r="B824" s="108" t="s">
        <v>0</v>
      </c>
      <c r="C824" s="109" t="s">
        <v>54</v>
      </c>
      <c r="D824" s="110" t="s">
        <v>77</v>
      </c>
      <c r="E824" s="115">
        <f ca="1">INDEX(Calc!$AA$15:$AL$15,1,COLUMN(R824)-COLUMN($Q824))</f>
        <v>47150</v>
      </c>
      <c r="F824" s="116">
        <f ca="1">INDEX(Calc!$AA$15:$AL$15,1,COLUMN(S824)-COLUMN($Q824))</f>
        <v>47178</v>
      </c>
      <c r="G824" s="116">
        <f ca="1">INDEX(Calc!$AA$15:$AL$15,1,COLUMN(T824)-COLUMN($Q824))</f>
        <v>47209</v>
      </c>
      <c r="H824" s="116">
        <f ca="1">INDEX(Calc!$AA$15:$AL$15,1,COLUMN(U824)-COLUMN($Q824))</f>
        <v>47239</v>
      </c>
      <c r="I824" s="116">
        <f ca="1">INDEX(Calc!$AA$15:$AL$15,1,COLUMN(V824)-COLUMN($Q824))</f>
        <v>47270</v>
      </c>
      <c r="J824" s="116">
        <f ca="1">INDEX(Calc!$AA$15:$AL$15,1,COLUMN(W824)-COLUMN($Q824))</f>
        <v>47300</v>
      </c>
      <c r="K824" s="116">
        <f ca="1">INDEX(Calc!$AA$15:$AL$15,1,COLUMN(X824)-COLUMN($Q824))</f>
        <v>47331</v>
      </c>
      <c r="L824" s="116">
        <f ca="1">INDEX(Calc!$AA$15:$AL$15,1,COLUMN(Y824)-COLUMN($Q824))</f>
        <v>47362</v>
      </c>
      <c r="M824" s="116">
        <f ca="1">INDEX(Calc!$AA$15:$AL$15,1,COLUMN(Z824)-COLUMN($Q824))</f>
        <v>47392</v>
      </c>
      <c r="N824" s="116">
        <f ca="1">INDEX(Calc!$AA$15:$AL$15,1,COLUMN(AA824)-COLUMN($Q824))</f>
        <v>47423</v>
      </c>
      <c r="O824" s="116">
        <f ca="1">INDEX(Calc!$AA$15:$AL$15,1,COLUMN(AB824)-COLUMN($Q824))</f>
        <v>47453</v>
      </c>
      <c r="P824" s="117">
        <f ca="1">INDEX(Calc!$AA$15:$AL$15,1,COLUMN(AC824)-COLUMN($Q824))</f>
        <v>47484</v>
      </c>
    </row>
    <row r="825" spans="1:21" x14ac:dyDescent="0.25">
      <c r="A825" s="213"/>
      <c r="B825" s="14"/>
      <c r="C825" s="13"/>
      <c r="D825" s="97"/>
      <c r="E825" s="95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8"/>
      <c r="U825" s="30">
        <v>801</v>
      </c>
    </row>
    <row r="826" spans="1:21" x14ac:dyDescent="0.25">
      <c r="A826" s="213"/>
      <c r="B826" s="15"/>
      <c r="C826" s="11"/>
      <c r="D826" s="98"/>
      <c r="E826" s="96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70"/>
      <c r="U826" s="30">
        <v>802</v>
      </c>
    </row>
    <row r="827" spans="1:21" x14ac:dyDescent="0.25">
      <c r="A827" s="213"/>
      <c r="B827" s="15"/>
      <c r="C827" s="11"/>
      <c r="D827" s="98"/>
      <c r="E827" s="96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70"/>
      <c r="U827" s="30">
        <v>803</v>
      </c>
    </row>
    <row r="828" spans="1:21" x14ac:dyDescent="0.25">
      <c r="A828" s="213"/>
      <c r="B828" s="15"/>
      <c r="C828" s="11"/>
      <c r="D828" s="98"/>
      <c r="E828" s="96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70"/>
      <c r="U828" s="30">
        <v>804</v>
      </c>
    </row>
    <row r="829" spans="1:21" x14ac:dyDescent="0.25">
      <c r="A829" s="213"/>
      <c r="B829" s="15"/>
      <c r="C829" s="11"/>
      <c r="D829" s="98"/>
      <c r="E829" s="96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70"/>
      <c r="U829" s="30">
        <v>805</v>
      </c>
    </row>
    <row r="830" spans="1:21" x14ac:dyDescent="0.25">
      <c r="A830" s="213"/>
      <c r="B830" s="15"/>
      <c r="C830" s="11"/>
      <c r="D830" s="98"/>
      <c r="E830" s="96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70"/>
      <c r="U830" s="30">
        <v>806</v>
      </c>
    </row>
    <row r="831" spans="1:21" x14ac:dyDescent="0.25">
      <c r="A831" s="213"/>
      <c r="B831" s="15"/>
      <c r="C831" s="11"/>
      <c r="D831" s="98"/>
      <c r="E831" s="96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70"/>
      <c r="U831" s="30">
        <v>807</v>
      </c>
    </row>
    <row r="832" spans="1:21" x14ac:dyDescent="0.25">
      <c r="A832" s="213"/>
      <c r="B832" s="15"/>
      <c r="C832" s="11"/>
      <c r="D832" s="98"/>
      <c r="E832" s="96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70"/>
      <c r="U832" s="30">
        <v>808</v>
      </c>
    </row>
    <row r="833" spans="1:21" x14ac:dyDescent="0.25">
      <c r="A833" s="213"/>
      <c r="B833" s="15"/>
      <c r="C833" s="11"/>
      <c r="D833" s="98"/>
      <c r="E833" s="96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70"/>
      <c r="U833" s="30">
        <v>809</v>
      </c>
    </row>
    <row r="834" spans="1:21" x14ac:dyDescent="0.25">
      <c r="A834" s="213"/>
      <c r="B834" s="15"/>
      <c r="C834" s="11"/>
      <c r="D834" s="98"/>
      <c r="E834" s="96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70"/>
      <c r="U834" s="30">
        <v>810</v>
      </c>
    </row>
    <row r="835" spans="1:21" x14ac:dyDescent="0.25">
      <c r="A835" s="213"/>
      <c r="B835" s="15"/>
      <c r="C835" s="11"/>
      <c r="D835" s="98"/>
      <c r="E835" s="96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70"/>
      <c r="U835" s="30">
        <v>811</v>
      </c>
    </row>
    <row r="836" spans="1:21" x14ac:dyDescent="0.25">
      <c r="A836" s="213"/>
      <c r="B836" s="15"/>
      <c r="C836" s="11"/>
      <c r="D836" s="98"/>
      <c r="E836" s="96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70"/>
      <c r="U836" s="30">
        <v>812</v>
      </c>
    </row>
    <row r="837" spans="1:21" x14ac:dyDescent="0.25">
      <c r="A837" s="213"/>
      <c r="B837" s="15"/>
      <c r="C837" s="11"/>
      <c r="D837" s="98"/>
      <c r="E837" s="96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70"/>
      <c r="U837" s="30">
        <v>813</v>
      </c>
    </row>
    <row r="838" spans="1:21" x14ac:dyDescent="0.25">
      <c r="A838" s="213"/>
      <c r="B838" s="15"/>
      <c r="C838" s="11"/>
      <c r="D838" s="98"/>
      <c r="E838" s="96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70"/>
      <c r="U838" s="30">
        <v>814</v>
      </c>
    </row>
    <row r="839" spans="1:21" x14ac:dyDescent="0.25">
      <c r="A839" s="213"/>
      <c r="B839" s="15"/>
      <c r="C839" s="11"/>
      <c r="D839" s="98"/>
      <c r="E839" s="96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70"/>
      <c r="U839" s="30">
        <v>815</v>
      </c>
    </row>
    <row r="840" spans="1:21" x14ac:dyDescent="0.25">
      <c r="A840" s="213"/>
      <c r="B840" s="15"/>
      <c r="C840" s="11"/>
      <c r="D840" s="98"/>
      <c r="E840" s="96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70"/>
      <c r="U840" s="30">
        <v>816</v>
      </c>
    </row>
    <row r="841" spans="1:21" x14ac:dyDescent="0.25">
      <c r="A841" s="213"/>
      <c r="B841" s="15"/>
      <c r="C841" s="11"/>
      <c r="D841" s="98"/>
      <c r="E841" s="96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70"/>
      <c r="U841" s="30">
        <v>817</v>
      </c>
    </row>
    <row r="842" spans="1:21" x14ac:dyDescent="0.25">
      <c r="A842" s="213"/>
      <c r="B842" s="15"/>
      <c r="C842" s="11"/>
      <c r="D842" s="98"/>
      <c r="E842" s="96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70"/>
      <c r="U842" s="30">
        <v>818</v>
      </c>
    </row>
    <row r="843" spans="1:21" x14ac:dyDescent="0.25">
      <c r="A843" s="213"/>
      <c r="B843" s="15"/>
      <c r="C843" s="11"/>
      <c r="D843" s="98"/>
      <c r="E843" s="96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70"/>
      <c r="U843" s="30">
        <v>819</v>
      </c>
    </row>
    <row r="844" spans="1:21" x14ac:dyDescent="0.25">
      <c r="A844" s="213"/>
      <c r="B844" s="168"/>
      <c r="C844" s="140"/>
      <c r="D844" s="169"/>
      <c r="E844" s="170"/>
      <c r="F844" s="171"/>
      <c r="G844" s="171"/>
      <c r="H844" s="171"/>
      <c r="I844" s="171"/>
      <c r="J844" s="171"/>
      <c r="K844" s="171"/>
      <c r="L844" s="171"/>
      <c r="M844" s="171"/>
      <c r="N844" s="171"/>
      <c r="O844" s="171"/>
      <c r="P844" s="172"/>
      <c r="U844" s="30">
        <v>820</v>
      </c>
    </row>
    <row r="845" spans="1:21" x14ac:dyDescent="0.25">
      <c r="A845" s="213"/>
      <c r="B845" s="173"/>
      <c r="C845" s="147"/>
      <c r="D845" s="188"/>
      <c r="E845" s="174"/>
      <c r="F845" s="174"/>
      <c r="G845" s="174"/>
      <c r="H845" s="174"/>
      <c r="I845" s="174"/>
      <c r="J845" s="174"/>
      <c r="K845" s="174"/>
      <c r="L845" s="174"/>
      <c r="M845" s="174"/>
      <c r="N845" s="174"/>
      <c r="O845" s="174"/>
      <c r="P845" s="175"/>
    </row>
    <row r="846" spans="1:21" x14ac:dyDescent="0.25">
      <c r="A846" s="213"/>
      <c r="B846" s="173"/>
      <c r="C846" s="147"/>
      <c r="D846" s="188"/>
      <c r="E846" s="174"/>
      <c r="F846" s="174"/>
      <c r="G846" s="174"/>
      <c r="H846" s="174"/>
      <c r="I846" s="174"/>
      <c r="J846" s="174"/>
      <c r="K846" s="174"/>
      <c r="L846" s="174"/>
      <c r="M846" s="174"/>
      <c r="N846" s="174"/>
      <c r="O846" s="174"/>
      <c r="P846" s="175"/>
    </row>
    <row r="847" spans="1:21" x14ac:dyDescent="0.25">
      <c r="A847" s="213"/>
      <c r="B847" s="173"/>
      <c r="C847" s="147"/>
      <c r="D847" s="188"/>
      <c r="E847" s="174"/>
      <c r="F847" s="174"/>
      <c r="G847" s="174"/>
      <c r="H847" s="174"/>
      <c r="I847" s="174"/>
      <c r="J847" s="174"/>
      <c r="K847" s="174"/>
      <c r="L847" s="174"/>
      <c r="M847" s="174"/>
      <c r="N847" s="174"/>
      <c r="O847" s="174"/>
      <c r="P847" s="175"/>
    </row>
    <row r="848" spans="1:21" x14ac:dyDescent="0.25">
      <c r="A848" s="213"/>
      <c r="B848" s="173"/>
      <c r="C848" s="147"/>
      <c r="D848" s="188"/>
      <c r="E848" s="174"/>
      <c r="F848" s="174"/>
      <c r="G848" s="174"/>
      <c r="H848" s="174"/>
      <c r="I848" s="174"/>
      <c r="J848" s="174"/>
      <c r="K848" s="174"/>
      <c r="L848" s="174"/>
      <c r="M848" s="174"/>
      <c r="N848" s="174"/>
      <c r="O848" s="174"/>
      <c r="P848" s="175"/>
    </row>
    <row r="849" spans="1:16" x14ac:dyDescent="0.25">
      <c r="A849" s="213"/>
      <c r="B849" s="173"/>
      <c r="C849" s="147"/>
      <c r="D849" s="188"/>
      <c r="E849" s="174"/>
      <c r="F849" s="174"/>
      <c r="G849" s="174"/>
      <c r="H849" s="174"/>
      <c r="I849" s="174"/>
      <c r="J849" s="174"/>
      <c r="K849" s="174"/>
      <c r="L849" s="174"/>
      <c r="M849" s="174"/>
      <c r="N849" s="174"/>
      <c r="O849" s="174"/>
      <c r="P849" s="175"/>
    </row>
    <row r="850" spans="1:16" x14ac:dyDescent="0.25">
      <c r="A850" s="213"/>
      <c r="B850" s="173"/>
      <c r="C850" s="147"/>
      <c r="D850" s="188"/>
      <c r="E850" s="174"/>
      <c r="F850" s="174"/>
      <c r="G850" s="174"/>
      <c r="H850" s="174"/>
      <c r="I850" s="174"/>
      <c r="J850" s="174"/>
      <c r="K850" s="174"/>
      <c r="L850" s="174"/>
      <c r="M850" s="174"/>
      <c r="N850" s="174"/>
      <c r="O850" s="174"/>
      <c r="P850" s="175"/>
    </row>
    <row r="851" spans="1:16" x14ac:dyDescent="0.25">
      <c r="A851" s="213"/>
      <c r="B851" s="173"/>
      <c r="C851" s="147"/>
      <c r="D851" s="188"/>
      <c r="E851" s="174"/>
      <c r="F851" s="174"/>
      <c r="G851" s="174"/>
      <c r="H851" s="174"/>
      <c r="I851" s="174"/>
      <c r="J851" s="174"/>
      <c r="K851" s="174"/>
      <c r="L851" s="174"/>
      <c r="M851" s="174"/>
      <c r="N851" s="174"/>
      <c r="O851" s="174"/>
      <c r="P851" s="175"/>
    </row>
    <row r="852" spans="1:16" x14ac:dyDescent="0.25">
      <c r="A852" s="213"/>
      <c r="B852" s="173"/>
      <c r="C852" s="147"/>
      <c r="D852" s="188"/>
      <c r="E852" s="174"/>
      <c r="F852" s="174"/>
      <c r="G852" s="174"/>
      <c r="H852" s="174"/>
      <c r="I852" s="174"/>
      <c r="J852" s="174"/>
      <c r="K852" s="174"/>
      <c r="L852" s="174"/>
      <c r="M852" s="174"/>
      <c r="N852" s="174"/>
      <c r="O852" s="174"/>
      <c r="P852" s="175"/>
    </row>
    <row r="853" spans="1:16" x14ac:dyDescent="0.25">
      <c r="A853" s="213"/>
      <c r="B853" s="173"/>
      <c r="C853" s="147"/>
      <c r="D853" s="188"/>
      <c r="E853" s="174"/>
      <c r="F853" s="174"/>
      <c r="G853" s="174"/>
      <c r="H853" s="174"/>
      <c r="I853" s="174"/>
      <c r="J853" s="174"/>
      <c r="K853" s="174"/>
      <c r="L853" s="174"/>
      <c r="M853" s="174"/>
      <c r="N853" s="174"/>
      <c r="O853" s="174"/>
      <c r="P853" s="175"/>
    </row>
    <row r="854" spans="1:16" x14ac:dyDescent="0.25">
      <c r="A854" s="213"/>
      <c r="B854" s="173"/>
      <c r="C854" s="147"/>
      <c r="D854" s="188"/>
      <c r="E854" s="174"/>
      <c r="F854" s="174"/>
      <c r="G854" s="174"/>
      <c r="H854" s="174"/>
      <c r="I854" s="174"/>
      <c r="J854" s="174"/>
      <c r="K854" s="174"/>
      <c r="L854" s="174"/>
      <c r="M854" s="174"/>
      <c r="N854" s="174"/>
      <c r="O854" s="174"/>
      <c r="P854" s="175"/>
    </row>
    <row r="855" spans="1:16" x14ac:dyDescent="0.25">
      <c r="B855" s="173"/>
      <c r="C855" s="147"/>
      <c r="D855" s="188"/>
      <c r="E855" s="174"/>
      <c r="F855" s="174"/>
      <c r="G855" s="174"/>
      <c r="H855" s="174"/>
      <c r="I855" s="174"/>
      <c r="J855" s="174"/>
      <c r="K855" s="174"/>
      <c r="L855" s="174"/>
      <c r="M855" s="174"/>
      <c r="N855" s="174"/>
      <c r="O855" s="174"/>
      <c r="P855" s="175"/>
    </row>
    <row r="856" spans="1:16" x14ac:dyDescent="0.25">
      <c r="B856" s="173"/>
      <c r="C856" s="147"/>
      <c r="D856" s="188"/>
      <c r="E856" s="174"/>
      <c r="F856" s="174"/>
      <c r="G856" s="174"/>
      <c r="H856" s="174"/>
      <c r="I856" s="174"/>
      <c r="J856" s="174"/>
      <c r="K856" s="174"/>
      <c r="L856" s="174"/>
      <c r="M856" s="174"/>
      <c r="N856" s="174"/>
      <c r="O856" s="174"/>
      <c r="P856" s="175"/>
    </row>
    <row r="857" spans="1:16" x14ac:dyDescent="0.25">
      <c r="B857" s="173"/>
      <c r="C857" s="147"/>
      <c r="D857" s="188"/>
      <c r="E857" s="174"/>
      <c r="F857" s="174"/>
      <c r="G857" s="174"/>
      <c r="H857" s="174"/>
      <c r="I857" s="174"/>
      <c r="J857" s="174"/>
      <c r="K857" s="174"/>
      <c r="L857" s="174"/>
      <c r="M857" s="174"/>
      <c r="N857" s="174"/>
      <c r="O857" s="174"/>
      <c r="P857" s="175"/>
    </row>
    <row r="858" spans="1:16" x14ac:dyDescent="0.25">
      <c r="B858" s="173"/>
      <c r="C858" s="147"/>
      <c r="D858" s="188"/>
      <c r="E858" s="174"/>
      <c r="F858" s="174"/>
      <c r="G858" s="174"/>
      <c r="H858" s="174"/>
      <c r="I858" s="174"/>
      <c r="J858" s="174"/>
      <c r="K858" s="174"/>
      <c r="L858" s="174"/>
      <c r="M858" s="174"/>
      <c r="N858" s="174"/>
      <c r="O858" s="174"/>
      <c r="P858" s="175"/>
    </row>
    <row r="859" spans="1:16" x14ac:dyDescent="0.25">
      <c r="B859" s="173"/>
      <c r="C859" s="147"/>
      <c r="D859" s="188"/>
      <c r="E859" s="174"/>
      <c r="F859" s="174"/>
      <c r="G859" s="174"/>
      <c r="H859" s="174"/>
      <c r="I859" s="174"/>
      <c r="J859" s="174"/>
      <c r="K859" s="174"/>
      <c r="L859" s="174"/>
      <c r="M859" s="174"/>
      <c r="N859" s="174"/>
      <c r="O859" s="174"/>
      <c r="P859" s="175"/>
    </row>
    <row r="860" spans="1:16" x14ac:dyDescent="0.25">
      <c r="B860" s="173"/>
      <c r="C860" s="147"/>
      <c r="D860" s="188"/>
      <c r="E860" s="174"/>
      <c r="F860" s="174"/>
      <c r="G860" s="174"/>
      <c r="H860" s="174"/>
      <c r="I860" s="174"/>
      <c r="J860" s="174"/>
      <c r="K860" s="174"/>
      <c r="L860" s="174"/>
      <c r="M860" s="174"/>
      <c r="N860" s="174"/>
      <c r="O860" s="174"/>
      <c r="P860" s="175"/>
    </row>
    <row r="861" spans="1:16" x14ac:dyDescent="0.25">
      <c r="B861" s="173"/>
      <c r="C861" s="147"/>
      <c r="D861" s="188"/>
      <c r="E861" s="174"/>
      <c r="F861" s="174"/>
      <c r="G861" s="174"/>
      <c r="H861" s="174"/>
      <c r="I861" s="174"/>
      <c r="J861" s="174"/>
      <c r="K861" s="174"/>
      <c r="L861" s="174"/>
      <c r="M861" s="174"/>
      <c r="N861" s="174"/>
      <c r="O861" s="174"/>
      <c r="P861" s="175"/>
    </row>
    <row r="862" spans="1:16" x14ac:dyDescent="0.25">
      <c r="B862" s="173"/>
      <c r="C862" s="147"/>
      <c r="D862" s="188"/>
      <c r="E862" s="174"/>
      <c r="F862" s="174"/>
      <c r="G862" s="174"/>
      <c r="H862" s="174"/>
      <c r="I862" s="174"/>
      <c r="J862" s="174"/>
      <c r="K862" s="174"/>
      <c r="L862" s="174"/>
      <c r="M862" s="174"/>
      <c r="N862" s="174"/>
      <c r="O862" s="174"/>
      <c r="P862" s="175"/>
    </row>
    <row r="863" spans="1:16" x14ac:dyDescent="0.25">
      <c r="B863" s="173"/>
      <c r="C863" s="147"/>
      <c r="D863" s="188"/>
      <c r="E863" s="174"/>
      <c r="F863" s="174"/>
      <c r="G863" s="174"/>
      <c r="H863" s="174"/>
      <c r="I863" s="174"/>
      <c r="J863" s="174"/>
      <c r="K863" s="174"/>
      <c r="L863" s="174"/>
      <c r="M863" s="174"/>
      <c r="N863" s="174"/>
      <c r="O863" s="174"/>
      <c r="P863" s="175"/>
    </row>
    <row r="864" spans="1:16" x14ac:dyDescent="0.25">
      <c r="B864" s="173"/>
      <c r="C864" s="147"/>
      <c r="D864" s="188"/>
      <c r="E864" s="174"/>
      <c r="F864" s="174"/>
      <c r="G864" s="174"/>
      <c r="H864" s="174"/>
      <c r="I864" s="174"/>
      <c r="J864" s="174"/>
      <c r="K864" s="174"/>
      <c r="L864" s="174"/>
      <c r="M864" s="174"/>
      <c r="N864" s="174"/>
      <c r="O864" s="174"/>
      <c r="P864" s="175"/>
    </row>
    <row r="865" spans="2:16" x14ac:dyDescent="0.25">
      <c r="B865" s="173"/>
      <c r="C865" s="147"/>
      <c r="D865" s="188"/>
      <c r="E865" s="174"/>
      <c r="F865" s="174"/>
      <c r="G865" s="174"/>
      <c r="H865" s="174"/>
      <c r="I865" s="174"/>
      <c r="J865" s="174"/>
      <c r="K865" s="174"/>
      <c r="L865" s="174"/>
      <c r="M865" s="174"/>
      <c r="N865" s="174"/>
      <c r="O865" s="174"/>
      <c r="P865" s="175"/>
    </row>
    <row r="866" spans="2:16" x14ac:dyDescent="0.25">
      <c r="B866" s="173"/>
      <c r="C866" s="147"/>
      <c r="D866" s="188"/>
      <c r="E866" s="174"/>
      <c r="F866" s="174"/>
      <c r="G866" s="174"/>
      <c r="H866" s="174"/>
      <c r="I866" s="174"/>
      <c r="J866" s="174"/>
      <c r="K866" s="174"/>
      <c r="L866" s="174"/>
      <c r="M866" s="174"/>
      <c r="N866" s="174"/>
      <c r="O866" s="174"/>
      <c r="P866" s="175"/>
    </row>
    <row r="867" spans="2:16" x14ac:dyDescent="0.25">
      <c r="B867" s="173"/>
      <c r="C867" s="147"/>
      <c r="D867" s="188"/>
      <c r="E867" s="174"/>
      <c r="F867" s="174"/>
      <c r="G867" s="174"/>
      <c r="H867" s="174"/>
      <c r="I867" s="174"/>
      <c r="J867" s="174"/>
      <c r="K867" s="174"/>
      <c r="L867" s="174"/>
      <c r="M867" s="174"/>
      <c r="N867" s="174"/>
      <c r="O867" s="174"/>
      <c r="P867" s="175"/>
    </row>
    <row r="868" spans="2:16" x14ac:dyDescent="0.25">
      <c r="B868" s="173"/>
      <c r="C868" s="147"/>
      <c r="D868" s="188"/>
      <c r="E868" s="174"/>
      <c r="F868" s="174"/>
      <c r="G868" s="174"/>
      <c r="H868" s="174"/>
      <c r="I868" s="174"/>
      <c r="J868" s="174"/>
      <c r="K868" s="174"/>
      <c r="L868" s="174"/>
      <c r="M868" s="174"/>
      <c r="N868" s="174"/>
      <c r="O868" s="174"/>
      <c r="P868" s="175"/>
    </row>
    <row r="869" spans="2:16" x14ac:dyDescent="0.25">
      <c r="B869" s="173"/>
      <c r="C869" s="147"/>
      <c r="D869" s="188"/>
      <c r="E869" s="174"/>
      <c r="F869" s="174"/>
      <c r="G869" s="174"/>
      <c r="H869" s="174"/>
      <c r="I869" s="174"/>
      <c r="J869" s="174"/>
      <c r="K869" s="174"/>
      <c r="L869" s="174"/>
      <c r="M869" s="174"/>
      <c r="N869" s="174"/>
      <c r="O869" s="174"/>
      <c r="P869" s="175"/>
    </row>
    <row r="870" spans="2:16" x14ac:dyDescent="0.25">
      <c r="B870" s="173"/>
      <c r="C870" s="147"/>
      <c r="D870" s="188"/>
      <c r="E870" s="174"/>
      <c r="F870" s="174"/>
      <c r="G870" s="174"/>
      <c r="H870" s="174"/>
      <c r="I870" s="174"/>
      <c r="J870" s="174"/>
      <c r="K870" s="174"/>
      <c r="L870" s="174"/>
      <c r="M870" s="174"/>
      <c r="N870" s="174"/>
      <c r="O870" s="174"/>
      <c r="P870" s="175"/>
    </row>
    <row r="871" spans="2:16" x14ac:dyDescent="0.25">
      <c r="B871" s="173"/>
      <c r="C871" s="147"/>
      <c r="D871" s="188"/>
      <c r="E871" s="174"/>
      <c r="F871" s="174"/>
      <c r="G871" s="174"/>
      <c r="H871" s="174"/>
      <c r="I871" s="174"/>
      <c r="J871" s="174"/>
      <c r="K871" s="174"/>
      <c r="L871" s="174"/>
      <c r="M871" s="174"/>
      <c r="N871" s="174"/>
      <c r="O871" s="174"/>
      <c r="P871" s="175"/>
    </row>
    <row r="872" spans="2:16" x14ac:dyDescent="0.25">
      <c r="B872" s="173"/>
      <c r="C872" s="147"/>
      <c r="D872" s="188"/>
      <c r="E872" s="174"/>
      <c r="F872" s="174"/>
      <c r="G872" s="174"/>
      <c r="H872" s="174"/>
      <c r="I872" s="174"/>
      <c r="J872" s="174"/>
      <c r="K872" s="174"/>
      <c r="L872" s="174"/>
      <c r="M872" s="174"/>
      <c r="N872" s="174"/>
      <c r="O872" s="174"/>
      <c r="P872" s="175"/>
    </row>
    <row r="873" spans="2:16" x14ac:dyDescent="0.25">
      <c r="B873" s="173"/>
      <c r="C873" s="147"/>
      <c r="D873" s="188"/>
      <c r="E873" s="174"/>
      <c r="F873" s="174"/>
      <c r="G873" s="174"/>
      <c r="H873" s="174"/>
      <c r="I873" s="174"/>
      <c r="J873" s="174"/>
      <c r="K873" s="174"/>
      <c r="L873" s="174"/>
      <c r="M873" s="174"/>
      <c r="N873" s="174"/>
      <c r="O873" s="174"/>
      <c r="P873" s="175"/>
    </row>
    <row r="874" spans="2:16" x14ac:dyDescent="0.25">
      <c r="B874" s="173"/>
      <c r="C874" s="147"/>
      <c r="D874" s="188"/>
      <c r="E874" s="174"/>
      <c r="F874" s="174"/>
      <c r="G874" s="174"/>
      <c r="H874" s="174"/>
      <c r="I874" s="174"/>
      <c r="J874" s="174"/>
      <c r="K874" s="174"/>
      <c r="L874" s="174"/>
      <c r="M874" s="174"/>
      <c r="N874" s="174"/>
      <c r="O874" s="174"/>
      <c r="P874" s="175"/>
    </row>
    <row r="875" spans="2:16" x14ac:dyDescent="0.25">
      <c r="B875" s="173"/>
      <c r="C875" s="147"/>
      <c r="D875" s="188"/>
      <c r="E875" s="174"/>
      <c r="F875" s="174"/>
      <c r="G875" s="174"/>
      <c r="H875" s="174"/>
      <c r="I875" s="174"/>
      <c r="J875" s="174"/>
      <c r="K875" s="174"/>
      <c r="L875" s="174"/>
      <c r="M875" s="174"/>
      <c r="N875" s="174"/>
      <c r="O875" s="174"/>
      <c r="P875" s="175"/>
    </row>
    <row r="876" spans="2:16" x14ac:dyDescent="0.25">
      <c r="B876" s="173"/>
      <c r="C876" s="147"/>
      <c r="D876" s="188"/>
      <c r="E876" s="174"/>
      <c r="F876" s="174"/>
      <c r="G876" s="174"/>
      <c r="H876" s="174"/>
      <c r="I876" s="174"/>
      <c r="J876" s="174"/>
      <c r="K876" s="174"/>
      <c r="L876" s="174"/>
      <c r="M876" s="174"/>
      <c r="N876" s="174"/>
      <c r="O876" s="174"/>
      <c r="P876" s="175"/>
    </row>
    <row r="877" spans="2:16" x14ac:dyDescent="0.25">
      <c r="B877" s="173"/>
      <c r="C877" s="147"/>
      <c r="D877" s="188"/>
      <c r="E877" s="174"/>
      <c r="F877" s="174"/>
      <c r="G877" s="174"/>
      <c r="H877" s="174"/>
      <c r="I877" s="174"/>
      <c r="J877" s="174"/>
      <c r="K877" s="174"/>
      <c r="L877" s="174"/>
      <c r="M877" s="174"/>
      <c r="N877" s="174"/>
      <c r="O877" s="174"/>
      <c r="P877" s="175"/>
    </row>
    <row r="878" spans="2:16" x14ac:dyDescent="0.25">
      <c r="B878" s="173"/>
      <c r="C878" s="147"/>
      <c r="D878" s="188"/>
      <c r="E878" s="174"/>
      <c r="F878" s="174"/>
      <c r="G878" s="174"/>
      <c r="H878" s="174"/>
      <c r="I878" s="174"/>
      <c r="J878" s="174"/>
      <c r="K878" s="174"/>
      <c r="L878" s="174"/>
      <c r="M878" s="174"/>
      <c r="N878" s="174"/>
      <c r="O878" s="174"/>
      <c r="P878" s="175"/>
    </row>
    <row r="879" spans="2:16" x14ac:dyDescent="0.25">
      <c r="B879" s="173"/>
      <c r="C879" s="147"/>
      <c r="D879" s="188"/>
      <c r="E879" s="174"/>
      <c r="F879" s="174"/>
      <c r="G879" s="174"/>
      <c r="H879" s="174"/>
      <c r="I879" s="174"/>
      <c r="J879" s="174"/>
      <c r="K879" s="174"/>
      <c r="L879" s="174"/>
      <c r="M879" s="174"/>
      <c r="N879" s="174"/>
      <c r="O879" s="174"/>
      <c r="P879" s="175"/>
    </row>
    <row r="880" spans="2:16" x14ac:dyDescent="0.25">
      <c r="B880" s="173"/>
      <c r="C880" s="147"/>
      <c r="D880" s="188"/>
      <c r="E880" s="174"/>
      <c r="F880" s="174"/>
      <c r="G880" s="174"/>
      <c r="H880" s="174"/>
      <c r="I880" s="174"/>
      <c r="J880" s="174"/>
      <c r="K880" s="174"/>
      <c r="L880" s="174"/>
      <c r="M880" s="174"/>
      <c r="N880" s="174"/>
      <c r="O880" s="174"/>
      <c r="P880" s="175"/>
    </row>
    <row r="881" spans="2:16" x14ac:dyDescent="0.25">
      <c r="B881" s="173"/>
      <c r="C881" s="147"/>
      <c r="D881" s="188"/>
      <c r="E881" s="174"/>
      <c r="F881" s="174"/>
      <c r="G881" s="174"/>
      <c r="H881" s="174"/>
      <c r="I881" s="174"/>
      <c r="J881" s="174"/>
      <c r="K881" s="174"/>
      <c r="L881" s="174"/>
      <c r="M881" s="174"/>
      <c r="N881" s="174"/>
      <c r="O881" s="174"/>
      <c r="P881" s="175"/>
    </row>
    <row r="882" spans="2:16" x14ac:dyDescent="0.25">
      <c r="B882" s="173"/>
      <c r="C882" s="147"/>
      <c r="D882" s="188"/>
      <c r="E882" s="174"/>
      <c r="F882" s="174"/>
      <c r="G882" s="174"/>
      <c r="H882" s="174"/>
      <c r="I882" s="174"/>
      <c r="J882" s="174"/>
      <c r="K882" s="174"/>
      <c r="L882" s="174"/>
      <c r="M882" s="174"/>
      <c r="N882" s="174"/>
      <c r="O882" s="174"/>
      <c r="P882" s="175"/>
    </row>
    <row r="883" spans="2:16" x14ac:dyDescent="0.25">
      <c r="B883" s="173"/>
      <c r="C883" s="147"/>
      <c r="D883" s="188"/>
      <c r="E883" s="174"/>
      <c r="F883" s="174"/>
      <c r="G883" s="174"/>
      <c r="H883" s="174"/>
      <c r="I883" s="174"/>
      <c r="J883" s="174"/>
      <c r="K883" s="174"/>
      <c r="L883" s="174"/>
      <c r="M883" s="174"/>
      <c r="N883" s="174"/>
      <c r="O883" s="174"/>
      <c r="P883" s="175"/>
    </row>
    <row r="884" spans="2:16" x14ac:dyDescent="0.25">
      <c r="B884" s="173"/>
      <c r="C884" s="147"/>
      <c r="D884" s="188"/>
      <c r="E884" s="174"/>
      <c r="F884" s="174"/>
      <c r="G884" s="174"/>
      <c r="H884" s="174"/>
      <c r="I884" s="174"/>
      <c r="J884" s="174"/>
      <c r="K884" s="174"/>
      <c r="L884" s="174"/>
      <c r="M884" s="174"/>
      <c r="N884" s="174"/>
      <c r="O884" s="174"/>
      <c r="P884" s="175"/>
    </row>
    <row r="885" spans="2:16" x14ac:dyDescent="0.25">
      <c r="B885" s="173"/>
      <c r="C885" s="147"/>
      <c r="D885" s="188"/>
      <c r="E885" s="174"/>
      <c r="F885" s="174"/>
      <c r="G885" s="174"/>
      <c r="H885" s="174"/>
      <c r="I885" s="174"/>
      <c r="J885" s="174"/>
      <c r="K885" s="174"/>
      <c r="L885" s="174"/>
      <c r="M885" s="174"/>
      <c r="N885" s="174"/>
      <c r="O885" s="174"/>
      <c r="P885" s="175"/>
    </row>
    <row r="886" spans="2:16" x14ac:dyDescent="0.25">
      <c r="B886" s="173"/>
      <c r="C886" s="147"/>
      <c r="D886" s="188"/>
      <c r="E886" s="174"/>
      <c r="F886" s="174"/>
      <c r="G886" s="174"/>
      <c r="H886" s="174"/>
      <c r="I886" s="174"/>
      <c r="J886" s="174"/>
      <c r="K886" s="174"/>
      <c r="L886" s="174"/>
      <c r="M886" s="174"/>
      <c r="N886" s="174"/>
      <c r="O886" s="174"/>
      <c r="P886" s="175"/>
    </row>
    <row r="887" spans="2:16" x14ac:dyDescent="0.25">
      <c r="B887" s="173"/>
      <c r="C887" s="147"/>
      <c r="D887" s="188"/>
      <c r="E887" s="174"/>
      <c r="F887" s="174"/>
      <c r="G887" s="174"/>
      <c r="H887" s="174"/>
      <c r="I887" s="174"/>
      <c r="J887" s="174"/>
      <c r="K887" s="174"/>
      <c r="L887" s="174"/>
      <c r="M887" s="174"/>
      <c r="N887" s="174"/>
      <c r="O887" s="174"/>
      <c r="P887" s="175"/>
    </row>
    <row r="888" spans="2:16" x14ac:dyDescent="0.25">
      <c r="B888" s="173"/>
      <c r="C888" s="147"/>
      <c r="D888" s="188"/>
      <c r="E888" s="174"/>
      <c r="F888" s="174"/>
      <c r="G888" s="174"/>
      <c r="H888" s="174"/>
      <c r="I888" s="174"/>
      <c r="J888" s="174"/>
      <c r="K888" s="174"/>
      <c r="L888" s="174"/>
      <c r="M888" s="174"/>
      <c r="N888" s="174"/>
      <c r="O888" s="174"/>
      <c r="P888" s="175"/>
    </row>
    <row r="889" spans="2:16" x14ac:dyDescent="0.25">
      <c r="B889" s="173"/>
      <c r="C889" s="147"/>
      <c r="D889" s="188"/>
      <c r="E889" s="174"/>
      <c r="F889" s="174"/>
      <c r="G889" s="174"/>
      <c r="H889" s="174"/>
      <c r="I889" s="174"/>
      <c r="J889" s="174"/>
      <c r="K889" s="174"/>
      <c r="L889" s="174"/>
      <c r="M889" s="174"/>
      <c r="N889" s="174"/>
      <c r="O889" s="174"/>
      <c r="P889" s="175"/>
    </row>
    <row r="890" spans="2:16" x14ac:dyDescent="0.25">
      <c r="B890" s="173"/>
      <c r="C890" s="147"/>
      <c r="D890" s="188"/>
      <c r="E890" s="174"/>
      <c r="F890" s="174"/>
      <c r="G890" s="174"/>
      <c r="H890" s="174"/>
      <c r="I890" s="174"/>
      <c r="J890" s="174"/>
      <c r="K890" s="174"/>
      <c r="L890" s="174"/>
      <c r="M890" s="174"/>
      <c r="N890" s="174"/>
      <c r="O890" s="174"/>
      <c r="P890" s="175"/>
    </row>
    <row r="891" spans="2:16" x14ac:dyDescent="0.25">
      <c r="B891" s="173"/>
      <c r="C891" s="147"/>
      <c r="D891" s="188"/>
      <c r="E891" s="174"/>
      <c r="F891" s="174"/>
      <c r="G891" s="174"/>
      <c r="H891" s="174"/>
      <c r="I891" s="174"/>
      <c r="J891" s="174"/>
      <c r="K891" s="174"/>
      <c r="L891" s="174"/>
      <c r="M891" s="174"/>
      <c r="N891" s="174"/>
      <c r="O891" s="174"/>
      <c r="P891" s="175"/>
    </row>
    <row r="892" spans="2:16" x14ac:dyDescent="0.25">
      <c r="B892" s="173"/>
      <c r="C892" s="147"/>
      <c r="D892" s="188"/>
      <c r="E892" s="174"/>
      <c r="F892" s="174"/>
      <c r="G892" s="174"/>
      <c r="H892" s="174"/>
      <c r="I892" s="174"/>
      <c r="J892" s="174"/>
      <c r="K892" s="174"/>
      <c r="L892" s="174"/>
      <c r="M892" s="174"/>
      <c r="N892" s="174"/>
      <c r="O892" s="174"/>
      <c r="P892" s="175"/>
    </row>
    <row r="893" spans="2:16" x14ac:dyDescent="0.25">
      <c r="B893" s="173"/>
      <c r="C893" s="147"/>
      <c r="D893" s="188"/>
      <c r="E893" s="174"/>
      <c r="F893" s="174"/>
      <c r="G893" s="174"/>
      <c r="H893" s="174"/>
      <c r="I893" s="174"/>
      <c r="J893" s="174"/>
      <c r="K893" s="174"/>
      <c r="L893" s="174"/>
      <c r="M893" s="174"/>
      <c r="N893" s="174"/>
      <c r="O893" s="174"/>
      <c r="P893" s="175"/>
    </row>
    <row r="894" spans="2:16" x14ac:dyDescent="0.25">
      <c r="B894" s="173"/>
      <c r="C894" s="147"/>
      <c r="D894" s="188"/>
      <c r="E894" s="174"/>
      <c r="F894" s="174"/>
      <c r="G894" s="174"/>
      <c r="H894" s="174"/>
      <c r="I894" s="174"/>
      <c r="J894" s="174"/>
      <c r="K894" s="174"/>
      <c r="L894" s="174"/>
      <c r="M894" s="174"/>
      <c r="N894" s="174"/>
      <c r="O894" s="174"/>
      <c r="P894" s="175"/>
    </row>
    <row r="895" spans="2:16" x14ac:dyDescent="0.25">
      <c r="B895" s="173"/>
      <c r="C895" s="147"/>
      <c r="D895" s="188"/>
      <c r="E895" s="174"/>
      <c r="F895" s="174"/>
      <c r="G895" s="174"/>
      <c r="H895" s="174"/>
      <c r="I895" s="174"/>
      <c r="J895" s="174"/>
      <c r="K895" s="174"/>
      <c r="L895" s="174"/>
      <c r="M895" s="174"/>
      <c r="N895" s="174"/>
      <c r="O895" s="174"/>
      <c r="P895" s="175"/>
    </row>
    <row r="896" spans="2:16" x14ac:dyDescent="0.25">
      <c r="B896" s="173"/>
      <c r="C896" s="147"/>
      <c r="D896" s="188"/>
      <c r="E896" s="174"/>
      <c r="F896" s="174"/>
      <c r="G896" s="174"/>
      <c r="H896" s="174"/>
      <c r="I896" s="174"/>
      <c r="J896" s="174"/>
      <c r="K896" s="174"/>
      <c r="L896" s="174"/>
      <c r="M896" s="174"/>
      <c r="N896" s="174"/>
      <c r="O896" s="174"/>
      <c r="P896" s="175"/>
    </row>
    <row r="897" spans="2:16" x14ac:dyDescent="0.25">
      <c r="B897" s="173"/>
      <c r="C897" s="147"/>
      <c r="D897" s="188"/>
      <c r="E897" s="174"/>
      <c r="F897" s="174"/>
      <c r="G897" s="174"/>
      <c r="H897" s="174"/>
      <c r="I897" s="174"/>
      <c r="J897" s="174"/>
      <c r="K897" s="174"/>
      <c r="L897" s="174"/>
      <c r="M897" s="174"/>
      <c r="N897" s="174"/>
      <c r="O897" s="174"/>
      <c r="P897" s="175"/>
    </row>
    <row r="898" spans="2:16" x14ac:dyDescent="0.25">
      <c r="B898" s="173"/>
      <c r="C898" s="147"/>
      <c r="D898" s="188"/>
      <c r="E898" s="174"/>
      <c r="F898" s="174"/>
      <c r="G898" s="174"/>
      <c r="H898" s="174"/>
      <c r="I898" s="174"/>
      <c r="J898" s="174"/>
      <c r="K898" s="174"/>
      <c r="L898" s="174"/>
      <c r="M898" s="174"/>
      <c r="N898" s="174"/>
      <c r="O898" s="174"/>
      <c r="P898" s="175"/>
    </row>
    <row r="899" spans="2:16" x14ac:dyDescent="0.25">
      <c r="B899" s="173"/>
      <c r="C899" s="147"/>
      <c r="D899" s="188"/>
      <c r="E899" s="174"/>
      <c r="F899" s="174"/>
      <c r="G899" s="174"/>
      <c r="H899" s="174"/>
      <c r="I899" s="174"/>
      <c r="J899" s="174"/>
      <c r="K899" s="174"/>
      <c r="L899" s="174"/>
      <c r="M899" s="174"/>
      <c r="N899" s="174"/>
      <c r="O899" s="174"/>
      <c r="P899" s="175"/>
    </row>
    <row r="900" spans="2:16" x14ac:dyDescent="0.25">
      <c r="B900" s="173"/>
      <c r="C900" s="147"/>
      <c r="D900" s="188"/>
      <c r="E900" s="174"/>
      <c r="F900" s="174"/>
      <c r="G900" s="174"/>
      <c r="H900" s="174"/>
      <c r="I900" s="174"/>
      <c r="J900" s="174"/>
      <c r="K900" s="174"/>
      <c r="L900" s="174"/>
      <c r="M900" s="174"/>
      <c r="N900" s="174"/>
      <c r="O900" s="174"/>
      <c r="P900" s="175"/>
    </row>
    <row r="901" spans="2:16" x14ac:dyDescent="0.25">
      <c r="B901" s="173"/>
      <c r="C901" s="147"/>
      <c r="D901" s="188"/>
      <c r="E901" s="174"/>
      <c r="F901" s="174"/>
      <c r="G901" s="174"/>
      <c r="H901" s="174"/>
      <c r="I901" s="174"/>
      <c r="J901" s="174"/>
      <c r="K901" s="174"/>
      <c r="L901" s="174"/>
      <c r="M901" s="174"/>
      <c r="N901" s="174"/>
      <c r="O901" s="174"/>
      <c r="P901" s="175"/>
    </row>
    <row r="902" spans="2:16" x14ac:dyDescent="0.25">
      <c r="B902" s="173"/>
      <c r="C902" s="147"/>
      <c r="D902" s="188"/>
      <c r="E902" s="174"/>
      <c r="F902" s="174"/>
      <c r="G902" s="174"/>
      <c r="H902" s="174"/>
      <c r="I902" s="174"/>
      <c r="J902" s="174"/>
      <c r="K902" s="174"/>
      <c r="L902" s="174"/>
      <c r="M902" s="174"/>
      <c r="N902" s="174"/>
      <c r="O902" s="174"/>
      <c r="P902" s="175"/>
    </row>
    <row r="903" spans="2:16" x14ac:dyDescent="0.25">
      <c r="B903" s="173"/>
      <c r="C903" s="147"/>
      <c r="D903" s="188"/>
      <c r="E903" s="174"/>
      <c r="F903" s="174"/>
      <c r="G903" s="174"/>
      <c r="H903" s="174"/>
      <c r="I903" s="174"/>
      <c r="J903" s="174"/>
      <c r="K903" s="174"/>
      <c r="L903" s="174"/>
      <c r="M903" s="174"/>
      <c r="N903" s="174"/>
      <c r="O903" s="174"/>
      <c r="P903" s="175"/>
    </row>
    <row r="904" spans="2:16" x14ac:dyDescent="0.25">
      <c r="B904" s="173"/>
      <c r="C904" s="147"/>
      <c r="D904" s="188"/>
      <c r="E904" s="174"/>
      <c r="F904" s="174"/>
      <c r="G904" s="174"/>
      <c r="H904" s="174"/>
      <c r="I904" s="174"/>
      <c r="J904" s="174"/>
      <c r="K904" s="174"/>
      <c r="L904" s="174"/>
      <c r="M904" s="174"/>
      <c r="N904" s="174"/>
      <c r="O904" s="174"/>
      <c r="P904" s="175"/>
    </row>
    <row r="905" spans="2:16" x14ac:dyDescent="0.25">
      <c r="B905" s="173"/>
      <c r="C905" s="147"/>
      <c r="D905" s="188"/>
      <c r="E905" s="174"/>
      <c r="F905" s="174"/>
      <c r="G905" s="174"/>
      <c r="H905" s="174"/>
      <c r="I905" s="174"/>
      <c r="J905" s="174"/>
      <c r="K905" s="174"/>
      <c r="L905" s="174"/>
      <c r="M905" s="174"/>
      <c r="N905" s="174"/>
      <c r="O905" s="174"/>
      <c r="P905" s="175"/>
    </row>
    <row r="906" spans="2:16" x14ac:dyDescent="0.25">
      <c r="B906" s="173"/>
      <c r="C906" s="147"/>
      <c r="D906" s="188"/>
      <c r="E906" s="174"/>
      <c r="F906" s="174"/>
      <c r="G906" s="174"/>
      <c r="H906" s="174"/>
      <c r="I906" s="174"/>
      <c r="J906" s="174"/>
      <c r="K906" s="174"/>
      <c r="L906" s="174"/>
      <c r="M906" s="174"/>
      <c r="N906" s="174"/>
      <c r="O906" s="174"/>
      <c r="P906" s="175"/>
    </row>
    <row r="907" spans="2:16" x14ac:dyDescent="0.25">
      <c r="B907" s="173"/>
      <c r="C907" s="147"/>
      <c r="D907" s="188"/>
      <c r="E907" s="174"/>
      <c r="F907" s="174"/>
      <c r="G907" s="174"/>
      <c r="H907" s="174"/>
      <c r="I907" s="174"/>
      <c r="J907" s="174"/>
      <c r="K907" s="174"/>
      <c r="L907" s="174"/>
      <c r="M907" s="174"/>
      <c r="N907" s="174"/>
      <c r="O907" s="174"/>
      <c r="P907" s="175"/>
    </row>
    <row r="908" spans="2:16" x14ac:dyDescent="0.25">
      <c r="B908" s="173"/>
      <c r="C908" s="147"/>
      <c r="D908" s="188"/>
      <c r="E908" s="174"/>
      <c r="F908" s="174"/>
      <c r="G908" s="174"/>
      <c r="H908" s="174"/>
      <c r="I908" s="174"/>
      <c r="J908" s="174"/>
      <c r="K908" s="174"/>
      <c r="L908" s="174"/>
      <c r="M908" s="174"/>
      <c r="N908" s="174"/>
      <c r="O908" s="174"/>
      <c r="P908" s="175"/>
    </row>
    <row r="909" spans="2:16" x14ac:dyDescent="0.25">
      <c r="B909" s="173"/>
      <c r="C909" s="147"/>
      <c r="D909" s="188"/>
      <c r="E909" s="174"/>
      <c r="F909" s="174"/>
      <c r="G909" s="174"/>
      <c r="H909" s="174"/>
      <c r="I909" s="174"/>
      <c r="J909" s="174"/>
      <c r="K909" s="174"/>
      <c r="L909" s="174"/>
      <c r="M909" s="174"/>
      <c r="N909" s="174"/>
      <c r="O909" s="174"/>
      <c r="P909" s="175"/>
    </row>
    <row r="910" spans="2:16" x14ac:dyDescent="0.25">
      <c r="B910" s="173"/>
      <c r="C910" s="147"/>
      <c r="D910" s="188"/>
      <c r="E910" s="174"/>
      <c r="F910" s="174"/>
      <c r="G910" s="174"/>
      <c r="H910" s="174"/>
      <c r="I910" s="174"/>
      <c r="J910" s="174"/>
      <c r="K910" s="174"/>
      <c r="L910" s="174"/>
      <c r="M910" s="174"/>
      <c r="N910" s="174"/>
      <c r="O910" s="174"/>
      <c r="P910" s="175"/>
    </row>
    <row r="911" spans="2:16" x14ac:dyDescent="0.25">
      <c r="B911" s="173"/>
      <c r="C911" s="147"/>
      <c r="D911" s="188"/>
      <c r="E911" s="174"/>
      <c r="F911" s="174"/>
      <c r="G911" s="174"/>
      <c r="H911" s="174"/>
      <c r="I911" s="174"/>
      <c r="J911" s="174"/>
      <c r="K911" s="174"/>
      <c r="L911" s="174"/>
      <c r="M911" s="174"/>
      <c r="N911" s="174"/>
      <c r="O911" s="174"/>
      <c r="P911" s="175"/>
    </row>
    <row r="912" spans="2:16" x14ac:dyDescent="0.25">
      <c r="B912" s="173"/>
      <c r="C912" s="147"/>
      <c r="D912" s="188"/>
      <c r="E912" s="174"/>
      <c r="F912" s="174"/>
      <c r="G912" s="174"/>
      <c r="H912" s="174"/>
      <c r="I912" s="174"/>
      <c r="J912" s="174"/>
      <c r="K912" s="174"/>
      <c r="L912" s="174"/>
      <c r="M912" s="174"/>
      <c r="N912" s="174"/>
      <c r="O912" s="174"/>
      <c r="P912" s="175"/>
    </row>
    <row r="913" spans="1:21" x14ac:dyDescent="0.25">
      <c r="B913" s="173"/>
      <c r="C913" s="147"/>
      <c r="D913" s="188"/>
      <c r="E913" s="174"/>
      <c r="F913" s="174"/>
      <c r="G913" s="174"/>
      <c r="H913" s="174"/>
      <c r="I913" s="174"/>
      <c r="J913" s="174"/>
      <c r="K913" s="174"/>
      <c r="L913" s="174"/>
      <c r="M913" s="174"/>
      <c r="N913" s="174"/>
      <c r="O913" s="174"/>
      <c r="P913" s="175"/>
    </row>
    <row r="914" spans="1:21" x14ac:dyDescent="0.25">
      <c r="B914" s="173"/>
      <c r="C914" s="147"/>
      <c r="D914" s="188"/>
      <c r="E914" s="174"/>
      <c r="F914" s="174"/>
      <c r="G914" s="174"/>
      <c r="H914" s="174"/>
      <c r="I914" s="174"/>
      <c r="J914" s="174"/>
      <c r="K914" s="174"/>
      <c r="L914" s="174"/>
      <c r="M914" s="174"/>
      <c r="N914" s="174"/>
      <c r="O914" s="174"/>
      <c r="P914" s="175"/>
    </row>
    <row r="915" spans="1:21" x14ac:dyDescent="0.25">
      <c r="B915" s="173"/>
      <c r="C915" s="147"/>
      <c r="D915" s="188"/>
      <c r="E915" s="174"/>
      <c r="F915" s="174"/>
      <c r="G915" s="174"/>
      <c r="H915" s="174"/>
      <c r="I915" s="174"/>
      <c r="J915" s="174"/>
      <c r="K915" s="174"/>
      <c r="L915" s="174"/>
      <c r="M915" s="174"/>
      <c r="N915" s="174"/>
      <c r="O915" s="174"/>
      <c r="P915" s="175"/>
    </row>
    <row r="916" spans="1:21" x14ac:dyDescent="0.25">
      <c r="B916" s="173"/>
      <c r="C916" s="147"/>
      <c r="D916" s="188"/>
      <c r="E916" s="174"/>
      <c r="F916" s="174"/>
      <c r="G916" s="174"/>
      <c r="H916" s="174"/>
      <c r="I916" s="174"/>
      <c r="J916" s="174"/>
      <c r="K916" s="174"/>
      <c r="L916" s="174"/>
      <c r="M916" s="174"/>
      <c r="N916" s="174"/>
      <c r="O916" s="174"/>
      <c r="P916" s="175"/>
    </row>
    <row r="917" spans="1:21" x14ac:dyDescent="0.25">
      <c r="B917" s="173"/>
      <c r="C917" s="147"/>
      <c r="D917" s="188"/>
      <c r="E917" s="174"/>
      <c r="F917" s="174"/>
      <c r="G917" s="174"/>
      <c r="H917" s="174"/>
      <c r="I917" s="174"/>
      <c r="J917" s="174"/>
      <c r="K917" s="174"/>
      <c r="L917" s="174"/>
      <c r="M917" s="174"/>
      <c r="N917" s="174"/>
      <c r="O917" s="174"/>
      <c r="P917" s="175"/>
    </row>
    <row r="918" spans="1:21" x14ac:dyDescent="0.25">
      <c r="B918" s="173"/>
      <c r="C918" s="147"/>
      <c r="D918" s="188"/>
      <c r="E918" s="174"/>
      <c r="F918" s="174"/>
      <c r="G918" s="174"/>
      <c r="H918" s="174"/>
      <c r="I918" s="174"/>
      <c r="J918" s="174"/>
      <c r="K918" s="174"/>
      <c r="L918" s="174"/>
      <c r="M918" s="174"/>
      <c r="N918" s="174"/>
      <c r="O918" s="174"/>
      <c r="P918" s="175"/>
    </row>
    <row r="919" spans="1:21" x14ac:dyDescent="0.25">
      <c r="B919" s="173"/>
      <c r="C919" s="147"/>
      <c r="D919" s="188"/>
      <c r="E919" s="174"/>
      <c r="F919" s="174"/>
      <c r="G919" s="174"/>
      <c r="H919" s="174"/>
      <c r="I919" s="174"/>
      <c r="J919" s="174"/>
      <c r="K919" s="174"/>
      <c r="L919" s="174"/>
      <c r="M919" s="174"/>
      <c r="N919" s="174"/>
      <c r="O919" s="174"/>
      <c r="P919" s="175"/>
    </row>
    <row r="920" spans="1:21" x14ac:dyDescent="0.25">
      <c r="B920" s="173"/>
      <c r="C920" s="147"/>
      <c r="D920" s="188"/>
      <c r="E920" s="174"/>
      <c r="F920" s="174"/>
      <c r="G920" s="174"/>
      <c r="H920" s="174"/>
      <c r="I920" s="174"/>
      <c r="J920" s="174"/>
      <c r="K920" s="174"/>
      <c r="L920" s="174"/>
      <c r="M920" s="174"/>
      <c r="N920" s="174"/>
      <c r="O920" s="174"/>
      <c r="P920" s="175"/>
    </row>
    <row r="921" spans="1:21" x14ac:dyDescent="0.25">
      <c r="B921" s="173"/>
      <c r="C921" s="147"/>
      <c r="D921" s="188"/>
      <c r="E921" s="174"/>
      <c r="F921" s="174"/>
      <c r="G921" s="174"/>
      <c r="H921" s="174"/>
      <c r="I921" s="174"/>
      <c r="J921" s="174"/>
      <c r="K921" s="174"/>
      <c r="L921" s="174"/>
      <c r="M921" s="174"/>
      <c r="N921" s="174"/>
      <c r="O921" s="174"/>
      <c r="P921" s="175"/>
    </row>
    <row r="922" spans="1:21" x14ac:dyDescent="0.25">
      <c r="B922" s="173"/>
      <c r="C922" s="147"/>
      <c r="D922" s="188"/>
      <c r="E922" s="174"/>
      <c r="F922" s="174"/>
      <c r="G922" s="174"/>
      <c r="H922" s="174"/>
      <c r="I922" s="174"/>
      <c r="J922" s="174"/>
      <c r="K922" s="174"/>
      <c r="L922" s="174"/>
      <c r="M922" s="174"/>
      <c r="N922" s="174"/>
      <c r="O922" s="174"/>
      <c r="P922" s="175"/>
    </row>
    <row r="923" spans="1:21" x14ac:dyDescent="0.25">
      <c r="B923" s="173"/>
      <c r="C923" s="147"/>
      <c r="D923" s="188"/>
      <c r="E923" s="174"/>
      <c r="F923" s="174"/>
      <c r="G923" s="174"/>
      <c r="H923" s="174"/>
      <c r="I923" s="174"/>
      <c r="J923" s="174"/>
      <c r="K923" s="174"/>
      <c r="L923" s="174"/>
      <c r="M923" s="174"/>
      <c r="N923" s="174"/>
      <c r="O923" s="174"/>
      <c r="P923" s="175"/>
    </row>
    <row r="924" spans="1:21" x14ac:dyDescent="0.25">
      <c r="B924" s="176"/>
      <c r="C924" s="154"/>
      <c r="D924" s="189"/>
      <c r="E924" s="177"/>
      <c r="F924" s="177"/>
      <c r="G924" s="177"/>
      <c r="H924" s="177"/>
      <c r="I924" s="177"/>
      <c r="J924" s="177"/>
      <c r="K924" s="177"/>
      <c r="L924" s="177"/>
      <c r="M924" s="177"/>
      <c r="N924" s="177"/>
      <c r="O924" s="177"/>
      <c r="P924" s="178"/>
    </row>
    <row r="925" spans="1:21" x14ac:dyDescent="0.25">
      <c r="D925" s="99"/>
    </row>
    <row r="926" spans="1:21" ht="30" customHeight="1" x14ac:dyDescent="0.25">
      <c r="A926" s="213"/>
      <c r="B926" s="108" t="s">
        <v>0</v>
      </c>
      <c r="C926" s="109" t="s">
        <v>54</v>
      </c>
      <c r="D926" s="110" t="s">
        <v>77</v>
      </c>
      <c r="E926" s="115">
        <f ca="1">INDEX(Calc!$AA$16:$AL$16,1,COLUMN(R926)-COLUMN($Q926))</f>
        <v>47515</v>
      </c>
      <c r="F926" s="116">
        <f ca="1">INDEX(Calc!$AA$16:$AL$16,1,COLUMN(S926)-COLUMN($Q926))</f>
        <v>47543</v>
      </c>
      <c r="G926" s="116">
        <f ca="1">INDEX(Calc!$AA$16:$AL$16,1,COLUMN(T926)-COLUMN($Q926))</f>
        <v>47574</v>
      </c>
      <c r="H926" s="116">
        <f ca="1">INDEX(Calc!$AA$16:$AL$16,1,COLUMN(U926)-COLUMN($Q926))</f>
        <v>47604</v>
      </c>
      <c r="I926" s="116">
        <f ca="1">INDEX(Calc!$AA$16:$AL$16,1,COLUMN(V926)-COLUMN($Q926))</f>
        <v>47635</v>
      </c>
      <c r="J926" s="116">
        <f ca="1">INDEX(Calc!$AA$16:$AL$16,1,COLUMN(W926)-COLUMN($Q926))</f>
        <v>47665</v>
      </c>
      <c r="K926" s="116">
        <f ca="1">INDEX(Calc!$AA$16:$AL$16,1,COLUMN(X926)-COLUMN($Q926))</f>
        <v>47696</v>
      </c>
      <c r="L926" s="116">
        <f ca="1">INDEX(Calc!$AA$16:$AL$16,1,COLUMN(Y926)-COLUMN($Q926))</f>
        <v>47727</v>
      </c>
      <c r="M926" s="116">
        <f ca="1">INDEX(Calc!$AA$16:$AL$16,1,COLUMN(Z926)-COLUMN($Q926))</f>
        <v>47757</v>
      </c>
      <c r="N926" s="116">
        <f ca="1">INDEX(Calc!$AA$16:$AL$16,1,COLUMN(AA926)-COLUMN($Q926))</f>
        <v>47788</v>
      </c>
      <c r="O926" s="116">
        <f ca="1">INDEX(Calc!$AA$16:$AL$16,1,COLUMN(AB926)-COLUMN($Q926))</f>
        <v>47818</v>
      </c>
      <c r="P926" s="117">
        <f ca="1">INDEX(Calc!$AA$16:$AL$16,1,COLUMN(AC926)-COLUMN($Q926))</f>
        <v>47849</v>
      </c>
    </row>
    <row r="927" spans="1:21" x14ac:dyDescent="0.25">
      <c r="A927" s="213"/>
      <c r="B927" s="14"/>
      <c r="C927" s="13"/>
      <c r="D927" s="97"/>
      <c r="E927" s="95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8"/>
      <c r="U927" s="30">
        <v>901</v>
      </c>
    </row>
    <row r="928" spans="1:21" x14ac:dyDescent="0.25">
      <c r="A928" s="213"/>
      <c r="B928" s="15"/>
      <c r="C928" s="11"/>
      <c r="D928" s="98"/>
      <c r="E928" s="96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70"/>
      <c r="U928" s="30">
        <v>902</v>
      </c>
    </row>
    <row r="929" spans="1:21" x14ac:dyDescent="0.25">
      <c r="A929" s="213"/>
      <c r="B929" s="15"/>
      <c r="C929" s="11"/>
      <c r="D929" s="98"/>
      <c r="E929" s="96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70"/>
      <c r="U929" s="30">
        <v>903</v>
      </c>
    </row>
    <row r="930" spans="1:21" x14ac:dyDescent="0.25">
      <c r="A930" s="213"/>
      <c r="B930" s="15"/>
      <c r="C930" s="11"/>
      <c r="D930" s="98"/>
      <c r="E930" s="96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70"/>
      <c r="U930" s="30">
        <v>904</v>
      </c>
    </row>
    <row r="931" spans="1:21" x14ac:dyDescent="0.25">
      <c r="A931" s="213"/>
      <c r="B931" s="15"/>
      <c r="C931" s="11"/>
      <c r="D931" s="98"/>
      <c r="E931" s="96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70"/>
      <c r="U931" s="30">
        <v>905</v>
      </c>
    </row>
    <row r="932" spans="1:21" x14ac:dyDescent="0.25">
      <c r="A932" s="213"/>
      <c r="B932" s="15"/>
      <c r="C932" s="11"/>
      <c r="D932" s="98"/>
      <c r="E932" s="96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70"/>
      <c r="U932" s="30">
        <v>906</v>
      </c>
    </row>
    <row r="933" spans="1:21" x14ac:dyDescent="0.25">
      <c r="A933" s="213"/>
      <c r="B933" s="15"/>
      <c r="C933" s="11"/>
      <c r="D933" s="98"/>
      <c r="E933" s="96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70"/>
      <c r="U933" s="30">
        <v>907</v>
      </c>
    </row>
    <row r="934" spans="1:21" x14ac:dyDescent="0.25">
      <c r="A934" s="213"/>
      <c r="B934" s="15"/>
      <c r="C934" s="11"/>
      <c r="D934" s="98"/>
      <c r="E934" s="96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70"/>
      <c r="U934" s="30">
        <v>908</v>
      </c>
    </row>
    <row r="935" spans="1:21" x14ac:dyDescent="0.25">
      <c r="A935" s="213"/>
      <c r="B935" s="15"/>
      <c r="C935" s="11"/>
      <c r="D935" s="98"/>
      <c r="E935" s="96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70"/>
      <c r="U935" s="30">
        <v>909</v>
      </c>
    </row>
    <row r="936" spans="1:21" x14ac:dyDescent="0.25">
      <c r="A936" s="213"/>
      <c r="B936" s="15"/>
      <c r="C936" s="11"/>
      <c r="D936" s="98"/>
      <c r="E936" s="96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70"/>
      <c r="U936" s="30">
        <v>910</v>
      </c>
    </row>
    <row r="937" spans="1:21" x14ac:dyDescent="0.25">
      <c r="A937" s="213"/>
      <c r="B937" s="15"/>
      <c r="C937" s="11"/>
      <c r="D937" s="98"/>
      <c r="E937" s="96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70"/>
      <c r="U937" s="30">
        <v>911</v>
      </c>
    </row>
    <row r="938" spans="1:21" x14ac:dyDescent="0.25">
      <c r="A938" s="213"/>
      <c r="B938" s="15"/>
      <c r="C938" s="11"/>
      <c r="D938" s="98"/>
      <c r="E938" s="96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70"/>
      <c r="U938" s="30">
        <v>912</v>
      </c>
    </row>
    <row r="939" spans="1:21" x14ac:dyDescent="0.25">
      <c r="A939" s="213"/>
      <c r="B939" s="15"/>
      <c r="C939" s="11"/>
      <c r="D939" s="98"/>
      <c r="E939" s="96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70"/>
      <c r="U939" s="30">
        <v>913</v>
      </c>
    </row>
    <row r="940" spans="1:21" x14ac:dyDescent="0.25">
      <c r="A940" s="213"/>
      <c r="B940" s="15"/>
      <c r="C940" s="11"/>
      <c r="D940" s="98"/>
      <c r="E940" s="96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70"/>
      <c r="U940" s="30">
        <v>914</v>
      </c>
    </row>
    <row r="941" spans="1:21" x14ac:dyDescent="0.25">
      <c r="A941" s="213"/>
      <c r="B941" s="15"/>
      <c r="C941" s="11"/>
      <c r="D941" s="98"/>
      <c r="E941" s="96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70"/>
      <c r="U941" s="30">
        <v>915</v>
      </c>
    </row>
    <row r="942" spans="1:21" x14ac:dyDescent="0.25">
      <c r="A942" s="213"/>
      <c r="B942" s="15"/>
      <c r="C942" s="11"/>
      <c r="D942" s="98"/>
      <c r="E942" s="96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70"/>
      <c r="U942" s="30">
        <v>916</v>
      </c>
    </row>
    <row r="943" spans="1:21" x14ac:dyDescent="0.25">
      <c r="A943" s="213"/>
      <c r="B943" s="15"/>
      <c r="C943" s="11"/>
      <c r="D943" s="98"/>
      <c r="E943" s="96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70"/>
      <c r="U943" s="30">
        <v>917</v>
      </c>
    </row>
    <row r="944" spans="1:21" x14ac:dyDescent="0.25">
      <c r="A944" s="213"/>
      <c r="B944" s="15"/>
      <c r="C944" s="11"/>
      <c r="D944" s="98"/>
      <c r="E944" s="96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70"/>
      <c r="U944" s="30">
        <v>918</v>
      </c>
    </row>
    <row r="945" spans="1:21" x14ac:dyDescent="0.25">
      <c r="A945" s="213"/>
      <c r="B945" s="15"/>
      <c r="C945" s="11"/>
      <c r="D945" s="98"/>
      <c r="E945" s="96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70"/>
      <c r="U945" s="30">
        <v>919</v>
      </c>
    </row>
    <row r="946" spans="1:21" x14ac:dyDescent="0.25">
      <c r="A946" s="213"/>
      <c r="B946" s="168"/>
      <c r="C946" s="140"/>
      <c r="D946" s="169"/>
      <c r="E946" s="170"/>
      <c r="F946" s="171"/>
      <c r="G946" s="171"/>
      <c r="H946" s="171"/>
      <c r="I946" s="171"/>
      <c r="J946" s="171"/>
      <c r="K946" s="171"/>
      <c r="L946" s="171"/>
      <c r="M946" s="171"/>
      <c r="N946" s="171"/>
      <c r="O946" s="171"/>
      <c r="P946" s="172"/>
      <c r="U946" s="30">
        <v>920</v>
      </c>
    </row>
    <row r="947" spans="1:21" x14ac:dyDescent="0.25">
      <c r="A947" s="213"/>
      <c r="B947" s="173"/>
      <c r="C947" s="147"/>
      <c r="D947" s="188"/>
      <c r="E947" s="174"/>
      <c r="F947" s="174"/>
      <c r="G947" s="174"/>
      <c r="H947" s="174"/>
      <c r="I947" s="174"/>
      <c r="J947" s="174"/>
      <c r="K947" s="174"/>
      <c r="L947" s="174"/>
      <c r="M947" s="174"/>
      <c r="N947" s="174"/>
      <c r="O947" s="174"/>
      <c r="P947" s="175"/>
    </row>
    <row r="948" spans="1:21" x14ac:dyDescent="0.25">
      <c r="A948" s="213"/>
      <c r="B948" s="173"/>
      <c r="C948" s="147"/>
      <c r="D948" s="188"/>
      <c r="E948" s="174"/>
      <c r="F948" s="174"/>
      <c r="G948" s="174"/>
      <c r="H948" s="174"/>
      <c r="I948" s="174"/>
      <c r="J948" s="174"/>
      <c r="K948" s="174"/>
      <c r="L948" s="174"/>
      <c r="M948" s="174"/>
      <c r="N948" s="174"/>
      <c r="O948" s="174"/>
      <c r="P948" s="175"/>
    </row>
    <row r="949" spans="1:21" x14ac:dyDescent="0.25">
      <c r="A949" s="213"/>
      <c r="B949" s="173"/>
      <c r="C949" s="147"/>
      <c r="D949" s="188"/>
      <c r="E949" s="174"/>
      <c r="F949" s="174"/>
      <c r="G949" s="174"/>
      <c r="H949" s="174"/>
      <c r="I949" s="174"/>
      <c r="J949" s="174"/>
      <c r="K949" s="174"/>
      <c r="L949" s="174"/>
      <c r="M949" s="174"/>
      <c r="N949" s="174"/>
      <c r="O949" s="174"/>
      <c r="P949" s="175"/>
    </row>
    <row r="950" spans="1:21" x14ac:dyDescent="0.25">
      <c r="A950" s="213"/>
      <c r="B950" s="173"/>
      <c r="C950" s="147"/>
      <c r="D950" s="188"/>
      <c r="E950" s="174"/>
      <c r="F950" s="174"/>
      <c r="G950" s="174"/>
      <c r="H950" s="174"/>
      <c r="I950" s="174"/>
      <c r="J950" s="174"/>
      <c r="K950" s="174"/>
      <c r="L950" s="174"/>
      <c r="M950" s="174"/>
      <c r="N950" s="174"/>
      <c r="O950" s="174"/>
      <c r="P950" s="175"/>
    </row>
    <row r="951" spans="1:21" x14ac:dyDescent="0.25">
      <c r="A951" s="213"/>
      <c r="B951" s="173"/>
      <c r="C951" s="147"/>
      <c r="D951" s="188"/>
      <c r="E951" s="174"/>
      <c r="F951" s="174"/>
      <c r="G951" s="174"/>
      <c r="H951" s="174"/>
      <c r="I951" s="174"/>
      <c r="J951" s="174"/>
      <c r="K951" s="174"/>
      <c r="L951" s="174"/>
      <c r="M951" s="174"/>
      <c r="N951" s="174"/>
      <c r="O951" s="174"/>
      <c r="P951" s="175"/>
    </row>
    <row r="952" spans="1:21" x14ac:dyDescent="0.25">
      <c r="A952" s="213"/>
      <c r="B952" s="173"/>
      <c r="C952" s="147"/>
      <c r="D952" s="188"/>
      <c r="E952" s="174"/>
      <c r="F952" s="174"/>
      <c r="G952" s="174"/>
      <c r="H952" s="174"/>
      <c r="I952" s="174"/>
      <c r="J952" s="174"/>
      <c r="K952" s="174"/>
      <c r="L952" s="174"/>
      <c r="M952" s="174"/>
      <c r="N952" s="174"/>
      <c r="O952" s="174"/>
      <c r="P952" s="175"/>
    </row>
    <row r="953" spans="1:21" x14ac:dyDescent="0.25">
      <c r="A953" s="213"/>
      <c r="B953" s="173"/>
      <c r="C953" s="147"/>
      <c r="D953" s="188"/>
      <c r="E953" s="174"/>
      <c r="F953" s="174"/>
      <c r="G953" s="174"/>
      <c r="H953" s="174"/>
      <c r="I953" s="174"/>
      <c r="J953" s="174"/>
      <c r="K953" s="174"/>
      <c r="L953" s="174"/>
      <c r="M953" s="174"/>
      <c r="N953" s="174"/>
      <c r="O953" s="174"/>
      <c r="P953" s="175"/>
    </row>
    <row r="954" spans="1:21" x14ac:dyDescent="0.25">
      <c r="A954" s="213"/>
      <c r="B954" s="173"/>
      <c r="C954" s="147"/>
      <c r="D954" s="188"/>
      <c r="E954" s="174"/>
      <c r="F954" s="174"/>
      <c r="G954" s="174"/>
      <c r="H954" s="174"/>
      <c r="I954" s="174"/>
      <c r="J954" s="174"/>
      <c r="K954" s="174"/>
      <c r="L954" s="174"/>
      <c r="M954" s="174"/>
      <c r="N954" s="174"/>
      <c r="O954" s="174"/>
      <c r="P954" s="175"/>
    </row>
    <row r="955" spans="1:21" x14ac:dyDescent="0.25">
      <c r="A955" s="213"/>
      <c r="B955" s="173"/>
      <c r="C955" s="147"/>
      <c r="D955" s="188"/>
      <c r="E955" s="174"/>
      <c r="F955" s="174"/>
      <c r="G955" s="174"/>
      <c r="H955" s="174"/>
      <c r="I955" s="174"/>
      <c r="J955" s="174"/>
      <c r="K955" s="174"/>
      <c r="L955" s="174"/>
      <c r="M955" s="174"/>
      <c r="N955" s="174"/>
      <c r="O955" s="174"/>
      <c r="P955" s="175"/>
    </row>
    <row r="956" spans="1:21" x14ac:dyDescent="0.25">
      <c r="A956" s="213"/>
      <c r="B956" s="173"/>
      <c r="C956" s="147"/>
      <c r="D956" s="188"/>
      <c r="E956" s="174"/>
      <c r="F956" s="174"/>
      <c r="G956" s="174"/>
      <c r="H956" s="174"/>
      <c r="I956" s="174"/>
      <c r="J956" s="174"/>
      <c r="K956" s="174"/>
      <c r="L956" s="174"/>
      <c r="M956" s="174"/>
      <c r="N956" s="174"/>
      <c r="O956" s="174"/>
      <c r="P956" s="175"/>
    </row>
    <row r="957" spans="1:21" x14ac:dyDescent="0.25">
      <c r="B957" s="173"/>
      <c r="C957" s="147"/>
      <c r="D957" s="188"/>
      <c r="E957" s="174"/>
      <c r="F957" s="174"/>
      <c r="G957" s="174"/>
      <c r="H957" s="174"/>
      <c r="I957" s="174"/>
      <c r="J957" s="174"/>
      <c r="K957" s="174"/>
      <c r="L957" s="174"/>
      <c r="M957" s="174"/>
      <c r="N957" s="174"/>
      <c r="O957" s="174"/>
      <c r="P957" s="175"/>
    </row>
    <row r="958" spans="1:21" x14ac:dyDescent="0.25">
      <c r="B958" s="173"/>
      <c r="C958" s="147"/>
      <c r="D958" s="188"/>
      <c r="E958" s="174"/>
      <c r="F958" s="174"/>
      <c r="G958" s="174"/>
      <c r="H958" s="174"/>
      <c r="I958" s="174"/>
      <c r="J958" s="174"/>
      <c r="K958" s="174"/>
      <c r="L958" s="174"/>
      <c r="M958" s="174"/>
      <c r="N958" s="174"/>
      <c r="O958" s="174"/>
      <c r="P958" s="175"/>
    </row>
    <row r="959" spans="1:21" x14ac:dyDescent="0.25">
      <c r="B959" s="173"/>
      <c r="C959" s="147"/>
      <c r="D959" s="188"/>
      <c r="E959" s="174"/>
      <c r="F959" s="174"/>
      <c r="G959" s="174"/>
      <c r="H959" s="174"/>
      <c r="I959" s="174"/>
      <c r="J959" s="174"/>
      <c r="K959" s="174"/>
      <c r="L959" s="174"/>
      <c r="M959" s="174"/>
      <c r="N959" s="174"/>
      <c r="O959" s="174"/>
      <c r="P959" s="175"/>
    </row>
    <row r="960" spans="1:21" x14ac:dyDescent="0.25">
      <c r="B960" s="173"/>
      <c r="C960" s="147"/>
      <c r="D960" s="188"/>
      <c r="E960" s="174"/>
      <c r="F960" s="174"/>
      <c r="G960" s="174"/>
      <c r="H960" s="174"/>
      <c r="I960" s="174"/>
      <c r="J960" s="174"/>
      <c r="K960" s="174"/>
      <c r="L960" s="174"/>
      <c r="M960" s="174"/>
      <c r="N960" s="174"/>
      <c r="O960" s="174"/>
      <c r="P960" s="175"/>
    </row>
    <row r="961" spans="2:16" x14ac:dyDescent="0.25">
      <c r="B961" s="173"/>
      <c r="C961" s="147"/>
      <c r="D961" s="188"/>
      <c r="E961" s="174"/>
      <c r="F961" s="174"/>
      <c r="G961" s="174"/>
      <c r="H961" s="174"/>
      <c r="I961" s="174"/>
      <c r="J961" s="174"/>
      <c r="K961" s="174"/>
      <c r="L961" s="174"/>
      <c r="M961" s="174"/>
      <c r="N961" s="174"/>
      <c r="O961" s="174"/>
      <c r="P961" s="175"/>
    </row>
    <row r="962" spans="2:16" x14ac:dyDescent="0.25">
      <c r="B962" s="173"/>
      <c r="C962" s="147"/>
      <c r="D962" s="188"/>
      <c r="E962" s="174"/>
      <c r="F962" s="174"/>
      <c r="G962" s="174"/>
      <c r="H962" s="174"/>
      <c r="I962" s="174"/>
      <c r="J962" s="174"/>
      <c r="K962" s="174"/>
      <c r="L962" s="174"/>
      <c r="M962" s="174"/>
      <c r="N962" s="174"/>
      <c r="O962" s="174"/>
      <c r="P962" s="175"/>
    </row>
    <row r="963" spans="2:16" x14ac:dyDescent="0.25">
      <c r="B963" s="173"/>
      <c r="C963" s="147"/>
      <c r="D963" s="188"/>
      <c r="E963" s="174"/>
      <c r="F963" s="174"/>
      <c r="G963" s="174"/>
      <c r="H963" s="174"/>
      <c r="I963" s="174"/>
      <c r="J963" s="174"/>
      <c r="K963" s="174"/>
      <c r="L963" s="174"/>
      <c r="M963" s="174"/>
      <c r="N963" s="174"/>
      <c r="O963" s="174"/>
      <c r="P963" s="175"/>
    </row>
    <row r="964" spans="2:16" x14ac:dyDescent="0.25">
      <c r="B964" s="173"/>
      <c r="C964" s="147"/>
      <c r="D964" s="188"/>
      <c r="E964" s="174"/>
      <c r="F964" s="174"/>
      <c r="G964" s="174"/>
      <c r="H964" s="174"/>
      <c r="I964" s="174"/>
      <c r="J964" s="174"/>
      <c r="K964" s="174"/>
      <c r="L964" s="174"/>
      <c r="M964" s="174"/>
      <c r="N964" s="174"/>
      <c r="O964" s="174"/>
      <c r="P964" s="175"/>
    </row>
    <row r="965" spans="2:16" x14ac:dyDescent="0.25">
      <c r="B965" s="173"/>
      <c r="C965" s="147"/>
      <c r="D965" s="188"/>
      <c r="E965" s="174"/>
      <c r="F965" s="174"/>
      <c r="G965" s="174"/>
      <c r="H965" s="174"/>
      <c r="I965" s="174"/>
      <c r="J965" s="174"/>
      <c r="K965" s="174"/>
      <c r="L965" s="174"/>
      <c r="M965" s="174"/>
      <c r="N965" s="174"/>
      <c r="O965" s="174"/>
      <c r="P965" s="175"/>
    </row>
    <row r="966" spans="2:16" x14ac:dyDescent="0.25">
      <c r="B966" s="173"/>
      <c r="C966" s="147"/>
      <c r="D966" s="188"/>
      <c r="E966" s="174"/>
      <c r="F966" s="174"/>
      <c r="G966" s="174"/>
      <c r="H966" s="174"/>
      <c r="I966" s="174"/>
      <c r="J966" s="174"/>
      <c r="K966" s="174"/>
      <c r="L966" s="174"/>
      <c r="M966" s="174"/>
      <c r="N966" s="174"/>
      <c r="O966" s="174"/>
      <c r="P966" s="175"/>
    </row>
    <row r="967" spans="2:16" x14ac:dyDescent="0.25">
      <c r="B967" s="173"/>
      <c r="C967" s="147"/>
      <c r="D967" s="188"/>
      <c r="E967" s="174"/>
      <c r="F967" s="174"/>
      <c r="G967" s="174"/>
      <c r="H967" s="174"/>
      <c r="I967" s="174"/>
      <c r="J967" s="174"/>
      <c r="K967" s="174"/>
      <c r="L967" s="174"/>
      <c r="M967" s="174"/>
      <c r="N967" s="174"/>
      <c r="O967" s="174"/>
      <c r="P967" s="175"/>
    </row>
    <row r="968" spans="2:16" x14ac:dyDescent="0.25">
      <c r="B968" s="173"/>
      <c r="C968" s="147"/>
      <c r="D968" s="188"/>
      <c r="E968" s="174"/>
      <c r="F968" s="174"/>
      <c r="G968" s="174"/>
      <c r="H968" s="174"/>
      <c r="I968" s="174"/>
      <c r="J968" s="174"/>
      <c r="K968" s="174"/>
      <c r="L968" s="174"/>
      <c r="M968" s="174"/>
      <c r="N968" s="174"/>
      <c r="O968" s="174"/>
      <c r="P968" s="175"/>
    </row>
    <row r="969" spans="2:16" x14ac:dyDescent="0.25">
      <c r="B969" s="173"/>
      <c r="C969" s="147"/>
      <c r="D969" s="188"/>
      <c r="E969" s="174"/>
      <c r="F969" s="174"/>
      <c r="G969" s="174"/>
      <c r="H969" s="174"/>
      <c r="I969" s="174"/>
      <c r="J969" s="174"/>
      <c r="K969" s="174"/>
      <c r="L969" s="174"/>
      <c r="M969" s="174"/>
      <c r="N969" s="174"/>
      <c r="O969" s="174"/>
      <c r="P969" s="175"/>
    </row>
    <row r="970" spans="2:16" x14ac:dyDescent="0.25">
      <c r="B970" s="173"/>
      <c r="C970" s="147"/>
      <c r="D970" s="188"/>
      <c r="E970" s="174"/>
      <c r="F970" s="174"/>
      <c r="G970" s="174"/>
      <c r="H970" s="174"/>
      <c r="I970" s="174"/>
      <c r="J970" s="174"/>
      <c r="K970" s="174"/>
      <c r="L970" s="174"/>
      <c r="M970" s="174"/>
      <c r="N970" s="174"/>
      <c r="O970" s="174"/>
      <c r="P970" s="175"/>
    </row>
    <row r="971" spans="2:16" x14ac:dyDescent="0.25">
      <c r="B971" s="173"/>
      <c r="C971" s="147"/>
      <c r="D971" s="188"/>
      <c r="E971" s="174"/>
      <c r="F971" s="174"/>
      <c r="G971" s="174"/>
      <c r="H971" s="174"/>
      <c r="I971" s="174"/>
      <c r="J971" s="174"/>
      <c r="K971" s="174"/>
      <c r="L971" s="174"/>
      <c r="M971" s="174"/>
      <c r="N971" s="174"/>
      <c r="O971" s="174"/>
      <c r="P971" s="175"/>
    </row>
    <row r="972" spans="2:16" x14ac:dyDescent="0.25">
      <c r="B972" s="173"/>
      <c r="C972" s="147"/>
      <c r="D972" s="188"/>
      <c r="E972" s="174"/>
      <c r="F972" s="174"/>
      <c r="G972" s="174"/>
      <c r="H972" s="174"/>
      <c r="I972" s="174"/>
      <c r="J972" s="174"/>
      <c r="K972" s="174"/>
      <c r="L972" s="174"/>
      <c r="M972" s="174"/>
      <c r="N972" s="174"/>
      <c r="O972" s="174"/>
      <c r="P972" s="175"/>
    </row>
    <row r="973" spans="2:16" x14ac:dyDescent="0.25">
      <c r="B973" s="173"/>
      <c r="C973" s="147"/>
      <c r="D973" s="188"/>
      <c r="E973" s="174"/>
      <c r="F973" s="174"/>
      <c r="G973" s="174"/>
      <c r="H973" s="174"/>
      <c r="I973" s="174"/>
      <c r="J973" s="174"/>
      <c r="K973" s="174"/>
      <c r="L973" s="174"/>
      <c r="M973" s="174"/>
      <c r="N973" s="174"/>
      <c r="O973" s="174"/>
      <c r="P973" s="175"/>
    </row>
    <row r="974" spans="2:16" x14ac:dyDescent="0.25">
      <c r="B974" s="173"/>
      <c r="C974" s="147"/>
      <c r="D974" s="188"/>
      <c r="E974" s="174"/>
      <c r="F974" s="174"/>
      <c r="G974" s="174"/>
      <c r="H974" s="174"/>
      <c r="I974" s="174"/>
      <c r="J974" s="174"/>
      <c r="K974" s="174"/>
      <c r="L974" s="174"/>
      <c r="M974" s="174"/>
      <c r="N974" s="174"/>
      <c r="O974" s="174"/>
      <c r="P974" s="175"/>
    </row>
    <row r="975" spans="2:16" x14ac:dyDescent="0.25">
      <c r="B975" s="173"/>
      <c r="C975" s="147"/>
      <c r="D975" s="188"/>
      <c r="E975" s="174"/>
      <c r="F975" s="174"/>
      <c r="G975" s="174"/>
      <c r="H975" s="174"/>
      <c r="I975" s="174"/>
      <c r="J975" s="174"/>
      <c r="K975" s="174"/>
      <c r="L975" s="174"/>
      <c r="M975" s="174"/>
      <c r="N975" s="174"/>
      <c r="O975" s="174"/>
      <c r="P975" s="175"/>
    </row>
    <row r="976" spans="2:16" x14ac:dyDescent="0.25">
      <c r="B976" s="173"/>
      <c r="C976" s="147"/>
      <c r="D976" s="188"/>
      <c r="E976" s="174"/>
      <c r="F976" s="174"/>
      <c r="G976" s="174"/>
      <c r="H976" s="174"/>
      <c r="I976" s="174"/>
      <c r="J976" s="174"/>
      <c r="K976" s="174"/>
      <c r="L976" s="174"/>
      <c r="M976" s="174"/>
      <c r="N976" s="174"/>
      <c r="O976" s="174"/>
      <c r="P976" s="175"/>
    </row>
    <row r="977" spans="2:16" x14ac:dyDescent="0.25">
      <c r="B977" s="173"/>
      <c r="C977" s="147"/>
      <c r="D977" s="188"/>
      <c r="E977" s="174"/>
      <c r="F977" s="174"/>
      <c r="G977" s="174"/>
      <c r="H977" s="174"/>
      <c r="I977" s="174"/>
      <c r="J977" s="174"/>
      <c r="K977" s="174"/>
      <c r="L977" s="174"/>
      <c r="M977" s="174"/>
      <c r="N977" s="174"/>
      <c r="O977" s="174"/>
      <c r="P977" s="175"/>
    </row>
    <row r="978" spans="2:16" x14ac:dyDescent="0.25">
      <c r="B978" s="173"/>
      <c r="C978" s="147"/>
      <c r="D978" s="188"/>
      <c r="E978" s="174"/>
      <c r="F978" s="174"/>
      <c r="G978" s="174"/>
      <c r="H978" s="174"/>
      <c r="I978" s="174"/>
      <c r="J978" s="174"/>
      <c r="K978" s="174"/>
      <c r="L978" s="174"/>
      <c r="M978" s="174"/>
      <c r="N978" s="174"/>
      <c r="O978" s="174"/>
      <c r="P978" s="175"/>
    </row>
    <row r="979" spans="2:16" x14ac:dyDescent="0.25">
      <c r="B979" s="173"/>
      <c r="C979" s="147"/>
      <c r="D979" s="188"/>
      <c r="E979" s="174"/>
      <c r="F979" s="174"/>
      <c r="G979" s="174"/>
      <c r="H979" s="174"/>
      <c r="I979" s="174"/>
      <c r="J979" s="174"/>
      <c r="K979" s="174"/>
      <c r="L979" s="174"/>
      <c r="M979" s="174"/>
      <c r="N979" s="174"/>
      <c r="O979" s="174"/>
      <c r="P979" s="175"/>
    </row>
    <row r="980" spans="2:16" x14ac:dyDescent="0.25">
      <c r="B980" s="173"/>
      <c r="C980" s="147"/>
      <c r="D980" s="188"/>
      <c r="E980" s="174"/>
      <c r="F980" s="174"/>
      <c r="G980" s="174"/>
      <c r="H980" s="174"/>
      <c r="I980" s="174"/>
      <c r="J980" s="174"/>
      <c r="K980" s="174"/>
      <c r="L980" s="174"/>
      <c r="M980" s="174"/>
      <c r="N980" s="174"/>
      <c r="O980" s="174"/>
      <c r="P980" s="175"/>
    </row>
    <row r="981" spans="2:16" x14ac:dyDescent="0.25">
      <c r="B981" s="173"/>
      <c r="C981" s="147"/>
      <c r="D981" s="188"/>
      <c r="E981" s="174"/>
      <c r="F981" s="174"/>
      <c r="G981" s="174"/>
      <c r="H981" s="174"/>
      <c r="I981" s="174"/>
      <c r="J981" s="174"/>
      <c r="K981" s="174"/>
      <c r="L981" s="174"/>
      <c r="M981" s="174"/>
      <c r="N981" s="174"/>
      <c r="O981" s="174"/>
      <c r="P981" s="175"/>
    </row>
    <row r="982" spans="2:16" x14ac:dyDescent="0.25">
      <c r="B982" s="173"/>
      <c r="C982" s="147"/>
      <c r="D982" s="188"/>
      <c r="E982" s="174"/>
      <c r="F982" s="174"/>
      <c r="G982" s="174"/>
      <c r="H982" s="174"/>
      <c r="I982" s="174"/>
      <c r="J982" s="174"/>
      <c r="K982" s="174"/>
      <c r="L982" s="174"/>
      <c r="M982" s="174"/>
      <c r="N982" s="174"/>
      <c r="O982" s="174"/>
      <c r="P982" s="175"/>
    </row>
    <row r="983" spans="2:16" x14ac:dyDescent="0.25">
      <c r="B983" s="173"/>
      <c r="C983" s="147"/>
      <c r="D983" s="188"/>
      <c r="E983" s="174"/>
      <c r="F983" s="174"/>
      <c r="G983" s="174"/>
      <c r="H983" s="174"/>
      <c r="I983" s="174"/>
      <c r="J983" s="174"/>
      <c r="K983" s="174"/>
      <c r="L983" s="174"/>
      <c r="M983" s="174"/>
      <c r="N983" s="174"/>
      <c r="O983" s="174"/>
      <c r="P983" s="175"/>
    </row>
    <row r="984" spans="2:16" x14ac:dyDescent="0.25">
      <c r="B984" s="173"/>
      <c r="C984" s="147"/>
      <c r="D984" s="188"/>
      <c r="E984" s="174"/>
      <c r="F984" s="174"/>
      <c r="G984" s="174"/>
      <c r="H984" s="174"/>
      <c r="I984" s="174"/>
      <c r="J984" s="174"/>
      <c r="K984" s="174"/>
      <c r="L984" s="174"/>
      <c r="M984" s="174"/>
      <c r="N984" s="174"/>
      <c r="O984" s="174"/>
      <c r="P984" s="175"/>
    </row>
    <row r="985" spans="2:16" x14ac:dyDescent="0.25">
      <c r="B985" s="173"/>
      <c r="C985" s="147"/>
      <c r="D985" s="188"/>
      <c r="E985" s="174"/>
      <c r="F985" s="174"/>
      <c r="G985" s="174"/>
      <c r="H985" s="174"/>
      <c r="I985" s="174"/>
      <c r="J985" s="174"/>
      <c r="K985" s="174"/>
      <c r="L985" s="174"/>
      <c r="M985" s="174"/>
      <c r="N985" s="174"/>
      <c r="O985" s="174"/>
      <c r="P985" s="175"/>
    </row>
    <row r="986" spans="2:16" x14ac:dyDescent="0.25">
      <c r="B986" s="173"/>
      <c r="C986" s="147"/>
      <c r="D986" s="188"/>
      <c r="E986" s="174"/>
      <c r="F986" s="174"/>
      <c r="G986" s="174"/>
      <c r="H986" s="174"/>
      <c r="I986" s="174"/>
      <c r="J986" s="174"/>
      <c r="K986" s="174"/>
      <c r="L986" s="174"/>
      <c r="M986" s="174"/>
      <c r="N986" s="174"/>
      <c r="O986" s="174"/>
      <c r="P986" s="175"/>
    </row>
    <row r="987" spans="2:16" x14ac:dyDescent="0.25">
      <c r="B987" s="173"/>
      <c r="C987" s="147"/>
      <c r="D987" s="188"/>
      <c r="E987" s="174"/>
      <c r="F987" s="174"/>
      <c r="G987" s="174"/>
      <c r="H987" s="174"/>
      <c r="I987" s="174"/>
      <c r="J987" s="174"/>
      <c r="K987" s="174"/>
      <c r="L987" s="174"/>
      <c r="M987" s="174"/>
      <c r="N987" s="174"/>
      <c r="O987" s="174"/>
      <c r="P987" s="175"/>
    </row>
    <row r="988" spans="2:16" x14ac:dyDescent="0.25">
      <c r="B988" s="173"/>
      <c r="C988" s="147"/>
      <c r="D988" s="188"/>
      <c r="E988" s="174"/>
      <c r="F988" s="174"/>
      <c r="G988" s="174"/>
      <c r="H988" s="174"/>
      <c r="I988" s="174"/>
      <c r="J988" s="174"/>
      <c r="K988" s="174"/>
      <c r="L988" s="174"/>
      <c r="M988" s="174"/>
      <c r="N988" s="174"/>
      <c r="O988" s="174"/>
      <c r="P988" s="175"/>
    </row>
    <row r="989" spans="2:16" x14ac:dyDescent="0.25">
      <c r="B989" s="173"/>
      <c r="C989" s="147"/>
      <c r="D989" s="188"/>
      <c r="E989" s="174"/>
      <c r="F989" s="174"/>
      <c r="G989" s="174"/>
      <c r="H989" s="174"/>
      <c r="I989" s="174"/>
      <c r="J989" s="174"/>
      <c r="K989" s="174"/>
      <c r="L989" s="174"/>
      <c r="M989" s="174"/>
      <c r="N989" s="174"/>
      <c r="O989" s="174"/>
      <c r="P989" s="175"/>
    </row>
    <row r="990" spans="2:16" x14ac:dyDescent="0.25">
      <c r="B990" s="173"/>
      <c r="C990" s="147"/>
      <c r="D990" s="188"/>
      <c r="E990" s="174"/>
      <c r="F990" s="174"/>
      <c r="G990" s="174"/>
      <c r="H990" s="174"/>
      <c r="I990" s="174"/>
      <c r="J990" s="174"/>
      <c r="K990" s="174"/>
      <c r="L990" s="174"/>
      <c r="M990" s="174"/>
      <c r="N990" s="174"/>
      <c r="O990" s="174"/>
      <c r="P990" s="175"/>
    </row>
    <row r="991" spans="2:16" x14ac:dyDescent="0.25">
      <c r="B991" s="173"/>
      <c r="C991" s="147"/>
      <c r="D991" s="188"/>
      <c r="E991" s="174"/>
      <c r="F991" s="174"/>
      <c r="G991" s="174"/>
      <c r="H991" s="174"/>
      <c r="I991" s="174"/>
      <c r="J991" s="174"/>
      <c r="K991" s="174"/>
      <c r="L991" s="174"/>
      <c r="M991" s="174"/>
      <c r="N991" s="174"/>
      <c r="O991" s="174"/>
      <c r="P991" s="175"/>
    </row>
    <row r="992" spans="2:16" x14ac:dyDescent="0.25">
      <c r="B992" s="173"/>
      <c r="C992" s="147"/>
      <c r="D992" s="188"/>
      <c r="E992" s="174"/>
      <c r="F992" s="174"/>
      <c r="G992" s="174"/>
      <c r="H992" s="174"/>
      <c r="I992" s="174"/>
      <c r="J992" s="174"/>
      <c r="K992" s="174"/>
      <c r="L992" s="174"/>
      <c r="M992" s="174"/>
      <c r="N992" s="174"/>
      <c r="O992" s="174"/>
      <c r="P992" s="175"/>
    </row>
    <row r="993" spans="2:16" x14ac:dyDescent="0.25">
      <c r="B993" s="173"/>
      <c r="C993" s="147"/>
      <c r="D993" s="188"/>
      <c r="E993" s="174"/>
      <c r="F993" s="174"/>
      <c r="G993" s="174"/>
      <c r="H993" s="174"/>
      <c r="I993" s="174"/>
      <c r="J993" s="174"/>
      <c r="K993" s="174"/>
      <c r="L993" s="174"/>
      <c r="M993" s="174"/>
      <c r="N993" s="174"/>
      <c r="O993" s="174"/>
      <c r="P993" s="175"/>
    </row>
    <row r="994" spans="2:16" x14ac:dyDescent="0.25">
      <c r="B994" s="173"/>
      <c r="C994" s="147"/>
      <c r="D994" s="188"/>
      <c r="E994" s="174"/>
      <c r="F994" s="174"/>
      <c r="G994" s="174"/>
      <c r="H994" s="174"/>
      <c r="I994" s="174"/>
      <c r="J994" s="174"/>
      <c r="K994" s="174"/>
      <c r="L994" s="174"/>
      <c r="M994" s="174"/>
      <c r="N994" s="174"/>
      <c r="O994" s="174"/>
      <c r="P994" s="175"/>
    </row>
    <row r="995" spans="2:16" x14ac:dyDescent="0.25">
      <c r="B995" s="173"/>
      <c r="C995" s="147"/>
      <c r="D995" s="188"/>
      <c r="E995" s="174"/>
      <c r="F995" s="174"/>
      <c r="G995" s="174"/>
      <c r="H995" s="174"/>
      <c r="I995" s="174"/>
      <c r="J995" s="174"/>
      <c r="K995" s="174"/>
      <c r="L995" s="174"/>
      <c r="M995" s="174"/>
      <c r="N995" s="174"/>
      <c r="O995" s="174"/>
      <c r="P995" s="175"/>
    </row>
    <row r="996" spans="2:16" x14ac:dyDescent="0.25">
      <c r="B996" s="173"/>
      <c r="C996" s="147"/>
      <c r="D996" s="188"/>
      <c r="E996" s="174"/>
      <c r="F996" s="174"/>
      <c r="G996" s="174"/>
      <c r="H996" s="174"/>
      <c r="I996" s="174"/>
      <c r="J996" s="174"/>
      <c r="K996" s="174"/>
      <c r="L996" s="174"/>
      <c r="M996" s="174"/>
      <c r="N996" s="174"/>
      <c r="O996" s="174"/>
      <c r="P996" s="175"/>
    </row>
    <row r="997" spans="2:16" x14ac:dyDescent="0.25">
      <c r="B997" s="173"/>
      <c r="C997" s="147"/>
      <c r="D997" s="188"/>
      <c r="E997" s="174"/>
      <c r="F997" s="174"/>
      <c r="G997" s="174"/>
      <c r="H997" s="174"/>
      <c r="I997" s="174"/>
      <c r="J997" s="174"/>
      <c r="K997" s="174"/>
      <c r="L997" s="174"/>
      <c r="M997" s="174"/>
      <c r="N997" s="174"/>
      <c r="O997" s="174"/>
      <c r="P997" s="175"/>
    </row>
    <row r="998" spans="2:16" x14ac:dyDescent="0.25">
      <c r="B998" s="173"/>
      <c r="C998" s="147"/>
      <c r="D998" s="188"/>
      <c r="E998" s="174"/>
      <c r="F998" s="174"/>
      <c r="G998" s="174"/>
      <c r="H998" s="174"/>
      <c r="I998" s="174"/>
      <c r="J998" s="174"/>
      <c r="K998" s="174"/>
      <c r="L998" s="174"/>
      <c r="M998" s="174"/>
      <c r="N998" s="174"/>
      <c r="O998" s="174"/>
      <c r="P998" s="175"/>
    </row>
    <row r="999" spans="2:16" x14ac:dyDescent="0.25">
      <c r="B999" s="173"/>
      <c r="C999" s="147"/>
      <c r="D999" s="188"/>
      <c r="E999" s="174"/>
      <c r="F999" s="174"/>
      <c r="G999" s="174"/>
      <c r="H999" s="174"/>
      <c r="I999" s="174"/>
      <c r="J999" s="174"/>
      <c r="K999" s="174"/>
      <c r="L999" s="174"/>
      <c r="M999" s="174"/>
      <c r="N999" s="174"/>
      <c r="O999" s="174"/>
      <c r="P999" s="175"/>
    </row>
    <row r="1000" spans="2:16" x14ac:dyDescent="0.25">
      <c r="B1000" s="173"/>
      <c r="C1000" s="147"/>
      <c r="D1000" s="188"/>
      <c r="E1000" s="174"/>
      <c r="F1000" s="174"/>
      <c r="G1000" s="174"/>
      <c r="H1000" s="174"/>
      <c r="I1000" s="174"/>
      <c r="J1000" s="174"/>
      <c r="K1000" s="174"/>
      <c r="L1000" s="174"/>
      <c r="M1000" s="174"/>
      <c r="N1000" s="174"/>
      <c r="O1000" s="174"/>
      <c r="P1000" s="175"/>
    </row>
    <row r="1001" spans="2:16" x14ac:dyDescent="0.25">
      <c r="B1001" s="173"/>
      <c r="C1001" s="147"/>
      <c r="D1001" s="188"/>
      <c r="E1001" s="174"/>
      <c r="F1001" s="174"/>
      <c r="G1001" s="174"/>
      <c r="H1001" s="174"/>
      <c r="I1001" s="174"/>
      <c r="J1001" s="174"/>
      <c r="K1001" s="174"/>
      <c r="L1001" s="174"/>
      <c r="M1001" s="174"/>
      <c r="N1001" s="174"/>
      <c r="O1001" s="174"/>
      <c r="P1001" s="175"/>
    </row>
    <row r="1002" spans="2:16" x14ac:dyDescent="0.25">
      <c r="B1002" s="173"/>
      <c r="C1002" s="147"/>
      <c r="D1002" s="188"/>
      <c r="E1002" s="174"/>
      <c r="F1002" s="174"/>
      <c r="G1002" s="174"/>
      <c r="H1002" s="174"/>
      <c r="I1002" s="174"/>
      <c r="J1002" s="174"/>
      <c r="K1002" s="174"/>
      <c r="L1002" s="174"/>
      <c r="M1002" s="174"/>
      <c r="N1002" s="174"/>
      <c r="O1002" s="174"/>
      <c r="P1002" s="175"/>
    </row>
    <row r="1003" spans="2:16" x14ac:dyDescent="0.25">
      <c r="B1003" s="173"/>
      <c r="C1003" s="147"/>
      <c r="D1003" s="188"/>
      <c r="E1003" s="174"/>
      <c r="F1003" s="174"/>
      <c r="G1003" s="174"/>
      <c r="H1003" s="174"/>
      <c r="I1003" s="174"/>
      <c r="J1003" s="174"/>
      <c r="K1003" s="174"/>
      <c r="L1003" s="174"/>
      <c r="M1003" s="174"/>
      <c r="N1003" s="174"/>
      <c r="O1003" s="174"/>
      <c r="P1003" s="175"/>
    </row>
    <row r="1004" spans="2:16" x14ac:dyDescent="0.25">
      <c r="B1004" s="173"/>
      <c r="C1004" s="147"/>
      <c r="D1004" s="188"/>
      <c r="E1004" s="174"/>
      <c r="F1004" s="174"/>
      <c r="G1004" s="174"/>
      <c r="H1004" s="174"/>
      <c r="I1004" s="174"/>
      <c r="J1004" s="174"/>
      <c r="K1004" s="174"/>
      <c r="L1004" s="174"/>
      <c r="M1004" s="174"/>
      <c r="N1004" s="174"/>
      <c r="O1004" s="174"/>
      <c r="P1004" s="175"/>
    </row>
    <row r="1005" spans="2:16" x14ac:dyDescent="0.25">
      <c r="B1005" s="173"/>
      <c r="C1005" s="147"/>
      <c r="D1005" s="188"/>
      <c r="E1005" s="174"/>
      <c r="F1005" s="174"/>
      <c r="G1005" s="174"/>
      <c r="H1005" s="174"/>
      <c r="I1005" s="174"/>
      <c r="J1005" s="174"/>
      <c r="K1005" s="174"/>
      <c r="L1005" s="174"/>
      <c r="M1005" s="174"/>
      <c r="N1005" s="174"/>
      <c r="O1005" s="174"/>
      <c r="P1005" s="175"/>
    </row>
    <row r="1006" spans="2:16" x14ac:dyDescent="0.25">
      <c r="B1006" s="173"/>
      <c r="C1006" s="147"/>
      <c r="D1006" s="188"/>
      <c r="E1006" s="174"/>
      <c r="F1006" s="174"/>
      <c r="G1006" s="174"/>
      <c r="H1006" s="174"/>
      <c r="I1006" s="174"/>
      <c r="J1006" s="174"/>
      <c r="K1006" s="174"/>
      <c r="L1006" s="174"/>
      <c r="M1006" s="174"/>
      <c r="N1006" s="174"/>
      <c r="O1006" s="174"/>
      <c r="P1006" s="175"/>
    </row>
    <row r="1007" spans="2:16" x14ac:dyDescent="0.25">
      <c r="B1007" s="173"/>
      <c r="C1007" s="147"/>
      <c r="D1007" s="188"/>
      <c r="E1007" s="174"/>
      <c r="F1007" s="174"/>
      <c r="G1007" s="174"/>
      <c r="H1007" s="174"/>
      <c r="I1007" s="174"/>
      <c r="J1007" s="174"/>
      <c r="K1007" s="174"/>
      <c r="L1007" s="174"/>
      <c r="M1007" s="174"/>
      <c r="N1007" s="174"/>
      <c r="O1007" s="174"/>
      <c r="P1007" s="175"/>
    </row>
    <row r="1008" spans="2:16" x14ac:dyDescent="0.25">
      <c r="B1008" s="173"/>
      <c r="C1008" s="147"/>
      <c r="D1008" s="188"/>
      <c r="E1008" s="174"/>
      <c r="F1008" s="174"/>
      <c r="G1008" s="174"/>
      <c r="H1008" s="174"/>
      <c r="I1008" s="174"/>
      <c r="J1008" s="174"/>
      <c r="K1008" s="174"/>
      <c r="L1008" s="174"/>
      <c r="M1008" s="174"/>
      <c r="N1008" s="174"/>
      <c r="O1008" s="174"/>
      <c r="P1008" s="175"/>
    </row>
    <row r="1009" spans="2:16" x14ac:dyDescent="0.25">
      <c r="B1009" s="173"/>
      <c r="C1009" s="147"/>
      <c r="D1009" s="188"/>
      <c r="E1009" s="174"/>
      <c r="F1009" s="174"/>
      <c r="G1009" s="174"/>
      <c r="H1009" s="174"/>
      <c r="I1009" s="174"/>
      <c r="J1009" s="174"/>
      <c r="K1009" s="174"/>
      <c r="L1009" s="174"/>
      <c r="M1009" s="174"/>
      <c r="N1009" s="174"/>
      <c r="O1009" s="174"/>
      <c r="P1009" s="175"/>
    </row>
    <row r="1010" spans="2:16" x14ac:dyDescent="0.25">
      <c r="B1010" s="173"/>
      <c r="C1010" s="147"/>
      <c r="D1010" s="188"/>
      <c r="E1010" s="174"/>
      <c r="F1010" s="174"/>
      <c r="G1010" s="174"/>
      <c r="H1010" s="174"/>
      <c r="I1010" s="174"/>
      <c r="J1010" s="174"/>
      <c r="K1010" s="174"/>
      <c r="L1010" s="174"/>
      <c r="M1010" s="174"/>
      <c r="N1010" s="174"/>
      <c r="O1010" s="174"/>
      <c r="P1010" s="175"/>
    </row>
    <row r="1011" spans="2:16" x14ac:dyDescent="0.25">
      <c r="B1011" s="173"/>
      <c r="C1011" s="147"/>
      <c r="D1011" s="188"/>
      <c r="E1011" s="174"/>
      <c r="F1011" s="174"/>
      <c r="G1011" s="174"/>
      <c r="H1011" s="174"/>
      <c r="I1011" s="174"/>
      <c r="J1011" s="174"/>
      <c r="K1011" s="174"/>
      <c r="L1011" s="174"/>
      <c r="M1011" s="174"/>
      <c r="N1011" s="174"/>
      <c r="O1011" s="174"/>
      <c r="P1011" s="175"/>
    </row>
    <row r="1012" spans="2:16" x14ac:dyDescent="0.25">
      <c r="B1012" s="173"/>
      <c r="C1012" s="147"/>
      <c r="D1012" s="188"/>
      <c r="E1012" s="174"/>
      <c r="F1012" s="174"/>
      <c r="G1012" s="174"/>
      <c r="H1012" s="174"/>
      <c r="I1012" s="174"/>
      <c r="J1012" s="174"/>
      <c r="K1012" s="174"/>
      <c r="L1012" s="174"/>
      <c r="M1012" s="174"/>
      <c r="N1012" s="174"/>
      <c r="O1012" s="174"/>
      <c r="P1012" s="175"/>
    </row>
    <row r="1013" spans="2:16" x14ac:dyDescent="0.25">
      <c r="B1013" s="173"/>
      <c r="C1013" s="147"/>
      <c r="D1013" s="188"/>
      <c r="E1013" s="174"/>
      <c r="F1013" s="174"/>
      <c r="G1013" s="174"/>
      <c r="H1013" s="174"/>
      <c r="I1013" s="174"/>
      <c r="J1013" s="174"/>
      <c r="K1013" s="174"/>
      <c r="L1013" s="174"/>
      <c r="M1013" s="174"/>
      <c r="N1013" s="174"/>
      <c r="O1013" s="174"/>
      <c r="P1013" s="175"/>
    </row>
    <row r="1014" spans="2:16" x14ac:dyDescent="0.25">
      <c r="B1014" s="173"/>
      <c r="C1014" s="147"/>
      <c r="D1014" s="188"/>
      <c r="E1014" s="174"/>
      <c r="F1014" s="174"/>
      <c r="G1014" s="174"/>
      <c r="H1014" s="174"/>
      <c r="I1014" s="174"/>
      <c r="J1014" s="174"/>
      <c r="K1014" s="174"/>
      <c r="L1014" s="174"/>
      <c r="M1014" s="174"/>
      <c r="N1014" s="174"/>
      <c r="O1014" s="174"/>
      <c r="P1014" s="175"/>
    </row>
    <row r="1015" spans="2:16" x14ac:dyDescent="0.25">
      <c r="B1015" s="173"/>
      <c r="C1015" s="147"/>
      <c r="D1015" s="188"/>
      <c r="E1015" s="174"/>
      <c r="F1015" s="174"/>
      <c r="G1015" s="174"/>
      <c r="H1015" s="174"/>
      <c r="I1015" s="174"/>
      <c r="J1015" s="174"/>
      <c r="K1015" s="174"/>
      <c r="L1015" s="174"/>
      <c r="M1015" s="174"/>
      <c r="N1015" s="174"/>
      <c r="O1015" s="174"/>
      <c r="P1015" s="175"/>
    </row>
    <row r="1016" spans="2:16" x14ac:dyDescent="0.25">
      <c r="B1016" s="173"/>
      <c r="C1016" s="147"/>
      <c r="D1016" s="188"/>
      <c r="E1016" s="174"/>
      <c r="F1016" s="174"/>
      <c r="G1016" s="174"/>
      <c r="H1016" s="174"/>
      <c r="I1016" s="174"/>
      <c r="J1016" s="174"/>
      <c r="K1016" s="174"/>
      <c r="L1016" s="174"/>
      <c r="M1016" s="174"/>
      <c r="N1016" s="174"/>
      <c r="O1016" s="174"/>
      <c r="P1016" s="175"/>
    </row>
    <row r="1017" spans="2:16" x14ac:dyDescent="0.25">
      <c r="B1017" s="173"/>
      <c r="C1017" s="147"/>
      <c r="D1017" s="188"/>
      <c r="E1017" s="174"/>
      <c r="F1017" s="174"/>
      <c r="G1017" s="174"/>
      <c r="H1017" s="174"/>
      <c r="I1017" s="174"/>
      <c r="J1017" s="174"/>
      <c r="K1017" s="174"/>
      <c r="L1017" s="174"/>
      <c r="M1017" s="174"/>
      <c r="N1017" s="174"/>
      <c r="O1017" s="174"/>
      <c r="P1017" s="175"/>
    </row>
    <row r="1018" spans="2:16" x14ac:dyDescent="0.25">
      <c r="B1018" s="173"/>
      <c r="C1018" s="147"/>
      <c r="D1018" s="188"/>
      <c r="E1018" s="174"/>
      <c r="F1018" s="174"/>
      <c r="G1018" s="174"/>
      <c r="H1018" s="174"/>
      <c r="I1018" s="174"/>
      <c r="J1018" s="174"/>
      <c r="K1018" s="174"/>
      <c r="L1018" s="174"/>
      <c r="M1018" s="174"/>
      <c r="N1018" s="174"/>
      <c r="O1018" s="174"/>
      <c r="P1018" s="175"/>
    </row>
    <row r="1019" spans="2:16" x14ac:dyDescent="0.25">
      <c r="B1019" s="173"/>
      <c r="C1019" s="147"/>
      <c r="D1019" s="188"/>
      <c r="E1019" s="174"/>
      <c r="F1019" s="174"/>
      <c r="G1019" s="174"/>
      <c r="H1019" s="174"/>
      <c r="I1019" s="174"/>
      <c r="J1019" s="174"/>
      <c r="K1019" s="174"/>
      <c r="L1019" s="174"/>
      <c r="M1019" s="174"/>
      <c r="N1019" s="174"/>
      <c r="O1019" s="174"/>
      <c r="P1019" s="175"/>
    </row>
    <row r="1020" spans="2:16" x14ac:dyDescent="0.25">
      <c r="B1020" s="173"/>
      <c r="C1020" s="147"/>
      <c r="D1020" s="188"/>
      <c r="E1020" s="174"/>
      <c r="F1020" s="174"/>
      <c r="G1020" s="174"/>
      <c r="H1020" s="174"/>
      <c r="I1020" s="174"/>
      <c r="J1020" s="174"/>
      <c r="K1020" s="174"/>
      <c r="L1020" s="174"/>
      <c r="M1020" s="174"/>
      <c r="N1020" s="174"/>
      <c r="O1020" s="174"/>
      <c r="P1020" s="175"/>
    </row>
    <row r="1021" spans="2:16" x14ac:dyDescent="0.25">
      <c r="B1021" s="173"/>
      <c r="C1021" s="147"/>
      <c r="D1021" s="188"/>
      <c r="E1021" s="174"/>
      <c r="F1021" s="174"/>
      <c r="G1021" s="174"/>
      <c r="H1021" s="174"/>
      <c r="I1021" s="174"/>
      <c r="J1021" s="174"/>
      <c r="K1021" s="174"/>
      <c r="L1021" s="174"/>
      <c r="M1021" s="174"/>
      <c r="N1021" s="174"/>
      <c r="O1021" s="174"/>
      <c r="P1021" s="175"/>
    </row>
    <row r="1022" spans="2:16" x14ac:dyDescent="0.25">
      <c r="B1022" s="173"/>
      <c r="C1022" s="147"/>
      <c r="D1022" s="188"/>
      <c r="E1022" s="174"/>
      <c r="F1022" s="174"/>
      <c r="G1022" s="174"/>
      <c r="H1022" s="174"/>
      <c r="I1022" s="174"/>
      <c r="J1022" s="174"/>
      <c r="K1022" s="174"/>
      <c r="L1022" s="174"/>
      <c r="M1022" s="174"/>
      <c r="N1022" s="174"/>
      <c r="O1022" s="174"/>
      <c r="P1022" s="175"/>
    </row>
    <row r="1023" spans="2:16" x14ac:dyDescent="0.25">
      <c r="B1023" s="173"/>
      <c r="C1023" s="147"/>
      <c r="D1023" s="188"/>
      <c r="E1023" s="174"/>
      <c r="F1023" s="174"/>
      <c r="G1023" s="174"/>
      <c r="H1023" s="174"/>
      <c r="I1023" s="174"/>
      <c r="J1023" s="174"/>
      <c r="K1023" s="174"/>
      <c r="L1023" s="174"/>
      <c r="M1023" s="174"/>
      <c r="N1023" s="174"/>
      <c r="O1023" s="174"/>
      <c r="P1023" s="175"/>
    </row>
    <row r="1024" spans="2:16" x14ac:dyDescent="0.25">
      <c r="B1024" s="173"/>
      <c r="C1024" s="147"/>
      <c r="D1024" s="188"/>
      <c r="E1024" s="174"/>
      <c r="F1024" s="174"/>
      <c r="G1024" s="174"/>
      <c r="H1024" s="174"/>
      <c r="I1024" s="174"/>
      <c r="J1024" s="174"/>
      <c r="K1024" s="174"/>
      <c r="L1024" s="174"/>
      <c r="M1024" s="174"/>
      <c r="N1024" s="174"/>
      <c r="O1024" s="174"/>
      <c r="P1024" s="175"/>
    </row>
    <row r="1025" spans="2:16" x14ac:dyDescent="0.25">
      <c r="B1025" s="173"/>
      <c r="C1025" s="147"/>
      <c r="D1025" s="188"/>
      <c r="E1025" s="174"/>
      <c r="F1025" s="174"/>
      <c r="G1025" s="174"/>
      <c r="H1025" s="174"/>
      <c r="I1025" s="174"/>
      <c r="J1025" s="174"/>
      <c r="K1025" s="174"/>
      <c r="L1025" s="174"/>
      <c r="M1025" s="174"/>
      <c r="N1025" s="174"/>
      <c r="O1025" s="174"/>
      <c r="P1025" s="175"/>
    </row>
    <row r="1026" spans="2:16" x14ac:dyDescent="0.25">
      <c r="B1026" s="176"/>
      <c r="C1026" s="154"/>
      <c r="D1026" s="189"/>
      <c r="E1026" s="177"/>
      <c r="F1026" s="177"/>
      <c r="G1026" s="177"/>
      <c r="H1026" s="177"/>
      <c r="I1026" s="177"/>
      <c r="J1026" s="177"/>
      <c r="K1026" s="177"/>
      <c r="L1026" s="177"/>
      <c r="M1026" s="177"/>
      <c r="N1026" s="177"/>
      <c r="O1026" s="177"/>
      <c r="P1026" s="178"/>
    </row>
  </sheetData>
  <sheetProtection algorithmName="SHA-512" hashValue="/IRIQ9IfC9RoqaszNz6N1o0O/CG8L67AnZln4ibzT7AwDm1rzXI0RjHFoi+ft0U5PmteYL6ah62wfdU9jSRiEw==" saltValue="YxOscXvbODgWGjDKmyQEFQ==" spinCount="100000" sheet="1" objects="1" scenarios="1"/>
  <mergeCells count="9">
    <mergeCell ref="A824:A854"/>
    <mergeCell ref="A926:A956"/>
    <mergeCell ref="A110:A140"/>
    <mergeCell ref="A212:A242"/>
    <mergeCell ref="A314:A344"/>
    <mergeCell ref="A416:A446"/>
    <mergeCell ref="A518:A548"/>
    <mergeCell ref="A620:A650"/>
    <mergeCell ref="A722:A752"/>
  </mergeCells>
  <phoneticPr fontId="4" type="noConversion"/>
  <dataValidations count="3">
    <dataValidation type="list" allowBlank="1" showInputMessage="1" showErrorMessage="1" sqref="B9:B28 B111:B126 B127:B130 B213:B232 B315:B334 B417:B436 B519:B538 B621:B640 B723:B742 B825:B844 B927:B946" xr:uid="{AA7E8854-4307-41B1-B2DC-D982D98E3EC5}">
      <formula1>propertylist</formula1>
    </dataValidation>
    <dataValidation type="list" allowBlank="1" showInputMessage="1" showErrorMessage="1" sqref="C9:C28 C111:C130 C213:C232 C315:C334 C417:C436 C519:C538 C621:C640 C723:C742 C825:C844 C927:C946" xr:uid="{3603BD51-F125-4C0B-AF0D-B979CD10AA09}">
      <formula1>incomecategorylist</formula1>
    </dataValidation>
    <dataValidation type="whole" operator="greaterThan" allowBlank="1" showErrorMessage="1" errorTitle="Input Problem" error="Input must be greater than 0!" sqref="E9:P28 E111:P130 E213:P232 E315:P334 E417:P436 E519:P538 E621:P640 E723:P742 E825:P844 E927:P946" xr:uid="{4D2C19A3-9446-40B4-B736-745F551490E8}">
      <formula1>0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2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F6F2B88-568B-4FDA-8942-8821DA3B5A07}">
            <xm:f>AND(LEN($C9)&gt;0,$C9&lt;&gt;"Income Category",ISNUMBER(MATCH($C9,Menu!$C$18:$C$37,0))=FALSE)</xm:f>
            <x14:dxf>
              <fill>
                <patternFill>
                  <bgColor rgb="FFF58F73"/>
                </patternFill>
              </fill>
            </x14:dxf>
          </x14:cfRule>
          <xm:sqref>C9:C1026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AB897-7ADB-4E17-AA90-91FCEFDF63DD}">
  <sheetPr>
    <pageSetUpPr fitToPage="1"/>
  </sheetPr>
  <dimension ref="A1:U1026"/>
  <sheetViews>
    <sheetView showGridLines="0" showRowColHeaders="0" zoomScaleNormal="100" workbookViewId="0">
      <pane ySplit="6" topLeftCell="A7" activePane="bottomLeft" state="frozen"/>
      <selection activeCell="A4" sqref="A4"/>
      <selection pane="bottomLeft" activeCell="A7" sqref="A7"/>
    </sheetView>
  </sheetViews>
  <sheetFormatPr defaultRowHeight="15" x14ac:dyDescent="0.25"/>
  <cols>
    <col min="1" max="1" width="3.7109375" style="10" customWidth="1"/>
    <col min="2" max="3" width="20.7109375" style="10" customWidth="1"/>
    <col min="4" max="4" width="25.7109375" style="10" customWidth="1"/>
    <col min="5" max="16" width="10.7109375" style="10" customWidth="1"/>
    <col min="17" max="20" width="9.140625" style="10"/>
    <col min="21" max="21" width="9.140625" style="30" hidden="1" customWidth="1"/>
    <col min="22" max="16384" width="9.140625" style="10"/>
  </cols>
  <sheetData>
    <row r="1" spans="2:21" ht="6.75" customHeight="1" x14ac:dyDescent="0.25"/>
    <row r="2" spans="2:21" s="53" customFormat="1" ht="20.100000000000001" customHeight="1" x14ac:dyDescent="0.3">
      <c r="B2" s="50" t="s">
        <v>75</v>
      </c>
      <c r="C2" s="51"/>
      <c r="D2" s="52"/>
      <c r="E2" s="52"/>
      <c r="F2" s="52"/>
      <c r="G2" s="52"/>
      <c r="H2" s="52"/>
      <c r="I2" s="63"/>
      <c r="J2" s="51"/>
      <c r="K2" s="52"/>
      <c r="L2" s="52"/>
      <c r="M2" s="52"/>
      <c r="N2" s="52"/>
      <c r="O2" s="63"/>
      <c r="P2" s="51"/>
      <c r="U2" s="86"/>
    </row>
    <row r="3" spans="2:21" s="49" customFormat="1" ht="24" customHeight="1" x14ac:dyDescent="0.35">
      <c r="B3" s="48" t="s">
        <v>72</v>
      </c>
      <c r="C3" s="34"/>
      <c r="D3" s="35"/>
      <c r="E3" s="35"/>
      <c r="F3" s="35"/>
      <c r="G3" s="35"/>
      <c r="H3" s="35"/>
      <c r="I3" s="33"/>
      <c r="J3" s="34"/>
      <c r="K3" s="35"/>
      <c r="L3" s="35"/>
      <c r="M3" s="35"/>
      <c r="N3" s="35"/>
      <c r="O3" s="33"/>
      <c r="P3" s="34"/>
      <c r="U3" s="87"/>
    </row>
    <row r="4" spans="2:21" ht="5.0999999999999996" customHeight="1" x14ac:dyDescent="0.25"/>
    <row r="5" spans="2:21" ht="30" customHeight="1" x14ac:dyDescent="0.25"/>
    <row r="6" spans="2:21" ht="5.0999999999999996" customHeight="1" x14ac:dyDescent="0.25"/>
    <row r="7" spans="2:21" ht="5.0999999999999996" customHeight="1" x14ac:dyDescent="0.25"/>
    <row r="8" spans="2:21" ht="30" customHeight="1" x14ac:dyDescent="0.25">
      <c r="B8" s="111" t="s">
        <v>0</v>
      </c>
      <c r="C8" s="112" t="s">
        <v>40</v>
      </c>
      <c r="D8" s="113" t="s">
        <v>77</v>
      </c>
      <c r="E8" s="115">
        <f ca="1">INDEX(Calc!$AA$7:$AL$7,1,COLUMN(R8)-COLUMN($Q8))</f>
        <v>44228</v>
      </c>
      <c r="F8" s="116">
        <f ca="1">INDEX(Calc!$AA$7:$AL$7,1,COLUMN(S8)-COLUMN($Q8))</f>
        <v>44256</v>
      </c>
      <c r="G8" s="116">
        <f ca="1">INDEX(Calc!$AA$7:$AL$7,1,COLUMN(T8)-COLUMN($Q8))</f>
        <v>44287</v>
      </c>
      <c r="H8" s="116">
        <f ca="1">INDEX(Calc!$AA$7:$AL$7,1,COLUMN(U8)-COLUMN($Q8))</f>
        <v>44317</v>
      </c>
      <c r="I8" s="116">
        <f ca="1">INDEX(Calc!$AA$7:$AL$7,1,COLUMN(V8)-COLUMN($Q8))</f>
        <v>44348</v>
      </c>
      <c r="J8" s="116">
        <f ca="1">INDEX(Calc!$AA$7:$AL$7,1,COLUMN(W8)-COLUMN($Q8))</f>
        <v>44378</v>
      </c>
      <c r="K8" s="116">
        <f ca="1">INDEX(Calc!$AA$7:$AL$7,1,COLUMN(X8)-COLUMN($Q8))</f>
        <v>44409</v>
      </c>
      <c r="L8" s="116">
        <f ca="1">INDEX(Calc!$AA$7:$AL$7,1,COLUMN(Y8)-COLUMN($Q8))</f>
        <v>44440</v>
      </c>
      <c r="M8" s="116">
        <f ca="1">INDEX(Calc!$AA$7:$AL$7,1,COLUMN(Z8)-COLUMN($Q8))</f>
        <v>44470</v>
      </c>
      <c r="N8" s="116">
        <f ca="1">INDEX(Calc!$AA$7:$AL$7,1,COLUMN(AA8)-COLUMN($Q8))</f>
        <v>44501</v>
      </c>
      <c r="O8" s="116">
        <f ca="1">INDEX(Calc!$AA$7:$AL$7,1,COLUMN(AB8)-COLUMN($Q8))</f>
        <v>44531</v>
      </c>
      <c r="P8" s="117">
        <f ca="1">INDEX(Calc!$AA$7:$AL$7,1,COLUMN(AC8)-COLUMN($Q8))</f>
        <v>44562</v>
      </c>
    </row>
    <row r="9" spans="2:21" ht="15" customHeight="1" x14ac:dyDescent="0.25">
      <c r="B9" s="18" t="s">
        <v>8</v>
      </c>
      <c r="C9" s="19" t="s">
        <v>32</v>
      </c>
      <c r="D9" s="101"/>
      <c r="E9" s="100"/>
      <c r="F9" s="71">
        <v>250</v>
      </c>
      <c r="G9" s="71"/>
      <c r="H9" s="71"/>
      <c r="I9" s="71"/>
      <c r="J9" s="71"/>
      <c r="K9" s="71"/>
      <c r="L9" s="71"/>
      <c r="M9" s="71"/>
      <c r="N9" s="71"/>
      <c r="O9" s="71"/>
      <c r="P9" s="72"/>
      <c r="U9" s="30">
        <v>1</v>
      </c>
    </row>
    <row r="10" spans="2:21" ht="15" customHeight="1" x14ac:dyDescent="0.25">
      <c r="B10" s="21" t="s">
        <v>8</v>
      </c>
      <c r="C10" s="17" t="s">
        <v>90</v>
      </c>
      <c r="D10" s="102"/>
      <c r="E10" s="96"/>
      <c r="F10" s="69"/>
      <c r="G10" s="69">
        <v>350</v>
      </c>
      <c r="H10" s="69"/>
      <c r="I10" s="69"/>
      <c r="J10" s="69"/>
      <c r="K10" s="69"/>
      <c r="L10" s="69"/>
      <c r="M10" s="69"/>
      <c r="N10" s="69"/>
      <c r="O10" s="69"/>
      <c r="P10" s="70"/>
      <c r="U10" s="30">
        <v>2</v>
      </c>
    </row>
    <row r="11" spans="2:21" ht="15" customHeight="1" x14ac:dyDescent="0.25">
      <c r="B11" s="21" t="s">
        <v>8</v>
      </c>
      <c r="C11" s="17" t="s">
        <v>91</v>
      </c>
      <c r="D11" s="102"/>
      <c r="E11" s="96"/>
      <c r="F11" s="69"/>
      <c r="G11" s="69"/>
      <c r="H11" s="69"/>
      <c r="I11" s="69">
        <v>600</v>
      </c>
      <c r="J11" s="69"/>
      <c r="K11" s="69"/>
      <c r="L11" s="69"/>
      <c r="M11" s="69"/>
      <c r="N11" s="69"/>
      <c r="O11" s="69"/>
      <c r="P11" s="70"/>
      <c r="U11" s="30">
        <v>3</v>
      </c>
    </row>
    <row r="12" spans="2:21" ht="15" customHeight="1" x14ac:dyDescent="0.25">
      <c r="B12" s="21" t="s">
        <v>8</v>
      </c>
      <c r="C12" s="17" t="s">
        <v>33</v>
      </c>
      <c r="D12" s="102"/>
      <c r="E12" s="96"/>
      <c r="F12" s="69"/>
      <c r="G12" s="69"/>
      <c r="H12" s="69"/>
      <c r="I12" s="69"/>
      <c r="J12" s="69"/>
      <c r="K12" s="69">
        <v>700</v>
      </c>
      <c r="L12" s="69"/>
      <c r="M12" s="69"/>
      <c r="N12" s="69"/>
      <c r="O12" s="69"/>
      <c r="P12" s="70"/>
      <c r="U12" s="30">
        <v>4</v>
      </c>
    </row>
    <row r="13" spans="2:21" ht="15" customHeight="1" x14ac:dyDescent="0.25">
      <c r="B13" s="21" t="s">
        <v>8</v>
      </c>
      <c r="C13" s="17" t="s">
        <v>35</v>
      </c>
      <c r="D13" s="102"/>
      <c r="E13" s="96"/>
      <c r="F13" s="69"/>
      <c r="G13" s="69"/>
      <c r="H13" s="69"/>
      <c r="I13" s="69"/>
      <c r="J13" s="69">
        <v>1400</v>
      </c>
      <c r="K13" s="69"/>
      <c r="L13" s="69"/>
      <c r="M13" s="69"/>
      <c r="N13" s="69"/>
      <c r="O13" s="69"/>
      <c r="P13" s="70"/>
      <c r="U13" s="30">
        <v>5</v>
      </c>
    </row>
    <row r="14" spans="2:21" ht="15" customHeight="1" x14ac:dyDescent="0.25">
      <c r="B14" s="21" t="s">
        <v>8</v>
      </c>
      <c r="C14" s="17" t="s">
        <v>37</v>
      </c>
      <c r="D14" s="102"/>
      <c r="E14" s="96"/>
      <c r="F14" s="69"/>
      <c r="G14" s="69"/>
      <c r="H14" s="69"/>
      <c r="I14" s="69"/>
      <c r="J14" s="69"/>
      <c r="K14" s="69">
        <v>450</v>
      </c>
      <c r="L14" s="69"/>
      <c r="M14" s="69"/>
      <c r="N14" s="69"/>
      <c r="O14" s="69"/>
      <c r="P14" s="70"/>
      <c r="U14" s="30">
        <v>6</v>
      </c>
    </row>
    <row r="15" spans="2:21" ht="15" customHeight="1" x14ac:dyDescent="0.25">
      <c r="B15" s="21" t="s">
        <v>11</v>
      </c>
      <c r="C15" s="17" t="s">
        <v>32</v>
      </c>
      <c r="D15" s="102"/>
      <c r="E15" s="96"/>
      <c r="F15" s="69"/>
      <c r="G15" s="69"/>
      <c r="H15" s="69">
        <v>350</v>
      </c>
      <c r="I15" s="69"/>
      <c r="J15" s="69"/>
      <c r="K15" s="69"/>
      <c r="L15" s="69"/>
      <c r="M15" s="69"/>
      <c r="N15" s="69"/>
      <c r="O15" s="69"/>
      <c r="P15" s="70"/>
      <c r="U15" s="30">
        <v>7</v>
      </c>
    </row>
    <row r="16" spans="2:21" ht="15" customHeight="1" x14ac:dyDescent="0.25">
      <c r="B16" s="21" t="s">
        <v>11</v>
      </c>
      <c r="C16" s="17" t="s">
        <v>90</v>
      </c>
      <c r="D16" s="102"/>
      <c r="E16" s="96"/>
      <c r="F16" s="69"/>
      <c r="G16" s="69"/>
      <c r="H16" s="69"/>
      <c r="I16" s="69">
        <v>250</v>
      </c>
      <c r="J16" s="69"/>
      <c r="K16" s="69"/>
      <c r="L16" s="69"/>
      <c r="M16" s="69"/>
      <c r="N16" s="69"/>
      <c r="O16" s="69"/>
      <c r="P16" s="70"/>
      <c r="U16" s="30">
        <v>8</v>
      </c>
    </row>
    <row r="17" spans="2:21" ht="15" customHeight="1" x14ac:dyDescent="0.25">
      <c r="B17" s="21" t="s">
        <v>11</v>
      </c>
      <c r="C17" s="17" t="s">
        <v>91</v>
      </c>
      <c r="D17" s="102"/>
      <c r="E17" s="96"/>
      <c r="F17" s="69"/>
      <c r="G17" s="69">
        <v>500</v>
      </c>
      <c r="H17" s="69"/>
      <c r="I17" s="69"/>
      <c r="J17" s="69"/>
      <c r="K17" s="69"/>
      <c r="L17" s="69"/>
      <c r="M17" s="69"/>
      <c r="N17" s="69"/>
      <c r="O17" s="69"/>
      <c r="P17" s="70"/>
      <c r="U17" s="30">
        <v>9</v>
      </c>
    </row>
    <row r="18" spans="2:21" ht="15" customHeight="1" x14ac:dyDescent="0.25">
      <c r="B18" s="21" t="s">
        <v>11</v>
      </c>
      <c r="C18" s="17" t="s">
        <v>33</v>
      </c>
      <c r="D18" s="102"/>
      <c r="E18" s="96"/>
      <c r="F18" s="69"/>
      <c r="G18" s="69"/>
      <c r="H18" s="69"/>
      <c r="I18" s="69"/>
      <c r="J18" s="69">
        <v>600</v>
      </c>
      <c r="K18" s="69"/>
      <c r="L18" s="69"/>
      <c r="M18" s="69"/>
      <c r="N18" s="69"/>
      <c r="O18" s="69"/>
      <c r="P18" s="70"/>
      <c r="U18" s="30">
        <v>10</v>
      </c>
    </row>
    <row r="19" spans="2:21" ht="15" customHeight="1" x14ac:dyDescent="0.25">
      <c r="B19" s="21" t="s">
        <v>14</v>
      </c>
      <c r="C19" s="17" t="s">
        <v>32</v>
      </c>
      <c r="D19" s="102"/>
      <c r="E19" s="96"/>
      <c r="F19" s="69">
        <v>350</v>
      </c>
      <c r="G19" s="69"/>
      <c r="H19" s="69"/>
      <c r="I19" s="69"/>
      <c r="J19" s="69"/>
      <c r="K19" s="69"/>
      <c r="L19" s="69"/>
      <c r="M19" s="69"/>
      <c r="N19" s="69"/>
      <c r="O19" s="69"/>
      <c r="P19" s="70"/>
      <c r="U19" s="30">
        <v>11</v>
      </c>
    </row>
    <row r="20" spans="2:21" ht="15" customHeight="1" x14ac:dyDescent="0.25">
      <c r="B20" s="21" t="s">
        <v>14</v>
      </c>
      <c r="C20" s="17" t="s">
        <v>90</v>
      </c>
      <c r="D20" s="102"/>
      <c r="E20" s="96"/>
      <c r="F20" s="69"/>
      <c r="G20" s="69">
        <v>500</v>
      </c>
      <c r="H20" s="69"/>
      <c r="I20" s="69"/>
      <c r="J20" s="69"/>
      <c r="K20" s="69"/>
      <c r="L20" s="69"/>
      <c r="M20" s="69"/>
      <c r="N20" s="69"/>
      <c r="O20" s="69"/>
      <c r="P20" s="70"/>
      <c r="U20" s="30">
        <v>12</v>
      </c>
    </row>
    <row r="21" spans="2:21" ht="15" customHeight="1" x14ac:dyDescent="0.25">
      <c r="B21" s="21" t="s">
        <v>14</v>
      </c>
      <c r="C21" s="17" t="s">
        <v>91</v>
      </c>
      <c r="D21" s="102"/>
      <c r="E21" s="96"/>
      <c r="F21" s="69"/>
      <c r="G21" s="69"/>
      <c r="H21" s="69"/>
      <c r="I21" s="69">
        <v>600</v>
      </c>
      <c r="J21" s="69"/>
      <c r="K21" s="69"/>
      <c r="L21" s="69"/>
      <c r="M21" s="69"/>
      <c r="N21" s="69"/>
      <c r="O21" s="69"/>
      <c r="P21" s="70"/>
      <c r="U21" s="30">
        <v>13</v>
      </c>
    </row>
    <row r="22" spans="2:21" ht="15" customHeight="1" x14ac:dyDescent="0.25">
      <c r="B22" s="21" t="s">
        <v>14</v>
      </c>
      <c r="C22" s="17" t="s">
        <v>33</v>
      </c>
      <c r="D22" s="102"/>
      <c r="E22" s="96"/>
      <c r="F22" s="69"/>
      <c r="G22" s="69"/>
      <c r="H22" s="69"/>
      <c r="I22" s="69"/>
      <c r="J22" s="69">
        <v>500</v>
      </c>
      <c r="K22" s="69"/>
      <c r="L22" s="69"/>
      <c r="M22" s="69"/>
      <c r="N22" s="69"/>
      <c r="O22" s="69"/>
      <c r="P22" s="70"/>
      <c r="U22" s="30">
        <v>14</v>
      </c>
    </row>
    <row r="23" spans="2:21" ht="15" customHeight="1" x14ac:dyDescent="0.25">
      <c r="B23" s="21" t="s">
        <v>49</v>
      </c>
      <c r="C23" s="17" t="s">
        <v>90</v>
      </c>
      <c r="D23" s="102"/>
      <c r="E23" s="96"/>
      <c r="F23" s="69"/>
      <c r="G23" s="69"/>
      <c r="H23" s="69"/>
      <c r="I23" s="69"/>
      <c r="J23" s="69"/>
      <c r="K23" s="69"/>
      <c r="L23" s="69"/>
      <c r="M23" s="69"/>
      <c r="N23" s="69">
        <v>700</v>
      </c>
      <c r="O23" s="69"/>
      <c r="P23" s="70"/>
      <c r="U23" s="30">
        <v>15</v>
      </c>
    </row>
    <row r="24" spans="2:21" ht="15" customHeight="1" x14ac:dyDescent="0.25">
      <c r="B24" s="21"/>
      <c r="C24" s="17"/>
      <c r="D24" s="102"/>
      <c r="E24" s="96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70"/>
      <c r="U24" s="30">
        <v>16</v>
      </c>
    </row>
    <row r="25" spans="2:21" ht="15" customHeight="1" x14ac:dyDescent="0.25">
      <c r="B25" s="21"/>
      <c r="C25" s="17"/>
      <c r="D25" s="102"/>
      <c r="E25" s="96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70"/>
      <c r="U25" s="30">
        <v>17</v>
      </c>
    </row>
    <row r="26" spans="2:21" ht="15" customHeight="1" x14ac:dyDescent="0.25">
      <c r="B26" s="21"/>
      <c r="C26" s="17"/>
      <c r="D26" s="102"/>
      <c r="E26" s="96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70"/>
      <c r="U26" s="30">
        <v>18</v>
      </c>
    </row>
    <row r="27" spans="2:21" ht="15" customHeight="1" x14ac:dyDescent="0.25">
      <c r="B27" s="21"/>
      <c r="C27" s="17"/>
      <c r="D27" s="102"/>
      <c r="E27" s="96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70"/>
      <c r="U27" s="30">
        <v>19</v>
      </c>
    </row>
    <row r="28" spans="2:21" ht="15" customHeight="1" x14ac:dyDescent="0.25">
      <c r="B28" s="179"/>
      <c r="C28" s="180"/>
      <c r="D28" s="181"/>
      <c r="E28" s="170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2"/>
      <c r="U28" s="30">
        <v>20</v>
      </c>
    </row>
    <row r="29" spans="2:21" ht="15" customHeight="1" x14ac:dyDescent="0.25">
      <c r="B29" s="182"/>
      <c r="C29" s="183"/>
      <c r="D29" s="190"/>
      <c r="E29" s="186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5"/>
    </row>
    <row r="30" spans="2:21" ht="15" customHeight="1" x14ac:dyDescent="0.25">
      <c r="B30" s="182"/>
      <c r="C30" s="183"/>
      <c r="D30" s="190"/>
      <c r="E30" s="186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5"/>
    </row>
    <row r="31" spans="2:21" ht="15" customHeight="1" x14ac:dyDescent="0.25">
      <c r="B31" s="182"/>
      <c r="C31" s="183"/>
      <c r="D31" s="190"/>
      <c r="E31" s="186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5"/>
    </row>
    <row r="32" spans="2:21" ht="15" customHeight="1" x14ac:dyDescent="0.25">
      <c r="B32" s="182"/>
      <c r="C32" s="183"/>
      <c r="D32" s="190"/>
      <c r="E32" s="186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5"/>
    </row>
    <row r="33" spans="2:16" ht="15" customHeight="1" x14ac:dyDescent="0.25">
      <c r="B33" s="182"/>
      <c r="C33" s="183"/>
      <c r="D33" s="190"/>
      <c r="E33" s="186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5"/>
    </row>
    <row r="34" spans="2:16" ht="15" customHeight="1" x14ac:dyDescent="0.25">
      <c r="B34" s="182"/>
      <c r="C34" s="183"/>
      <c r="D34" s="190"/>
      <c r="E34" s="186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5"/>
    </row>
    <row r="35" spans="2:16" ht="15" customHeight="1" x14ac:dyDescent="0.25">
      <c r="B35" s="182"/>
      <c r="C35" s="183"/>
      <c r="D35" s="190"/>
      <c r="E35" s="186"/>
      <c r="F35" s="174"/>
      <c r="G35" s="174"/>
      <c r="H35" s="174"/>
      <c r="I35" s="174"/>
      <c r="J35" s="174"/>
      <c r="K35" s="174"/>
      <c r="L35" s="174"/>
      <c r="M35" s="174"/>
      <c r="N35" s="174"/>
      <c r="O35" s="174"/>
      <c r="P35" s="175"/>
    </row>
    <row r="36" spans="2:16" ht="15" customHeight="1" x14ac:dyDescent="0.25">
      <c r="B36" s="182"/>
      <c r="C36" s="183"/>
      <c r="D36" s="190"/>
      <c r="E36" s="186"/>
      <c r="F36" s="174"/>
      <c r="G36" s="174"/>
      <c r="H36" s="174"/>
      <c r="I36" s="174"/>
      <c r="J36" s="174"/>
      <c r="K36" s="174"/>
      <c r="L36" s="174"/>
      <c r="M36" s="174"/>
      <c r="N36" s="174"/>
      <c r="O36" s="174"/>
      <c r="P36" s="175"/>
    </row>
    <row r="37" spans="2:16" ht="15" customHeight="1" x14ac:dyDescent="0.25">
      <c r="B37" s="182"/>
      <c r="C37" s="183"/>
      <c r="D37" s="190"/>
      <c r="E37" s="186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5"/>
    </row>
    <row r="38" spans="2:16" ht="15" customHeight="1" x14ac:dyDescent="0.25">
      <c r="B38" s="182"/>
      <c r="C38" s="183"/>
      <c r="D38" s="190"/>
      <c r="E38" s="186"/>
      <c r="F38" s="174"/>
      <c r="G38" s="174"/>
      <c r="H38" s="174"/>
      <c r="I38" s="174"/>
      <c r="J38" s="174"/>
      <c r="K38" s="174"/>
      <c r="L38" s="174"/>
      <c r="M38" s="174"/>
      <c r="N38" s="174"/>
      <c r="O38" s="174"/>
      <c r="P38" s="175"/>
    </row>
    <row r="39" spans="2:16" ht="15" customHeight="1" x14ac:dyDescent="0.25">
      <c r="B39" s="182"/>
      <c r="C39" s="183"/>
      <c r="D39" s="190"/>
      <c r="E39" s="186"/>
      <c r="F39" s="174"/>
      <c r="G39" s="174"/>
      <c r="H39" s="174"/>
      <c r="I39" s="174"/>
      <c r="J39" s="174"/>
      <c r="K39" s="174"/>
      <c r="L39" s="174"/>
      <c r="M39" s="174"/>
      <c r="N39" s="174"/>
      <c r="O39" s="174"/>
      <c r="P39" s="175"/>
    </row>
    <row r="40" spans="2:16" ht="15" customHeight="1" x14ac:dyDescent="0.25">
      <c r="B40" s="182"/>
      <c r="C40" s="183"/>
      <c r="D40" s="190"/>
      <c r="E40" s="186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5"/>
    </row>
    <row r="41" spans="2:16" ht="15" customHeight="1" x14ac:dyDescent="0.25">
      <c r="B41" s="182"/>
      <c r="C41" s="183"/>
      <c r="D41" s="190"/>
      <c r="E41" s="186"/>
      <c r="F41" s="174"/>
      <c r="G41" s="174"/>
      <c r="H41" s="174"/>
      <c r="I41" s="174"/>
      <c r="J41" s="174"/>
      <c r="K41" s="174"/>
      <c r="L41" s="174"/>
      <c r="M41" s="174"/>
      <c r="N41" s="174"/>
      <c r="O41" s="174"/>
      <c r="P41" s="175"/>
    </row>
    <row r="42" spans="2:16" ht="15" customHeight="1" x14ac:dyDescent="0.25">
      <c r="B42" s="182"/>
      <c r="C42" s="183"/>
      <c r="D42" s="190"/>
      <c r="E42" s="186"/>
      <c r="F42" s="174"/>
      <c r="G42" s="174"/>
      <c r="H42" s="174"/>
      <c r="I42" s="174"/>
      <c r="J42" s="174"/>
      <c r="K42" s="174"/>
      <c r="L42" s="174"/>
      <c r="M42" s="174"/>
      <c r="N42" s="174"/>
      <c r="O42" s="174"/>
      <c r="P42" s="175"/>
    </row>
    <row r="43" spans="2:16" ht="15" customHeight="1" x14ac:dyDescent="0.25">
      <c r="B43" s="182"/>
      <c r="C43" s="183"/>
      <c r="D43" s="190"/>
      <c r="E43" s="186"/>
      <c r="F43" s="174"/>
      <c r="G43" s="174"/>
      <c r="H43" s="174"/>
      <c r="I43" s="174"/>
      <c r="J43" s="174"/>
      <c r="K43" s="174"/>
      <c r="L43" s="174"/>
      <c r="M43" s="174"/>
      <c r="N43" s="174"/>
      <c r="O43" s="174"/>
      <c r="P43" s="175"/>
    </row>
    <row r="44" spans="2:16" ht="15" customHeight="1" x14ac:dyDescent="0.25">
      <c r="B44" s="182"/>
      <c r="C44" s="183"/>
      <c r="D44" s="190"/>
      <c r="E44" s="186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5"/>
    </row>
    <row r="45" spans="2:16" ht="15" customHeight="1" x14ac:dyDescent="0.25">
      <c r="B45" s="182"/>
      <c r="C45" s="183"/>
      <c r="D45" s="190"/>
      <c r="E45" s="186"/>
      <c r="F45" s="174"/>
      <c r="G45" s="174"/>
      <c r="H45" s="174"/>
      <c r="I45" s="174"/>
      <c r="J45" s="174"/>
      <c r="K45" s="174"/>
      <c r="L45" s="174"/>
      <c r="M45" s="174"/>
      <c r="N45" s="174"/>
      <c r="O45" s="174"/>
      <c r="P45" s="175"/>
    </row>
    <row r="46" spans="2:16" ht="15" customHeight="1" x14ac:dyDescent="0.25">
      <c r="B46" s="182"/>
      <c r="C46" s="183"/>
      <c r="D46" s="190"/>
      <c r="E46" s="186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5"/>
    </row>
    <row r="47" spans="2:16" ht="15" customHeight="1" x14ac:dyDescent="0.25">
      <c r="B47" s="182"/>
      <c r="C47" s="183"/>
      <c r="D47" s="190"/>
      <c r="E47" s="186"/>
      <c r="F47" s="174"/>
      <c r="G47" s="174"/>
      <c r="H47" s="174"/>
      <c r="I47" s="174"/>
      <c r="J47" s="174"/>
      <c r="K47" s="174"/>
      <c r="L47" s="174"/>
      <c r="M47" s="174"/>
      <c r="N47" s="174"/>
      <c r="O47" s="174"/>
      <c r="P47" s="175"/>
    </row>
    <row r="48" spans="2:16" ht="15" customHeight="1" x14ac:dyDescent="0.25">
      <c r="B48" s="182"/>
      <c r="C48" s="183"/>
      <c r="D48" s="190"/>
      <c r="E48" s="186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5"/>
    </row>
    <row r="49" spans="2:16" ht="15" customHeight="1" x14ac:dyDescent="0.25">
      <c r="B49" s="182"/>
      <c r="C49" s="183"/>
      <c r="D49" s="190"/>
      <c r="E49" s="186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5"/>
    </row>
    <row r="50" spans="2:16" ht="15" customHeight="1" x14ac:dyDescent="0.25">
      <c r="B50" s="182"/>
      <c r="C50" s="183"/>
      <c r="D50" s="190"/>
      <c r="E50" s="186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5"/>
    </row>
    <row r="51" spans="2:16" ht="15" customHeight="1" x14ac:dyDescent="0.25">
      <c r="B51" s="182"/>
      <c r="C51" s="183"/>
      <c r="D51" s="190"/>
      <c r="E51" s="186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5"/>
    </row>
    <row r="52" spans="2:16" ht="15" customHeight="1" x14ac:dyDescent="0.25">
      <c r="B52" s="182"/>
      <c r="C52" s="183"/>
      <c r="D52" s="190"/>
      <c r="E52" s="186"/>
      <c r="F52" s="174"/>
      <c r="G52" s="174"/>
      <c r="H52" s="174"/>
      <c r="I52" s="174"/>
      <c r="J52" s="174"/>
      <c r="K52" s="174"/>
      <c r="L52" s="174"/>
      <c r="M52" s="174"/>
      <c r="N52" s="174"/>
      <c r="O52" s="174"/>
      <c r="P52" s="175"/>
    </row>
    <row r="53" spans="2:16" ht="15" customHeight="1" x14ac:dyDescent="0.25">
      <c r="B53" s="182"/>
      <c r="C53" s="183"/>
      <c r="D53" s="190"/>
      <c r="E53" s="186"/>
      <c r="F53" s="174"/>
      <c r="G53" s="174"/>
      <c r="H53" s="174"/>
      <c r="I53" s="174"/>
      <c r="J53" s="174"/>
      <c r="K53" s="174"/>
      <c r="L53" s="174"/>
      <c r="M53" s="174"/>
      <c r="N53" s="174"/>
      <c r="O53" s="174"/>
      <c r="P53" s="175"/>
    </row>
    <row r="54" spans="2:16" ht="15" customHeight="1" x14ac:dyDescent="0.25">
      <c r="B54" s="182"/>
      <c r="C54" s="183"/>
      <c r="D54" s="190"/>
      <c r="E54" s="186"/>
      <c r="F54" s="174"/>
      <c r="G54" s="174"/>
      <c r="H54" s="174"/>
      <c r="I54" s="174"/>
      <c r="J54" s="174"/>
      <c r="K54" s="174"/>
      <c r="L54" s="174"/>
      <c r="M54" s="174"/>
      <c r="N54" s="174"/>
      <c r="O54" s="174"/>
      <c r="P54" s="175"/>
    </row>
    <row r="55" spans="2:16" ht="15" customHeight="1" x14ac:dyDescent="0.25">
      <c r="B55" s="182"/>
      <c r="C55" s="183"/>
      <c r="D55" s="190"/>
      <c r="E55" s="186"/>
      <c r="F55" s="174"/>
      <c r="G55" s="174"/>
      <c r="H55" s="174"/>
      <c r="I55" s="174"/>
      <c r="J55" s="174"/>
      <c r="K55" s="174"/>
      <c r="L55" s="174"/>
      <c r="M55" s="174"/>
      <c r="N55" s="174"/>
      <c r="O55" s="174"/>
      <c r="P55" s="175"/>
    </row>
    <row r="56" spans="2:16" ht="15" customHeight="1" x14ac:dyDescent="0.25">
      <c r="B56" s="182"/>
      <c r="C56" s="183"/>
      <c r="D56" s="190"/>
      <c r="E56" s="186"/>
      <c r="F56" s="174"/>
      <c r="G56" s="174"/>
      <c r="H56" s="174"/>
      <c r="I56" s="174"/>
      <c r="J56" s="174"/>
      <c r="K56" s="174"/>
      <c r="L56" s="174"/>
      <c r="M56" s="174"/>
      <c r="N56" s="174"/>
      <c r="O56" s="174"/>
      <c r="P56" s="175"/>
    </row>
    <row r="57" spans="2:16" ht="15" customHeight="1" x14ac:dyDescent="0.25">
      <c r="B57" s="182"/>
      <c r="C57" s="183"/>
      <c r="D57" s="190"/>
      <c r="E57" s="186"/>
      <c r="F57" s="174"/>
      <c r="G57" s="174"/>
      <c r="H57" s="174"/>
      <c r="I57" s="174"/>
      <c r="J57" s="174"/>
      <c r="K57" s="174"/>
      <c r="L57" s="174"/>
      <c r="M57" s="174"/>
      <c r="N57" s="174"/>
      <c r="O57" s="174"/>
      <c r="P57" s="175"/>
    </row>
    <row r="58" spans="2:16" ht="15" customHeight="1" x14ac:dyDescent="0.25">
      <c r="B58" s="182"/>
      <c r="C58" s="183"/>
      <c r="D58" s="190"/>
      <c r="E58" s="186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5"/>
    </row>
    <row r="59" spans="2:16" ht="15" customHeight="1" x14ac:dyDescent="0.25">
      <c r="B59" s="182"/>
      <c r="C59" s="183"/>
      <c r="D59" s="190"/>
      <c r="E59" s="186"/>
      <c r="F59" s="174"/>
      <c r="G59" s="174"/>
      <c r="H59" s="174"/>
      <c r="I59" s="174"/>
      <c r="J59" s="174"/>
      <c r="K59" s="174"/>
      <c r="L59" s="174"/>
      <c r="M59" s="174"/>
      <c r="N59" s="174"/>
      <c r="O59" s="174"/>
      <c r="P59" s="175"/>
    </row>
    <row r="60" spans="2:16" ht="15" customHeight="1" x14ac:dyDescent="0.25">
      <c r="B60" s="182"/>
      <c r="C60" s="183"/>
      <c r="D60" s="190"/>
      <c r="E60" s="186"/>
      <c r="F60" s="174"/>
      <c r="G60" s="174"/>
      <c r="H60" s="174"/>
      <c r="I60" s="174"/>
      <c r="J60" s="174"/>
      <c r="K60" s="174"/>
      <c r="L60" s="174"/>
      <c r="M60" s="174"/>
      <c r="N60" s="174"/>
      <c r="O60" s="174"/>
      <c r="P60" s="175"/>
    </row>
    <row r="61" spans="2:16" ht="15" customHeight="1" x14ac:dyDescent="0.25">
      <c r="B61" s="182"/>
      <c r="C61" s="183"/>
      <c r="D61" s="190"/>
      <c r="E61" s="186"/>
      <c r="F61" s="174"/>
      <c r="G61" s="174"/>
      <c r="H61" s="174"/>
      <c r="I61" s="174"/>
      <c r="J61" s="174"/>
      <c r="K61" s="174"/>
      <c r="L61" s="174"/>
      <c r="M61" s="174"/>
      <c r="N61" s="174"/>
      <c r="O61" s="174"/>
      <c r="P61" s="175"/>
    </row>
    <row r="62" spans="2:16" ht="15" customHeight="1" x14ac:dyDescent="0.25">
      <c r="B62" s="182"/>
      <c r="C62" s="183"/>
      <c r="D62" s="190"/>
      <c r="E62" s="186"/>
      <c r="F62" s="174"/>
      <c r="G62" s="174"/>
      <c r="H62" s="174"/>
      <c r="I62" s="174"/>
      <c r="J62" s="174"/>
      <c r="K62" s="174"/>
      <c r="L62" s="174"/>
      <c r="M62" s="174"/>
      <c r="N62" s="174"/>
      <c r="O62" s="174"/>
      <c r="P62" s="175"/>
    </row>
    <row r="63" spans="2:16" ht="15" customHeight="1" x14ac:dyDescent="0.25">
      <c r="B63" s="182"/>
      <c r="C63" s="183"/>
      <c r="D63" s="190"/>
      <c r="E63" s="186"/>
      <c r="F63" s="174"/>
      <c r="G63" s="174"/>
      <c r="H63" s="174"/>
      <c r="I63" s="174"/>
      <c r="J63" s="174"/>
      <c r="K63" s="174"/>
      <c r="L63" s="174"/>
      <c r="M63" s="174"/>
      <c r="N63" s="174"/>
      <c r="O63" s="174"/>
      <c r="P63" s="175"/>
    </row>
    <row r="64" spans="2:16" ht="15" customHeight="1" x14ac:dyDescent="0.25">
      <c r="B64" s="182"/>
      <c r="C64" s="183"/>
      <c r="D64" s="190"/>
      <c r="E64" s="186"/>
      <c r="F64" s="174"/>
      <c r="G64" s="174"/>
      <c r="H64" s="174"/>
      <c r="I64" s="174"/>
      <c r="J64" s="174"/>
      <c r="K64" s="174"/>
      <c r="L64" s="174"/>
      <c r="M64" s="174"/>
      <c r="N64" s="174"/>
      <c r="O64" s="174"/>
      <c r="P64" s="175"/>
    </row>
    <row r="65" spans="2:16" ht="15" customHeight="1" x14ac:dyDescent="0.25">
      <c r="B65" s="182"/>
      <c r="C65" s="183"/>
      <c r="D65" s="190"/>
      <c r="E65" s="186"/>
      <c r="F65" s="174"/>
      <c r="G65" s="174"/>
      <c r="H65" s="174"/>
      <c r="I65" s="174"/>
      <c r="J65" s="174"/>
      <c r="K65" s="174"/>
      <c r="L65" s="174"/>
      <c r="M65" s="174"/>
      <c r="N65" s="174"/>
      <c r="O65" s="174"/>
      <c r="P65" s="175"/>
    </row>
    <row r="66" spans="2:16" ht="15" customHeight="1" x14ac:dyDescent="0.25">
      <c r="B66" s="182"/>
      <c r="C66" s="183"/>
      <c r="D66" s="190"/>
      <c r="E66" s="186"/>
      <c r="F66" s="174"/>
      <c r="G66" s="174"/>
      <c r="H66" s="174"/>
      <c r="I66" s="174"/>
      <c r="J66" s="174"/>
      <c r="K66" s="174"/>
      <c r="L66" s="174"/>
      <c r="M66" s="174"/>
      <c r="N66" s="174"/>
      <c r="O66" s="174"/>
      <c r="P66" s="175"/>
    </row>
    <row r="67" spans="2:16" ht="15" customHeight="1" x14ac:dyDescent="0.25">
      <c r="B67" s="182"/>
      <c r="C67" s="183"/>
      <c r="D67" s="190"/>
      <c r="E67" s="186"/>
      <c r="F67" s="174"/>
      <c r="G67" s="174"/>
      <c r="H67" s="174"/>
      <c r="I67" s="174"/>
      <c r="J67" s="174"/>
      <c r="K67" s="174"/>
      <c r="L67" s="174"/>
      <c r="M67" s="174"/>
      <c r="N67" s="174"/>
      <c r="O67" s="174"/>
      <c r="P67" s="175"/>
    </row>
    <row r="68" spans="2:16" ht="15" customHeight="1" x14ac:dyDescent="0.25">
      <c r="B68" s="182"/>
      <c r="C68" s="183"/>
      <c r="D68" s="190"/>
      <c r="E68" s="186"/>
      <c r="F68" s="174"/>
      <c r="G68" s="174"/>
      <c r="H68" s="174"/>
      <c r="I68" s="174"/>
      <c r="J68" s="174"/>
      <c r="K68" s="174"/>
      <c r="L68" s="174"/>
      <c r="M68" s="174"/>
      <c r="N68" s="174"/>
      <c r="O68" s="174"/>
      <c r="P68" s="175"/>
    </row>
    <row r="69" spans="2:16" ht="15" customHeight="1" x14ac:dyDescent="0.25">
      <c r="B69" s="182"/>
      <c r="C69" s="183"/>
      <c r="D69" s="190"/>
      <c r="E69" s="186"/>
      <c r="F69" s="174"/>
      <c r="G69" s="174"/>
      <c r="H69" s="174"/>
      <c r="I69" s="174"/>
      <c r="J69" s="174"/>
      <c r="K69" s="174"/>
      <c r="L69" s="174"/>
      <c r="M69" s="174"/>
      <c r="N69" s="174"/>
      <c r="O69" s="174"/>
      <c r="P69" s="175"/>
    </row>
    <row r="70" spans="2:16" ht="15" customHeight="1" x14ac:dyDescent="0.25">
      <c r="B70" s="182"/>
      <c r="C70" s="183"/>
      <c r="D70" s="190"/>
      <c r="E70" s="186"/>
      <c r="F70" s="174"/>
      <c r="G70" s="174"/>
      <c r="H70" s="174"/>
      <c r="I70" s="174"/>
      <c r="J70" s="174"/>
      <c r="K70" s="174"/>
      <c r="L70" s="174"/>
      <c r="M70" s="174"/>
      <c r="N70" s="174"/>
      <c r="O70" s="174"/>
      <c r="P70" s="175"/>
    </row>
    <row r="71" spans="2:16" ht="15" customHeight="1" x14ac:dyDescent="0.25">
      <c r="B71" s="182"/>
      <c r="C71" s="183"/>
      <c r="D71" s="190"/>
      <c r="E71" s="186"/>
      <c r="F71" s="174"/>
      <c r="G71" s="174"/>
      <c r="H71" s="174"/>
      <c r="I71" s="174"/>
      <c r="J71" s="174"/>
      <c r="K71" s="174"/>
      <c r="L71" s="174"/>
      <c r="M71" s="174"/>
      <c r="N71" s="174"/>
      <c r="O71" s="174"/>
      <c r="P71" s="175"/>
    </row>
    <row r="72" spans="2:16" ht="15" customHeight="1" x14ac:dyDescent="0.25">
      <c r="B72" s="182"/>
      <c r="C72" s="183"/>
      <c r="D72" s="190"/>
      <c r="E72" s="186"/>
      <c r="F72" s="174"/>
      <c r="G72" s="174"/>
      <c r="H72" s="174"/>
      <c r="I72" s="174"/>
      <c r="J72" s="174"/>
      <c r="K72" s="174"/>
      <c r="L72" s="174"/>
      <c r="M72" s="174"/>
      <c r="N72" s="174"/>
      <c r="O72" s="174"/>
      <c r="P72" s="175"/>
    </row>
    <row r="73" spans="2:16" ht="15" customHeight="1" x14ac:dyDescent="0.25">
      <c r="B73" s="182"/>
      <c r="C73" s="183"/>
      <c r="D73" s="190"/>
      <c r="E73" s="186"/>
      <c r="F73" s="174"/>
      <c r="G73" s="174"/>
      <c r="H73" s="174"/>
      <c r="I73" s="174"/>
      <c r="J73" s="174"/>
      <c r="K73" s="174"/>
      <c r="L73" s="174"/>
      <c r="M73" s="174"/>
      <c r="N73" s="174"/>
      <c r="O73" s="174"/>
      <c r="P73" s="175"/>
    </row>
    <row r="74" spans="2:16" ht="15" customHeight="1" x14ac:dyDescent="0.25">
      <c r="B74" s="182"/>
      <c r="C74" s="183"/>
      <c r="D74" s="190"/>
      <c r="E74" s="186"/>
      <c r="F74" s="174"/>
      <c r="G74" s="174"/>
      <c r="H74" s="174"/>
      <c r="I74" s="174"/>
      <c r="J74" s="174"/>
      <c r="K74" s="174"/>
      <c r="L74" s="174"/>
      <c r="M74" s="174"/>
      <c r="N74" s="174"/>
      <c r="O74" s="174"/>
      <c r="P74" s="175"/>
    </row>
    <row r="75" spans="2:16" ht="15" customHeight="1" x14ac:dyDescent="0.25">
      <c r="B75" s="182"/>
      <c r="C75" s="183"/>
      <c r="D75" s="190"/>
      <c r="E75" s="186"/>
      <c r="F75" s="174"/>
      <c r="G75" s="174"/>
      <c r="H75" s="174"/>
      <c r="I75" s="174"/>
      <c r="J75" s="174"/>
      <c r="K75" s="174"/>
      <c r="L75" s="174"/>
      <c r="M75" s="174"/>
      <c r="N75" s="174"/>
      <c r="O75" s="174"/>
      <c r="P75" s="175"/>
    </row>
    <row r="76" spans="2:16" ht="15" customHeight="1" x14ac:dyDescent="0.25">
      <c r="B76" s="182"/>
      <c r="C76" s="183"/>
      <c r="D76" s="190"/>
      <c r="E76" s="186"/>
      <c r="F76" s="174"/>
      <c r="G76" s="174"/>
      <c r="H76" s="174"/>
      <c r="I76" s="174"/>
      <c r="J76" s="174"/>
      <c r="K76" s="174"/>
      <c r="L76" s="174"/>
      <c r="M76" s="174"/>
      <c r="N76" s="174"/>
      <c r="O76" s="174"/>
      <c r="P76" s="175"/>
    </row>
    <row r="77" spans="2:16" ht="15" customHeight="1" x14ac:dyDescent="0.25">
      <c r="B77" s="182"/>
      <c r="C77" s="183"/>
      <c r="D77" s="190"/>
      <c r="E77" s="186"/>
      <c r="F77" s="174"/>
      <c r="G77" s="174"/>
      <c r="H77" s="174"/>
      <c r="I77" s="174"/>
      <c r="J77" s="174"/>
      <c r="K77" s="174"/>
      <c r="L77" s="174"/>
      <c r="M77" s="174"/>
      <c r="N77" s="174"/>
      <c r="O77" s="174"/>
      <c r="P77" s="175"/>
    </row>
    <row r="78" spans="2:16" ht="15" customHeight="1" x14ac:dyDescent="0.25">
      <c r="B78" s="182"/>
      <c r="C78" s="183"/>
      <c r="D78" s="190"/>
      <c r="E78" s="186"/>
      <c r="F78" s="174"/>
      <c r="G78" s="174"/>
      <c r="H78" s="174"/>
      <c r="I78" s="174"/>
      <c r="J78" s="174"/>
      <c r="K78" s="174"/>
      <c r="L78" s="174"/>
      <c r="M78" s="174"/>
      <c r="N78" s="174"/>
      <c r="O78" s="174"/>
      <c r="P78" s="175"/>
    </row>
    <row r="79" spans="2:16" ht="15" customHeight="1" x14ac:dyDescent="0.25">
      <c r="B79" s="182"/>
      <c r="C79" s="183"/>
      <c r="D79" s="190"/>
      <c r="E79" s="186"/>
      <c r="F79" s="174"/>
      <c r="G79" s="174"/>
      <c r="H79" s="174"/>
      <c r="I79" s="174"/>
      <c r="J79" s="174"/>
      <c r="K79" s="174"/>
      <c r="L79" s="174"/>
      <c r="M79" s="174"/>
      <c r="N79" s="174"/>
      <c r="O79" s="174"/>
      <c r="P79" s="175"/>
    </row>
    <row r="80" spans="2:16" ht="15" customHeight="1" x14ac:dyDescent="0.25">
      <c r="B80" s="182"/>
      <c r="C80" s="183"/>
      <c r="D80" s="190"/>
      <c r="E80" s="186"/>
      <c r="F80" s="174"/>
      <c r="G80" s="174"/>
      <c r="H80" s="174"/>
      <c r="I80" s="174"/>
      <c r="J80" s="174"/>
      <c r="K80" s="174"/>
      <c r="L80" s="174"/>
      <c r="M80" s="174"/>
      <c r="N80" s="174"/>
      <c r="O80" s="174"/>
      <c r="P80" s="175"/>
    </row>
    <row r="81" spans="2:16" ht="15" customHeight="1" x14ac:dyDescent="0.25">
      <c r="B81" s="182"/>
      <c r="C81" s="183"/>
      <c r="D81" s="190"/>
      <c r="E81" s="186"/>
      <c r="F81" s="174"/>
      <c r="G81" s="174"/>
      <c r="H81" s="174"/>
      <c r="I81" s="174"/>
      <c r="J81" s="174"/>
      <c r="K81" s="174"/>
      <c r="L81" s="174"/>
      <c r="M81" s="174"/>
      <c r="N81" s="174"/>
      <c r="O81" s="174"/>
      <c r="P81" s="175"/>
    </row>
    <row r="82" spans="2:16" ht="15" customHeight="1" x14ac:dyDescent="0.25">
      <c r="B82" s="182"/>
      <c r="C82" s="183"/>
      <c r="D82" s="190"/>
      <c r="E82" s="186"/>
      <c r="F82" s="174"/>
      <c r="G82" s="174"/>
      <c r="H82" s="174"/>
      <c r="I82" s="174"/>
      <c r="J82" s="174"/>
      <c r="K82" s="174"/>
      <c r="L82" s="174"/>
      <c r="M82" s="174"/>
      <c r="N82" s="174"/>
      <c r="O82" s="174"/>
      <c r="P82" s="175"/>
    </row>
    <row r="83" spans="2:16" ht="15" customHeight="1" x14ac:dyDescent="0.25">
      <c r="B83" s="182"/>
      <c r="C83" s="183"/>
      <c r="D83" s="190"/>
      <c r="E83" s="186"/>
      <c r="F83" s="174"/>
      <c r="G83" s="174"/>
      <c r="H83" s="174"/>
      <c r="I83" s="174"/>
      <c r="J83" s="174"/>
      <c r="K83" s="174"/>
      <c r="L83" s="174"/>
      <c r="M83" s="174"/>
      <c r="N83" s="174"/>
      <c r="O83" s="174"/>
      <c r="P83" s="175"/>
    </row>
    <row r="84" spans="2:16" ht="15" customHeight="1" x14ac:dyDescent="0.25">
      <c r="B84" s="182"/>
      <c r="C84" s="183"/>
      <c r="D84" s="190"/>
      <c r="E84" s="186"/>
      <c r="F84" s="174"/>
      <c r="G84" s="174"/>
      <c r="H84" s="174"/>
      <c r="I84" s="174"/>
      <c r="J84" s="174"/>
      <c r="K84" s="174"/>
      <c r="L84" s="174"/>
      <c r="M84" s="174"/>
      <c r="N84" s="174"/>
      <c r="O84" s="174"/>
      <c r="P84" s="175"/>
    </row>
    <row r="85" spans="2:16" ht="15" customHeight="1" x14ac:dyDescent="0.25">
      <c r="B85" s="182"/>
      <c r="C85" s="183"/>
      <c r="D85" s="190"/>
      <c r="E85" s="186"/>
      <c r="F85" s="174"/>
      <c r="G85" s="174"/>
      <c r="H85" s="174"/>
      <c r="I85" s="174"/>
      <c r="J85" s="174"/>
      <c r="K85" s="174"/>
      <c r="L85" s="174"/>
      <c r="M85" s="174"/>
      <c r="N85" s="174"/>
      <c r="O85" s="174"/>
      <c r="P85" s="175"/>
    </row>
    <row r="86" spans="2:16" ht="15" customHeight="1" x14ac:dyDescent="0.25">
      <c r="B86" s="182"/>
      <c r="C86" s="183"/>
      <c r="D86" s="190"/>
      <c r="E86" s="186"/>
      <c r="F86" s="174"/>
      <c r="G86" s="174"/>
      <c r="H86" s="174"/>
      <c r="I86" s="174"/>
      <c r="J86" s="174"/>
      <c r="K86" s="174"/>
      <c r="L86" s="174"/>
      <c r="M86" s="174"/>
      <c r="N86" s="174"/>
      <c r="O86" s="174"/>
      <c r="P86" s="175"/>
    </row>
    <row r="87" spans="2:16" ht="15" customHeight="1" x14ac:dyDescent="0.25">
      <c r="B87" s="182"/>
      <c r="C87" s="183"/>
      <c r="D87" s="190"/>
      <c r="E87" s="186"/>
      <c r="F87" s="174"/>
      <c r="G87" s="174"/>
      <c r="H87" s="174"/>
      <c r="I87" s="174"/>
      <c r="J87" s="174"/>
      <c r="K87" s="174"/>
      <c r="L87" s="174"/>
      <c r="M87" s="174"/>
      <c r="N87" s="174"/>
      <c r="O87" s="174"/>
      <c r="P87" s="175"/>
    </row>
    <row r="88" spans="2:16" ht="15" customHeight="1" x14ac:dyDescent="0.25">
      <c r="B88" s="182"/>
      <c r="C88" s="183"/>
      <c r="D88" s="190"/>
      <c r="E88" s="186"/>
      <c r="F88" s="174"/>
      <c r="G88" s="174"/>
      <c r="H88" s="174"/>
      <c r="I88" s="174"/>
      <c r="J88" s="174"/>
      <c r="K88" s="174"/>
      <c r="L88" s="174"/>
      <c r="M88" s="174"/>
      <c r="N88" s="174"/>
      <c r="O88" s="174"/>
      <c r="P88" s="175"/>
    </row>
    <row r="89" spans="2:16" ht="15" customHeight="1" x14ac:dyDescent="0.25">
      <c r="B89" s="182"/>
      <c r="C89" s="183"/>
      <c r="D89" s="190"/>
      <c r="E89" s="186"/>
      <c r="F89" s="174"/>
      <c r="G89" s="174"/>
      <c r="H89" s="174"/>
      <c r="I89" s="174"/>
      <c r="J89" s="174"/>
      <c r="K89" s="174"/>
      <c r="L89" s="174"/>
      <c r="M89" s="174"/>
      <c r="N89" s="174"/>
      <c r="O89" s="174"/>
      <c r="P89" s="175"/>
    </row>
    <row r="90" spans="2:16" ht="15" customHeight="1" x14ac:dyDescent="0.25">
      <c r="B90" s="182"/>
      <c r="C90" s="183"/>
      <c r="D90" s="190"/>
      <c r="E90" s="186"/>
      <c r="F90" s="174"/>
      <c r="G90" s="174"/>
      <c r="H90" s="174"/>
      <c r="I90" s="174"/>
      <c r="J90" s="174"/>
      <c r="K90" s="174"/>
      <c r="L90" s="174"/>
      <c r="M90" s="174"/>
      <c r="N90" s="174"/>
      <c r="O90" s="174"/>
      <c r="P90" s="175"/>
    </row>
    <row r="91" spans="2:16" ht="15" customHeight="1" x14ac:dyDescent="0.25">
      <c r="B91" s="182"/>
      <c r="C91" s="183"/>
      <c r="D91" s="190"/>
      <c r="E91" s="186"/>
      <c r="F91" s="174"/>
      <c r="G91" s="174"/>
      <c r="H91" s="174"/>
      <c r="I91" s="174"/>
      <c r="J91" s="174"/>
      <c r="K91" s="174"/>
      <c r="L91" s="174"/>
      <c r="M91" s="174"/>
      <c r="N91" s="174"/>
      <c r="O91" s="174"/>
      <c r="P91" s="175"/>
    </row>
    <row r="92" spans="2:16" ht="15" customHeight="1" x14ac:dyDescent="0.25">
      <c r="B92" s="182"/>
      <c r="C92" s="183"/>
      <c r="D92" s="190"/>
      <c r="E92" s="186"/>
      <c r="F92" s="174"/>
      <c r="G92" s="174"/>
      <c r="H92" s="174"/>
      <c r="I92" s="174"/>
      <c r="J92" s="174"/>
      <c r="K92" s="174"/>
      <c r="L92" s="174"/>
      <c r="M92" s="174"/>
      <c r="N92" s="174"/>
      <c r="O92" s="174"/>
      <c r="P92" s="175"/>
    </row>
    <row r="93" spans="2:16" ht="15" customHeight="1" x14ac:dyDescent="0.25">
      <c r="B93" s="182"/>
      <c r="C93" s="183"/>
      <c r="D93" s="190"/>
      <c r="E93" s="186"/>
      <c r="F93" s="174"/>
      <c r="G93" s="174"/>
      <c r="H93" s="174"/>
      <c r="I93" s="174"/>
      <c r="J93" s="174"/>
      <c r="K93" s="174"/>
      <c r="L93" s="174"/>
      <c r="M93" s="174"/>
      <c r="N93" s="174"/>
      <c r="O93" s="174"/>
      <c r="P93" s="175"/>
    </row>
    <row r="94" spans="2:16" ht="15" customHeight="1" x14ac:dyDescent="0.25">
      <c r="B94" s="182"/>
      <c r="C94" s="183"/>
      <c r="D94" s="190"/>
      <c r="E94" s="186"/>
      <c r="F94" s="174"/>
      <c r="G94" s="174"/>
      <c r="H94" s="174"/>
      <c r="I94" s="174"/>
      <c r="J94" s="174"/>
      <c r="K94" s="174"/>
      <c r="L94" s="174"/>
      <c r="M94" s="174"/>
      <c r="N94" s="174"/>
      <c r="O94" s="174"/>
      <c r="P94" s="175"/>
    </row>
    <row r="95" spans="2:16" ht="15" customHeight="1" x14ac:dyDescent="0.25">
      <c r="B95" s="182"/>
      <c r="C95" s="183"/>
      <c r="D95" s="190"/>
      <c r="E95" s="186"/>
      <c r="F95" s="174"/>
      <c r="G95" s="174"/>
      <c r="H95" s="174"/>
      <c r="I95" s="174"/>
      <c r="J95" s="174"/>
      <c r="K95" s="174"/>
      <c r="L95" s="174"/>
      <c r="M95" s="174"/>
      <c r="N95" s="174"/>
      <c r="O95" s="174"/>
      <c r="P95" s="175"/>
    </row>
    <row r="96" spans="2:16" ht="15" customHeight="1" x14ac:dyDescent="0.25">
      <c r="B96" s="182"/>
      <c r="C96" s="183"/>
      <c r="D96" s="190"/>
      <c r="E96" s="186"/>
      <c r="F96" s="174"/>
      <c r="G96" s="174"/>
      <c r="H96" s="174"/>
      <c r="I96" s="174"/>
      <c r="J96" s="174"/>
      <c r="K96" s="174"/>
      <c r="L96" s="174"/>
      <c r="M96" s="174"/>
      <c r="N96" s="174"/>
      <c r="O96" s="174"/>
      <c r="P96" s="175"/>
    </row>
    <row r="97" spans="1:21" ht="15" customHeight="1" x14ac:dyDescent="0.25">
      <c r="B97" s="182"/>
      <c r="C97" s="183"/>
      <c r="D97" s="190"/>
      <c r="E97" s="186"/>
      <c r="F97" s="174"/>
      <c r="G97" s="174"/>
      <c r="H97" s="174"/>
      <c r="I97" s="174"/>
      <c r="J97" s="174"/>
      <c r="K97" s="174"/>
      <c r="L97" s="174"/>
      <c r="M97" s="174"/>
      <c r="N97" s="174"/>
      <c r="O97" s="174"/>
      <c r="P97" s="175"/>
    </row>
    <row r="98" spans="1:21" ht="15" customHeight="1" x14ac:dyDescent="0.25">
      <c r="B98" s="182"/>
      <c r="C98" s="183"/>
      <c r="D98" s="190"/>
      <c r="E98" s="186"/>
      <c r="F98" s="174"/>
      <c r="G98" s="174"/>
      <c r="H98" s="174"/>
      <c r="I98" s="174"/>
      <c r="J98" s="174"/>
      <c r="K98" s="174"/>
      <c r="L98" s="174"/>
      <c r="M98" s="174"/>
      <c r="N98" s="174"/>
      <c r="O98" s="174"/>
      <c r="P98" s="175"/>
    </row>
    <row r="99" spans="1:21" ht="15" customHeight="1" x14ac:dyDescent="0.25">
      <c r="B99" s="182"/>
      <c r="C99" s="183"/>
      <c r="D99" s="190"/>
      <c r="E99" s="186"/>
      <c r="F99" s="174"/>
      <c r="G99" s="174"/>
      <c r="H99" s="174"/>
      <c r="I99" s="174"/>
      <c r="J99" s="174"/>
      <c r="K99" s="174"/>
      <c r="L99" s="174"/>
      <c r="M99" s="174"/>
      <c r="N99" s="174"/>
      <c r="O99" s="174"/>
      <c r="P99" s="175"/>
    </row>
    <row r="100" spans="1:21" ht="15" customHeight="1" x14ac:dyDescent="0.25">
      <c r="B100" s="182"/>
      <c r="C100" s="183"/>
      <c r="D100" s="190"/>
      <c r="E100" s="186"/>
      <c r="F100" s="174"/>
      <c r="G100" s="174"/>
      <c r="H100" s="174"/>
      <c r="I100" s="174"/>
      <c r="J100" s="174"/>
      <c r="K100" s="174"/>
      <c r="L100" s="174"/>
      <c r="M100" s="174"/>
      <c r="N100" s="174"/>
      <c r="O100" s="174"/>
      <c r="P100" s="175"/>
    </row>
    <row r="101" spans="1:21" ht="15" customHeight="1" x14ac:dyDescent="0.25">
      <c r="B101" s="182"/>
      <c r="C101" s="183"/>
      <c r="D101" s="190"/>
      <c r="E101" s="186"/>
      <c r="F101" s="174"/>
      <c r="G101" s="174"/>
      <c r="H101" s="174"/>
      <c r="I101" s="174"/>
      <c r="J101" s="174"/>
      <c r="K101" s="174"/>
      <c r="L101" s="174"/>
      <c r="M101" s="174"/>
      <c r="N101" s="174"/>
      <c r="O101" s="174"/>
      <c r="P101" s="175"/>
    </row>
    <row r="102" spans="1:21" ht="15" customHeight="1" x14ac:dyDescent="0.25">
      <c r="B102" s="182"/>
      <c r="C102" s="183"/>
      <c r="D102" s="190"/>
      <c r="E102" s="186"/>
      <c r="F102" s="174"/>
      <c r="G102" s="174"/>
      <c r="H102" s="174"/>
      <c r="I102" s="174"/>
      <c r="J102" s="174"/>
      <c r="K102" s="174"/>
      <c r="L102" s="174"/>
      <c r="M102" s="174"/>
      <c r="N102" s="174"/>
      <c r="O102" s="174"/>
      <c r="P102" s="175"/>
    </row>
    <row r="103" spans="1:21" ht="15" customHeight="1" x14ac:dyDescent="0.25">
      <c r="B103" s="182"/>
      <c r="C103" s="183"/>
      <c r="D103" s="190"/>
      <c r="E103" s="186"/>
      <c r="F103" s="174"/>
      <c r="G103" s="174"/>
      <c r="H103" s="174"/>
      <c r="I103" s="174"/>
      <c r="J103" s="174"/>
      <c r="K103" s="174"/>
      <c r="L103" s="174"/>
      <c r="M103" s="174"/>
      <c r="N103" s="174"/>
      <c r="O103" s="174"/>
      <c r="P103" s="175"/>
    </row>
    <row r="104" spans="1:21" ht="15" customHeight="1" x14ac:dyDescent="0.25">
      <c r="B104" s="182"/>
      <c r="C104" s="183"/>
      <c r="D104" s="190"/>
      <c r="E104" s="186"/>
      <c r="F104" s="174"/>
      <c r="G104" s="174"/>
      <c r="H104" s="174"/>
      <c r="I104" s="174"/>
      <c r="J104" s="174"/>
      <c r="K104" s="174"/>
      <c r="L104" s="174"/>
      <c r="M104" s="174"/>
      <c r="N104" s="174"/>
      <c r="O104" s="174"/>
      <c r="P104" s="175"/>
    </row>
    <row r="105" spans="1:21" ht="15" customHeight="1" x14ac:dyDescent="0.25">
      <c r="B105" s="182"/>
      <c r="C105" s="183"/>
      <c r="D105" s="190"/>
      <c r="E105" s="186"/>
      <c r="F105" s="174"/>
      <c r="G105" s="174"/>
      <c r="H105" s="174"/>
      <c r="I105" s="174"/>
      <c r="J105" s="174"/>
      <c r="K105" s="174"/>
      <c r="L105" s="174"/>
      <c r="M105" s="174"/>
      <c r="N105" s="174"/>
      <c r="O105" s="174"/>
      <c r="P105" s="175"/>
    </row>
    <row r="106" spans="1:21" ht="15" customHeight="1" x14ac:dyDescent="0.25">
      <c r="B106" s="182"/>
      <c r="C106" s="183"/>
      <c r="D106" s="190"/>
      <c r="E106" s="186"/>
      <c r="F106" s="174"/>
      <c r="G106" s="174"/>
      <c r="H106" s="174"/>
      <c r="I106" s="174"/>
      <c r="J106" s="174"/>
      <c r="K106" s="174"/>
      <c r="L106" s="174"/>
      <c r="M106" s="174"/>
      <c r="N106" s="174"/>
      <c r="O106" s="174"/>
      <c r="P106" s="175"/>
    </row>
    <row r="107" spans="1:21" ht="15" customHeight="1" x14ac:dyDescent="0.25">
      <c r="B107" s="182"/>
      <c r="C107" s="183"/>
      <c r="D107" s="190"/>
      <c r="E107" s="186"/>
      <c r="F107" s="174"/>
      <c r="G107" s="174"/>
      <c r="H107" s="174"/>
      <c r="I107" s="174"/>
      <c r="J107" s="174"/>
      <c r="K107" s="174"/>
      <c r="L107" s="174"/>
      <c r="M107" s="174"/>
      <c r="N107" s="174"/>
      <c r="O107" s="174"/>
      <c r="P107" s="175"/>
    </row>
    <row r="108" spans="1:21" ht="15" customHeight="1" x14ac:dyDescent="0.25">
      <c r="B108" s="184"/>
      <c r="C108" s="185"/>
      <c r="D108" s="191"/>
      <c r="E108" s="187"/>
      <c r="F108" s="177"/>
      <c r="G108" s="177"/>
      <c r="H108" s="177"/>
      <c r="I108" s="177"/>
      <c r="J108" s="177"/>
      <c r="K108" s="177"/>
      <c r="L108" s="177"/>
      <c r="M108" s="177"/>
      <c r="N108" s="177"/>
      <c r="O108" s="177"/>
      <c r="P108" s="178"/>
    </row>
    <row r="109" spans="1:21" x14ac:dyDescent="0.25">
      <c r="D109" s="99"/>
    </row>
    <row r="110" spans="1:21" ht="30" customHeight="1" x14ac:dyDescent="0.25">
      <c r="A110" s="213"/>
      <c r="B110" s="111" t="s">
        <v>0</v>
      </c>
      <c r="C110" s="112" t="s">
        <v>40</v>
      </c>
      <c r="D110" s="113" t="s">
        <v>77</v>
      </c>
      <c r="E110" s="115">
        <f ca="1">INDEX(Calc!$AA$8:$AL$8,1,COLUMN(R110)-COLUMN($Q110))</f>
        <v>44593</v>
      </c>
      <c r="F110" s="116">
        <f ca="1">INDEX(Calc!$AA$8:$AL$8,1,COLUMN(S110)-COLUMN($Q110))</f>
        <v>44621</v>
      </c>
      <c r="G110" s="116">
        <f ca="1">INDEX(Calc!$AA$8:$AL$8,1,COLUMN(T110)-COLUMN($Q110))</f>
        <v>44652</v>
      </c>
      <c r="H110" s="116">
        <f ca="1">INDEX(Calc!$AA$8:$AL$8,1,COLUMN(U110)-COLUMN($Q110))</f>
        <v>44682</v>
      </c>
      <c r="I110" s="116">
        <f ca="1">INDEX(Calc!$AA$8:$AL$8,1,COLUMN(V110)-COLUMN($Q110))</f>
        <v>44713</v>
      </c>
      <c r="J110" s="116">
        <f ca="1">INDEX(Calc!$AA$8:$AL$8,1,COLUMN(W110)-COLUMN($Q110))</f>
        <v>44743</v>
      </c>
      <c r="K110" s="116">
        <f ca="1">INDEX(Calc!$AA$8:$AL$8,1,COLUMN(X110)-COLUMN($Q110))</f>
        <v>44774</v>
      </c>
      <c r="L110" s="116">
        <f ca="1">INDEX(Calc!$AA$8:$AL$8,1,COLUMN(Y110)-COLUMN($Q110))</f>
        <v>44805</v>
      </c>
      <c r="M110" s="116">
        <f ca="1">INDEX(Calc!$AA$8:$AL$8,1,COLUMN(Z110)-COLUMN($Q110))</f>
        <v>44835</v>
      </c>
      <c r="N110" s="116">
        <f ca="1">INDEX(Calc!$AA$8:$AL$8,1,COLUMN(AA110)-COLUMN($Q110))</f>
        <v>44866</v>
      </c>
      <c r="O110" s="116">
        <f ca="1">INDEX(Calc!$AA$8:$AL$8,1,COLUMN(AB110)-COLUMN($Q110))</f>
        <v>44896</v>
      </c>
      <c r="P110" s="117">
        <f ca="1">INDEX(Calc!$AA$8:$AL$8,1,COLUMN(AC110)-COLUMN($Q110))</f>
        <v>44927</v>
      </c>
    </row>
    <row r="111" spans="1:21" x14ac:dyDescent="0.25">
      <c r="A111" s="213"/>
      <c r="B111" s="18" t="s">
        <v>8</v>
      </c>
      <c r="C111" s="19" t="s">
        <v>90</v>
      </c>
      <c r="D111" s="101"/>
      <c r="E111" s="100"/>
      <c r="F111" s="71"/>
      <c r="G111" s="71">
        <v>300</v>
      </c>
      <c r="H111" s="71"/>
      <c r="I111" s="71"/>
      <c r="J111" s="71"/>
      <c r="K111" s="71"/>
      <c r="L111" s="71"/>
      <c r="M111" s="71"/>
      <c r="N111" s="71"/>
      <c r="O111" s="71"/>
      <c r="P111" s="72"/>
      <c r="U111" s="30">
        <v>101</v>
      </c>
    </row>
    <row r="112" spans="1:21" x14ac:dyDescent="0.25">
      <c r="A112" s="213"/>
      <c r="B112" s="21" t="s">
        <v>8</v>
      </c>
      <c r="C112" s="17" t="s">
        <v>33</v>
      </c>
      <c r="D112" s="102"/>
      <c r="E112" s="96"/>
      <c r="F112" s="69"/>
      <c r="G112" s="69"/>
      <c r="H112" s="69">
        <v>500</v>
      </c>
      <c r="I112" s="69"/>
      <c r="J112" s="69"/>
      <c r="K112" s="69"/>
      <c r="L112" s="69"/>
      <c r="M112" s="69"/>
      <c r="N112" s="69"/>
      <c r="O112" s="69"/>
      <c r="P112" s="70"/>
      <c r="U112" s="30">
        <v>102</v>
      </c>
    </row>
    <row r="113" spans="1:21" x14ac:dyDescent="0.25">
      <c r="A113" s="213"/>
      <c r="B113" s="21" t="s">
        <v>11</v>
      </c>
      <c r="C113" s="17" t="s">
        <v>37</v>
      </c>
      <c r="D113" s="102"/>
      <c r="E113" s="96"/>
      <c r="F113" s="69"/>
      <c r="G113" s="69"/>
      <c r="H113" s="69"/>
      <c r="I113" s="69"/>
      <c r="J113" s="69">
        <v>600</v>
      </c>
      <c r="K113" s="69"/>
      <c r="L113" s="69"/>
      <c r="M113" s="69"/>
      <c r="N113" s="69"/>
      <c r="O113" s="69"/>
      <c r="P113" s="70"/>
      <c r="U113" s="30">
        <v>103</v>
      </c>
    </row>
    <row r="114" spans="1:21" x14ac:dyDescent="0.25">
      <c r="A114" s="213"/>
      <c r="B114" s="21" t="s">
        <v>11</v>
      </c>
      <c r="C114" s="17" t="s">
        <v>33</v>
      </c>
      <c r="D114" s="102"/>
      <c r="E114" s="96"/>
      <c r="F114" s="69"/>
      <c r="G114" s="69"/>
      <c r="H114" s="69"/>
      <c r="I114" s="69">
        <v>400</v>
      </c>
      <c r="J114" s="69"/>
      <c r="K114" s="69"/>
      <c r="L114" s="69"/>
      <c r="M114" s="69"/>
      <c r="N114" s="69"/>
      <c r="O114" s="69"/>
      <c r="P114" s="70"/>
      <c r="U114" s="30">
        <v>104</v>
      </c>
    </row>
    <row r="115" spans="1:21" x14ac:dyDescent="0.25">
      <c r="A115" s="213"/>
      <c r="B115" s="21" t="s">
        <v>14</v>
      </c>
      <c r="C115" s="17" t="s">
        <v>32</v>
      </c>
      <c r="D115" s="102"/>
      <c r="E115" s="96"/>
      <c r="F115" s="69"/>
      <c r="G115" s="69">
        <v>250</v>
      </c>
      <c r="H115" s="69"/>
      <c r="I115" s="69"/>
      <c r="J115" s="69"/>
      <c r="K115" s="69"/>
      <c r="L115" s="69"/>
      <c r="M115" s="69"/>
      <c r="N115" s="69"/>
      <c r="O115" s="69"/>
      <c r="P115" s="70"/>
      <c r="U115" s="30">
        <v>105</v>
      </c>
    </row>
    <row r="116" spans="1:21" x14ac:dyDescent="0.25">
      <c r="A116" s="213"/>
      <c r="B116" s="21" t="s">
        <v>14</v>
      </c>
      <c r="C116" s="17" t="s">
        <v>35</v>
      </c>
      <c r="D116" s="102"/>
      <c r="E116" s="96"/>
      <c r="F116" s="69"/>
      <c r="G116" s="69"/>
      <c r="H116" s="69"/>
      <c r="I116" s="69"/>
      <c r="J116" s="69">
        <v>750</v>
      </c>
      <c r="K116" s="69"/>
      <c r="L116" s="69"/>
      <c r="M116" s="69"/>
      <c r="N116" s="69"/>
      <c r="O116" s="69"/>
      <c r="P116" s="70"/>
      <c r="U116" s="30">
        <v>106</v>
      </c>
    </row>
    <row r="117" spans="1:21" x14ac:dyDescent="0.25">
      <c r="A117" s="213"/>
      <c r="B117" s="21" t="s">
        <v>14</v>
      </c>
      <c r="C117" s="17" t="s">
        <v>33</v>
      </c>
      <c r="D117" s="102"/>
      <c r="E117" s="96"/>
      <c r="F117" s="69"/>
      <c r="G117" s="69"/>
      <c r="H117" s="69"/>
      <c r="I117" s="69">
        <v>400</v>
      </c>
      <c r="J117" s="69"/>
      <c r="K117" s="69"/>
      <c r="L117" s="69"/>
      <c r="M117" s="69"/>
      <c r="N117" s="69"/>
      <c r="O117" s="69"/>
      <c r="P117" s="70"/>
      <c r="U117" s="30">
        <v>107</v>
      </c>
    </row>
    <row r="118" spans="1:21" x14ac:dyDescent="0.25">
      <c r="A118" s="213"/>
      <c r="B118" s="21" t="s">
        <v>14</v>
      </c>
      <c r="C118" s="17" t="s">
        <v>91</v>
      </c>
      <c r="D118" s="102"/>
      <c r="E118" s="96"/>
      <c r="F118" s="69"/>
      <c r="G118" s="69"/>
      <c r="H118" s="69"/>
      <c r="I118" s="69">
        <v>500</v>
      </c>
      <c r="J118" s="69"/>
      <c r="K118" s="69"/>
      <c r="L118" s="69"/>
      <c r="M118" s="69"/>
      <c r="N118" s="69"/>
      <c r="O118" s="69"/>
      <c r="P118" s="70"/>
      <c r="U118" s="30">
        <v>108</v>
      </c>
    </row>
    <row r="119" spans="1:21" x14ac:dyDescent="0.25">
      <c r="A119" s="213"/>
      <c r="B119" s="21" t="s">
        <v>49</v>
      </c>
      <c r="C119" s="17" t="s">
        <v>90</v>
      </c>
      <c r="D119" s="102"/>
      <c r="E119" s="96"/>
      <c r="F119" s="69"/>
      <c r="G119" s="69">
        <v>250</v>
      </c>
      <c r="H119" s="69"/>
      <c r="I119" s="69"/>
      <c r="J119" s="69"/>
      <c r="K119" s="69"/>
      <c r="L119" s="69"/>
      <c r="M119" s="69"/>
      <c r="N119" s="69"/>
      <c r="O119" s="69"/>
      <c r="P119" s="70"/>
      <c r="U119" s="30">
        <v>109</v>
      </c>
    </row>
    <row r="120" spans="1:21" x14ac:dyDescent="0.25">
      <c r="A120" s="213"/>
      <c r="B120" s="21"/>
      <c r="C120" s="17"/>
      <c r="D120" s="102"/>
      <c r="E120" s="96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70"/>
      <c r="U120" s="30">
        <v>110</v>
      </c>
    </row>
    <row r="121" spans="1:21" x14ac:dyDescent="0.25">
      <c r="A121" s="213"/>
      <c r="B121" s="21"/>
      <c r="C121" s="17"/>
      <c r="D121" s="102"/>
      <c r="E121" s="96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70"/>
      <c r="U121" s="30">
        <v>111</v>
      </c>
    </row>
    <row r="122" spans="1:21" x14ac:dyDescent="0.25">
      <c r="A122" s="213"/>
      <c r="B122" s="21"/>
      <c r="C122" s="17"/>
      <c r="D122" s="102"/>
      <c r="E122" s="96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70"/>
      <c r="U122" s="30">
        <v>112</v>
      </c>
    </row>
    <row r="123" spans="1:21" x14ac:dyDescent="0.25">
      <c r="A123" s="213"/>
      <c r="B123" s="21"/>
      <c r="C123" s="17"/>
      <c r="D123" s="102"/>
      <c r="E123" s="96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70"/>
      <c r="U123" s="30">
        <v>113</v>
      </c>
    </row>
    <row r="124" spans="1:21" x14ac:dyDescent="0.25">
      <c r="A124" s="213"/>
      <c r="B124" s="21"/>
      <c r="C124" s="17"/>
      <c r="D124" s="102"/>
      <c r="E124" s="96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70"/>
      <c r="U124" s="30">
        <v>114</v>
      </c>
    </row>
    <row r="125" spans="1:21" x14ac:dyDescent="0.25">
      <c r="A125" s="213"/>
      <c r="B125" s="21"/>
      <c r="C125" s="17"/>
      <c r="D125" s="102"/>
      <c r="E125" s="96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70"/>
      <c r="U125" s="30">
        <v>115</v>
      </c>
    </row>
    <row r="126" spans="1:21" x14ac:dyDescent="0.25">
      <c r="A126" s="213"/>
      <c r="B126" s="21"/>
      <c r="C126" s="17"/>
      <c r="D126" s="102"/>
      <c r="E126" s="96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70"/>
      <c r="U126" s="30">
        <v>116</v>
      </c>
    </row>
    <row r="127" spans="1:21" x14ac:dyDescent="0.25">
      <c r="A127" s="213"/>
      <c r="B127" s="21"/>
      <c r="C127" s="17"/>
      <c r="D127" s="102"/>
      <c r="E127" s="96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70"/>
      <c r="U127" s="30">
        <v>117</v>
      </c>
    </row>
    <row r="128" spans="1:21" x14ac:dyDescent="0.25">
      <c r="A128" s="213"/>
      <c r="B128" s="21"/>
      <c r="C128" s="17"/>
      <c r="D128" s="102"/>
      <c r="E128" s="96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70"/>
      <c r="U128" s="30">
        <v>118</v>
      </c>
    </row>
    <row r="129" spans="1:21" x14ac:dyDescent="0.25">
      <c r="A129" s="213"/>
      <c r="B129" s="21"/>
      <c r="C129" s="17"/>
      <c r="D129" s="102"/>
      <c r="E129" s="96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70"/>
      <c r="U129" s="30">
        <v>119</v>
      </c>
    </row>
    <row r="130" spans="1:21" x14ac:dyDescent="0.25">
      <c r="A130" s="213"/>
      <c r="B130" s="179"/>
      <c r="C130" s="180"/>
      <c r="D130" s="181"/>
      <c r="E130" s="170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2"/>
      <c r="U130" s="30">
        <v>120</v>
      </c>
    </row>
    <row r="131" spans="1:21" x14ac:dyDescent="0.25">
      <c r="A131" s="213"/>
      <c r="B131" s="182"/>
      <c r="C131" s="183"/>
      <c r="D131" s="190"/>
      <c r="E131" s="174"/>
      <c r="F131" s="174"/>
      <c r="G131" s="174"/>
      <c r="H131" s="174"/>
      <c r="I131" s="174"/>
      <c r="J131" s="174"/>
      <c r="K131" s="174"/>
      <c r="L131" s="174"/>
      <c r="M131" s="174"/>
      <c r="N131" s="174"/>
      <c r="O131" s="174"/>
      <c r="P131" s="175"/>
    </row>
    <row r="132" spans="1:21" x14ac:dyDescent="0.25">
      <c r="A132" s="213"/>
      <c r="B132" s="182"/>
      <c r="C132" s="183"/>
      <c r="D132" s="190"/>
      <c r="E132" s="174"/>
      <c r="F132" s="174"/>
      <c r="G132" s="174"/>
      <c r="H132" s="174"/>
      <c r="I132" s="174"/>
      <c r="J132" s="174"/>
      <c r="K132" s="174"/>
      <c r="L132" s="174"/>
      <c r="M132" s="174"/>
      <c r="N132" s="174"/>
      <c r="O132" s="174"/>
      <c r="P132" s="175"/>
    </row>
    <row r="133" spans="1:21" x14ac:dyDescent="0.25">
      <c r="A133" s="213"/>
      <c r="B133" s="182"/>
      <c r="C133" s="183"/>
      <c r="D133" s="190"/>
      <c r="E133" s="174"/>
      <c r="F133" s="174"/>
      <c r="G133" s="174"/>
      <c r="H133" s="174"/>
      <c r="I133" s="174"/>
      <c r="J133" s="174"/>
      <c r="K133" s="174"/>
      <c r="L133" s="174"/>
      <c r="M133" s="174"/>
      <c r="N133" s="174"/>
      <c r="O133" s="174"/>
      <c r="P133" s="175"/>
    </row>
    <row r="134" spans="1:21" x14ac:dyDescent="0.25">
      <c r="A134" s="213"/>
      <c r="B134" s="182"/>
      <c r="C134" s="183"/>
      <c r="D134" s="190"/>
      <c r="E134" s="174"/>
      <c r="F134" s="174"/>
      <c r="G134" s="174"/>
      <c r="H134" s="174"/>
      <c r="I134" s="174"/>
      <c r="J134" s="174"/>
      <c r="K134" s="174"/>
      <c r="L134" s="174"/>
      <c r="M134" s="174"/>
      <c r="N134" s="174"/>
      <c r="O134" s="174"/>
      <c r="P134" s="175"/>
    </row>
    <row r="135" spans="1:21" x14ac:dyDescent="0.25">
      <c r="A135" s="213"/>
      <c r="B135" s="182"/>
      <c r="C135" s="183"/>
      <c r="D135" s="190"/>
      <c r="E135" s="174"/>
      <c r="F135" s="174"/>
      <c r="G135" s="174"/>
      <c r="H135" s="174"/>
      <c r="I135" s="174"/>
      <c r="J135" s="174"/>
      <c r="K135" s="174"/>
      <c r="L135" s="174"/>
      <c r="M135" s="174"/>
      <c r="N135" s="174"/>
      <c r="O135" s="174"/>
      <c r="P135" s="175"/>
    </row>
    <row r="136" spans="1:21" x14ac:dyDescent="0.25">
      <c r="A136" s="213"/>
      <c r="B136" s="182"/>
      <c r="C136" s="183"/>
      <c r="D136" s="190"/>
      <c r="E136" s="174"/>
      <c r="F136" s="174"/>
      <c r="G136" s="174"/>
      <c r="H136" s="174"/>
      <c r="I136" s="174"/>
      <c r="J136" s="174"/>
      <c r="K136" s="174"/>
      <c r="L136" s="174"/>
      <c r="M136" s="174"/>
      <c r="N136" s="174"/>
      <c r="O136" s="174"/>
      <c r="P136" s="175"/>
    </row>
    <row r="137" spans="1:21" x14ac:dyDescent="0.25">
      <c r="A137" s="213"/>
      <c r="B137" s="182"/>
      <c r="C137" s="183"/>
      <c r="D137" s="190"/>
      <c r="E137" s="174"/>
      <c r="F137" s="174"/>
      <c r="G137" s="174"/>
      <c r="H137" s="174"/>
      <c r="I137" s="174"/>
      <c r="J137" s="174"/>
      <c r="K137" s="174"/>
      <c r="L137" s="174"/>
      <c r="M137" s="174"/>
      <c r="N137" s="174"/>
      <c r="O137" s="174"/>
      <c r="P137" s="175"/>
    </row>
    <row r="138" spans="1:21" x14ac:dyDescent="0.25">
      <c r="A138" s="213"/>
      <c r="B138" s="182"/>
      <c r="C138" s="183"/>
      <c r="D138" s="190"/>
      <c r="E138" s="174"/>
      <c r="F138" s="174"/>
      <c r="G138" s="174"/>
      <c r="H138" s="174"/>
      <c r="I138" s="174"/>
      <c r="J138" s="174"/>
      <c r="K138" s="174"/>
      <c r="L138" s="174"/>
      <c r="M138" s="174"/>
      <c r="N138" s="174"/>
      <c r="O138" s="174"/>
      <c r="P138" s="175"/>
    </row>
    <row r="139" spans="1:21" x14ac:dyDescent="0.25">
      <c r="A139" s="213"/>
      <c r="B139" s="182"/>
      <c r="C139" s="183"/>
      <c r="D139" s="190"/>
      <c r="E139" s="174"/>
      <c r="F139" s="174"/>
      <c r="G139" s="174"/>
      <c r="H139" s="174"/>
      <c r="I139" s="174"/>
      <c r="J139" s="174"/>
      <c r="K139" s="174"/>
      <c r="L139" s="174"/>
      <c r="M139" s="174"/>
      <c r="N139" s="174"/>
      <c r="O139" s="174"/>
      <c r="P139" s="175"/>
    </row>
    <row r="140" spans="1:21" x14ac:dyDescent="0.25">
      <c r="A140" s="213"/>
      <c r="B140" s="182"/>
      <c r="C140" s="183"/>
      <c r="D140" s="190"/>
      <c r="E140" s="174"/>
      <c r="F140" s="174"/>
      <c r="G140" s="174"/>
      <c r="H140" s="174"/>
      <c r="I140" s="174"/>
      <c r="J140" s="174"/>
      <c r="K140" s="174"/>
      <c r="L140" s="174"/>
      <c r="M140" s="174"/>
      <c r="N140" s="174"/>
      <c r="O140" s="174"/>
      <c r="P140" s="175"/>
    </row>
    <row r="141" spans="1:21" x14ac:dyDescent="0.25">
      <c r="B141" s="182"/>
      <c r="C141" s="183"/>
      <c r="D141" s="190"/>
      <c r="E141" s="174"/>
      <c r="F141" s="174"/>
      <c r="G141" s="174"/>
      <c r="H141" s="174"/>
      <c r="I141" s="174"/>
      <c r="J141" s="174"/>
      <c r="K141" s="174"/>
      <c r="L141" s="174"/>
      <c r="M141" s="174"/>
      <c r="N141" s="174"/>
      <c r="O141" s="174"/>
      <c r="P141" s="175"/>
    </row>
    <row r="142" spans="1:21" x14ac:dyDescent="0.25">
      <c r="B142" s="182"/>
      <c r="C142" s="183"/>
      <c r="D142" s="190"/>
      <c r="E142" s="174"/>
      <c r="F142" s="174"/>
      <c r="G142" s="174"/>
      <c r="H142" s="174"/>
      <c r="I142" s="174"/>
      <c r="J142" s="174"/>
      <c r="K142" s="174"/>
      <c r="L142" s="174"/>
      <c r="M142" s="174"/>
      <c r="N142" s="174"/>
      <c r="O142" s="174"/>
      <c r="P142" s="175"/>
    </row>
    <row r="143" spans="1:21" x14ac:dyDescent="0.25">
      <c r="B143" s="182"/>
      <c r="C143" s="183"/>
      <c r="D143" s="190"/>
      <c r="E143" s="174"/>
      <c r="F143" s="174"/>
      <c r="G143" s="174"/>
      <c r="H143" s="174"/>
      <c r="I143" s="174"/>
      <c r="J143" s="174"/>
      <c r="K143" s="174"/>
      <c r="L143" s="174"/>
      <c r="M143" s="174"/>
      <c r="N143" s="174"/>
      <c r="O143" s="174"/>
      <c r="P143" s="175"/>
    </row>
    <row r="144" spans="1:21" x14ac:dyDescent="0.25">
      <c r="B144" s="182"/>
      <c r="C144" s="183"/>
      <c r="D144" s="190"/>
      <c r="E144" s="174"/>
      <c r="F144" s="174"/>
      <c r="G144" s="174"/>
      <c r="H144" s="174"/>
      <c r="I144" s="174"/>
      <c r="J144" s="174"/>
      <c r="K144" s="174"/>
      <c r="L144" s="174"/>
      <c r="M144" s="174"/>
      <c r="N144" s="174"/>
      <c r="O144" s="174"/>
      <c r="P144" s="175"/>
    </row>
    <row r="145" spans="2:16" x14ac:dyDescent="0.25">
      <c r="B145" s="182"/>
      <c r="C145" s="183"/>
      <c r="D145" s="190"/>
      <c r="E145" s="174"/>
      <c r="F145" s="174"/>
      <c r="G145" s="174"/>
      <c r="H145" s="174"/>
      <c r="I145" s="174"/>
      <c r="J145" s="174"/>
      <c r="K145" s="174"/>
      <c r="L145" s="174"/>
      <c r="M145" s="174"/>
      <c r="N145" s="174"/>
      <c r="O145" s="174"/>
      <c r="P145" s="175"/>
    </row>
    <row r="146" spans="2:16" x14ac:dyDescent="0.25">
      <c r="B146" s="182"/>
      <c r="C146" s="183"/>
      <c r="D146" s="190"/>
      <c r="E146" s="174"/>
      <c r="F146" s="174"/>
      <c r="G146" s="174"/>
      <c r="H146" s="174"/>
      <c r="I146" s="174"/>
      <c r="J146" s="174"/>
      <c r="K146" s="174"/>
      <c r="L146" s="174"/>
      <c r="M146" s="174"/>
      <c r="N146" s="174"/>
      <c r="O146" s="174"/>
      <c r="P146" s="175"/>
    </row>
    <row r="147" spans="2:16" x14ac:dyDescent="0.25">
      <c r="B147" s="182"/>
      <c r="C147" s="183"/>
      <c r="D147" s="190"/>
      <c r="E147" s="174"/>
      <c r="F147" s="174"/>
      <c r="G147" s="174"/>
      <c r="H147" s="174"/>
      <c r="I147" s="174"/>
      <c r="J147" s="174"/>
      <c r="K147" s="174"/>
      <c r="L147" s="174"/>
      <c r="M147" s="174"/>
      <c r="N147" s="174"/>
      <c r="O147" s="174"/>
      <c r="P147" s="175"/>
    </row>
    <row r="148" spans="2:16" x14ac:dyDescent="0.25">
      <c r="B148" s="182"/>
      <c r="C148" s="183"/>
      <c r="D148" s="190"/>
      <c r="E148" s="174"/>
      <c r="F148" s="174"/>
      <c r="G148" s="174"/>
      <c r="H148" s="174"/>
      <c r="I148" s="174"/>
      <c r="J148" s="174"/>
      <c r="K148" s="174"/>
      <c r="L148" s="174"/>
      <c r="M148" s="174"/>
      <c r="N148" s="174"/>
      <c r="O148" s="174"/>
      <c r="P148" s="175"/>
    </row>
    <row r="149" spans="2:16" x14ac:dyDescent="0.25">
      <c r="B149" s="182"/>
      <c r="C149" s="183"/>
      <c r="D149" s="190"/>
      <c r="E149" s="174"/>
      <c r="F149" s="174"/>
      <c r="G149" s="174"/>
      <c r="H149" s="174"/>
      <c r="I149" s="174"/>
      <c r="J149" s="174"/>
      <c r="K149" s="174"/>
      <c r="L149" s="174"/>
      <c r="M149" s="174"/>
      <c r="N149" s="174"/>
      <c r="O149" s="174"/>
      <c r="P149" s="175"/>
    </row>
    <row r="150" spans="2:16" x14ac:dyDescent="0.25">
      <c r="B150" s="182"/>
      <c r="C150" s="183"/>
      <c r="D150" s="190"/>
      <c r="E150" s="174"/>
      <c r="F150" s="174"/>
      <c r="G150" s="174"/>
      <c r="H150" s="174"/>
      <c r="I150" s="174"/>
      <c r="J150" s="174"/>
      <c r="K150" s="174"/>
      <c r="L150" s="174"/>
      <c r="M150" s="174"/>
      <c r="N150" s="174"/>
      <c r="O150" s="174"/>
      <c r="P150" s="175"/>
    </row>
    <row r="151" spans="2:16" x14ac:dyDescent="0.25">
      <c r="B151" s="182"/>
      <c r="C151" s="183"/>
      <c r="D151" s="190"/>
      <c r="E151" s="174"/>
      <c r="F151" s="174"/>
      <c r="G151" s="174"/>
      <c r="H151" s="174"/>
      <c r="I151" s="174"/>
      <c r="J151" s="174"/>
      <c r="K151" s="174"/>
      <c r="L151" s="174"/>
      <c r="M151" s="174"/>
      <c r="N151" s="174"/>
      <c r="O151" s="174"/>
      <c r="P151" s="175"/>
    </row>
    <row r="152" spans="2:16" x14ac:dyDescent="0.25">
      <c r="B152" s="182"/>
      <c r="C152" s="183"/>
      <c r="D152" s="190"/>
      <c r="E152" s="174"/>
      <c r="F152" s="174"/>
      <c r="G152" s="174"/>
      <c r="H152" s="174"/>
      <c r="I152" s="174"/>
      <c r="J152" s="174"/>
      <c r="K152" s="174"/>
      <c r="L152" s="174"/>
      <c r="M152" s="174"/>
      <c r="N152" s="174"/>
      <c r="O152" s="174"/>
      <c r="P152" s="175"/>
    </row>
    <row r="153" spans="2:16" x14ac:dyDescent="0.25">
      <c r="B153" s="182"/>
      <c r="C153" s="183"/>
      <c r="D153" s="190"/>
      <c r="E153" s="174"/>
      <c r="F153" s="174"/>
      <c r="G153" s="174"/>
      <c r="H153" s="174"/>
      <c r="I153" s="174"/>
      <c r="J153" s="174"/>
      <c r="K153" s="174"/>
      <c r="L153" s="174"/>
      <c r="M153" s="174"/>
      <c r="N153" s="174"/>
      <c r="O153" s="174"/>
      <c r="P153" s="175"/>
    </row>
    <row r="154" spans="2:16" x14ac:dyDescent="0.25">
      <c r="B154" s="182"/>
      <c r="C154" s="183"/>
      <c r="D154" s="190"/>
      <c r="E154" s="174"/>
      <c r="F154" s="174"/>
      <c r="G154" s="174"/>
      <c r="H154" s="174"/>
      <c r="I154" s="174"/>
      <c r="J154" s="174"/>
      <c r="K154" s="174"/>
      <c r="L154" s="174"/>
      <c r="M154" s="174"/>
      <c r="N154" s="174"/>
      <c r="O154" s="174"/>
      <c r="P154" s="175"/>
    </row>
    <row r="155" spans="2:16" x14ac:dyDescent="0.25">
      <c r="B155" s="182"/>
      <c r="C155" s="183"/>
      <c r="D155" s="190"/>
      <c r="E155" s="174"/>
      <c r="F155" s="174"/>
      <c r="G155" s="174"/>
      <c r="H155" s="174"/>
      <c r="I155" s="174"/>
      <c r="J155" s="174"/>
      <c r="K155" s="174"/>
      <c r="L155" s="174"/>
      <c r="M155" s="174"/>
      <c r="N155" s="174"/>
      <c r="O155" s="174"/>
      <c r="P155" s="175"/>
    </row>
    <row r="156" spans="2:16" x14ac:dyDescent="0.25">
      <c r="B156" s="182"/>
      <c r="C156" s="183"/>
      <c r="D156" s="190"/>
      <c r="E156" s="174"/>
      <c r="F156" s="174"/>
      <c r="G156" s="174"/>
      <c r="H156" s="174"/>
      <c r="I156" s="174"/>
      <c r="J156" s="174"/>
      <c r="K156" s="174"/>
      <c r="L156" s="174"/>
      <c r="M156" s="174"/>
      <c r="N156" s="174"/>
      <c r="O156" s="174"/>
      <c r="P156" s="175"/>
    </row>
    <row r="157" spans="2:16" x14ac:dyDescent="0.25">
      <c r="B157" s="182"/>
      <c r="C157" s="183"/>
      <c r="D157" s="190"/>
      <c r="E157" s="174"/>
      <c r="F157" s="174"/>
      <c r="G157" s="174"/>
      <c r="H157" s="174"/>
      <c r="I157" s="174"/>
      <c r="J157" s="174"/>
      <c r="K157" s="174"/>
      <c r="L157" s="174"/>
      <c r="M157" s="174"/>
      <c r="N157" s="174"/>
      <c r="O157" s="174"/>
      <c r="P157" s="175"/>
    </row>
    <row r="158" spans="2:16" x14ac:dyDescent="0.25">
      <c r="B158" s="182"/>
      <c r="C158" s="183"/>
      <c r="D158" s="190"/>
      <c r="E158" s="174"/>
      <c r="F158" s="174"/>
      <c r="G158" s="174"/>
      <c r="H158" s="174"/>
      <c r="I158" s="174"/>
      <c r="J158" s="174"/>
      <c r="K158" s="174"/>
      <c r="L158" s="174"/>
      <c r="M158" s="174"/>
      <c r="N158" s="174"/>
      <c r="O158" s="174"/>
      <c r="P158" s="175"/>
    </row>
    <row r="159" spans="2:16" x14ac:dyDescent="0.25">
      <c r="B159" s="182"/>
      <c r="C159" s="183"/>
      <c r="D159" s="190"/>
      <c r="E159" s="174"/>
      <c r="F159" s="174"/>
      <c r="G159" s="174"/>
      <c r="H159" s="174"/>
      <c r="I159" s="174"/>
      <c r="J159" s="174"/>
      <c r="K159" s="174"/>
      <c r="L159" s="174"/>
      <c r="M159" s="174"/>
      <c r="N159" s="174"/>
      <c r="O159" s="174"/>
      <c r="P159" s="175"/>
    </row>
    <row r="160" spans="2:16" x14ac:dyDescent="0.25">
      <c r="B160" s="182"/>
      <c r="C160" s="183"/>
      <c r="D160" s="190"/>
      <c r="E160" s="174"/>
      <c r="F160" s="174"/>
      <c r="G160" s="174"/>
      <c r="H160" s="174"/>
      <c r="I160" s="174"/>
      <c r="J160" s="174"/>
      <c r="K160" s="174"/>
      <c r="L160" s="174"/>
      <c r="M160" s="174"/>
      <c r="N160" s="174"/>
      <c r="O160" s="174"/>
      <c r="P160" s="175"/>
    </row>
    <row r="161" spans="2:16" x14ac:dyDescent="0.25">
      <c r="B161" s="182"/>
      <c r="C161" s="183"/>
      <c r="D161" s="190"/>
      <c r="E161" s="174"/>
      <c r="F161" s="174"/>
      <c r="G161" s="174"/>
      <c r="H161" s="174"/>
      <c r="I161" s="174"/>
      <c r="J161" s="174"/>
      <c r="K161" s="174"/>
      <c r="L161" s="174"/>
      <c r="M161" s="174"/>
      <c r="N161" s="174"/>
      <c r="O161" s="174"/>
      <c r="P161" s="175"/>
    </row>
    <row r="162" spans="2:16" x14ac:dyDescent="0.25">
      <c r="B162" s="182"/>
      <c r="C162" s="183"/>
      <c r="D162" s="190"/>
      <c r="E162" s="174"/>
      <c r="F162" s="174"/>
      <c r="G162" s="174"/>
      <c r="H162" s="174"/>
      <c r="I162" s="174"/>
      <c r="J162" s="174"/>
      <c r="K162" s="174"/>
      <c r="L162" s="174"/>
      <c r="M162" s="174"/>
      <c r="N162" s="174"/>
      <c r="O162" s="174"/>
      <c r="P162" s="175"/>
    </row>
    <row r="163" spans="2:16" x14ac:dyDescent="0.25">
      <c r="B163" s="182"/>
      <c r="C163" s="183"/>
      <c r="D163" s="190"/>
      <c r="E163" s="174"/>
      <c r="F163" s="174"/>
      <c r="G163" s="174"/>
      <c r="H163" s="174"/>
      <c r="I163" s="174"/>
      <c r="J163" s="174"/>
      <c r="K163" s="174"/>
      <c r="L163" s="174"/>
      <c r="M163" s="174"/>
      <c r="N163" s="174"/>
      <c r="O163" s="174"/>
      <c r="P163" s="175"/>
    </row>
    <row r="164" spans="2:16" x14ac:dyDescent="0.25">
      <c r="B164" s="182"/>
      <c r="C164" s="183"/>
      <c r="D164" s="190"/>
      <c r="E164" s="174"/>
      <c r="F164" s="174"/>
      <c r="G164" s="174"/>
      <c r="H164" s="174"/>
      <c r="I164" s="174"/>
      <c r="J164" s="174"/>
      <c r="K164" s="174"/>
      <c r="L164" s="174"/>
      <c r="M164" s="174"/>
      <c r="N164" s="174"/>
      <c r="O164" s="174"/>
      <c r="P164" s="175"/>
    </row>
    <row r="165" spans="2:16" x14ac:dyDescent="0.25">
      <c r="B165" s="182"/>
      <c r="C165" s="183"/>
      <c r="D165" s="190"/>
      <c r="E165" s="174"/>
      <c r="F165" s="174"/>
      <c r="G165" s="174"/>
      <c r="H165" s="174"/>
      <c r="I165" s="174"/>
      <c r="J165" s="174"/>
      <c r="K165" s="174"/>
      <c r="L165" s="174"/>
      <c r="M165" s="174"/>
      <c r="N165" s="174"/>
      <c r="O165" s="174"/>
      <c r="P165" s="175"/>
    </row>
    <row r="166" spans="2:16" x14ac:dyDescent="0.25">
      <c r="B166" s="182"/>
      <c r="C166" s="183"/>
      <c r="D166" s="190"/>
      <c r="E166" s="174"/>
      <c r="F166" s="174"/>
      <c r="G166" s="174"/>
      <c r="H166" s="174"/>
      <c r="I166" s="174"/>
      <c r="J166" s="174"/>
      <c r="K166" s="174"/>
      <c r="L166" s="174"/>
      <c r="M166" s="174"/>
      <c r="N166" s="174"/>
      <c r="O166" s="174"/>
      <c r="P166" s="175"/>
    </row>
    <row r="167" spans="2:16" x14ac:dyDescent="0.25">
      <c r="B167" s="182"/>
      <c r="C167" s="183"/>
      <c r="D167" s="190"/>
      <c r="E167" s="174"/>
      <c r="F167" s="174"/>
      <c r="G167" s="174"/>
      <c r="H167" s="174"/>
      <c r="I167" s="174"/>
      <c r="J167" s="174"/>
      <c r="K167" s="174"/>
      <c r="L167" s="174"/>
      <c r="M167" s="174"/>
      <c r="N167" s="174"/>
      <c r="O167" s="174"/>
      <c r="P167" s="175"/>
    </row>
    <row r="168" spans="2:16" x14ac:dyDescent="0.25">
      <c r="B168" s="182"/>
      <c r="C168" s="183"/>
      <c r="D168" s="190"/>
      <c r="E168" s="174"/>
      <c r="F168" s="174"/>
      <c r="G168" s="174"/>
      <c r="H168" s="174"/>
      <c r="I168" s="174"/>
      <c r="J168" s="174"/>
      <c r="K168" s="174"/>
      <c r="L168" s="174"/>
      <c r="M168" s="174"/>
      <c r="N168" s="174"/>
      <c r="O168" s="174"/>
      <c r="P168" s="175"/>
    </row>
    <row r="169" spans="2:16" x14ac:dyDescent="0.25">
      <c r="B169" s="182"/>
      <c r="C169" s="183"/>
      <c r="D169" s="190"/>
      <c r="E169" s="174"/>
      <c r="F169" s="174"/>
      <c r="G169" s="174"/>
      <c r="H169" s="174"/>
      <c r="I169" s="174"/>
      <c r="J169" s="174"/>
      <c r="K169" s="174"/>
      <c r="L169" s="174"/>
      <c r="M169" s="174"/>
      <c r="N169" s="174"/>
      <c r="O169" s="174"/>
      <c r="P169" s="175"/>
    </row>
    <row r="170" spans="2:16" x14ac:dyDescent="0.25">
      <c r="B170" s="182"/>
      <c r="C170" s="183"/>
      <c r="D170" s="190"/>
      <c r="E170" s="174"/>
      <c r="F170" s="174"/>
      <c r="G170" s="174"/>
      <c r="H170" s="174"/>
      <c r="I170" s="174"/>
      <c r="J170" s="174"/>
      <c r="K170" s="174"/>
      <c r="L170" s="174"/>
      <c r="M170" s="174"/>
      <c r="N170" s="174"/>
      <c r="O170" s="174"/>
      <c r="P170" s="175"/>
    </row>
    <row r="171" spans="2:16" x14ac:dyDescent="0.25">
      <c r="B171" s="182"/>
      <c r="C171" s="183"/>
      <c r="D171" s="190"/>
      <c r="E171" s="174"/>
      <c r="F171" s="174"/>
      <c r="G171" s="174"/>
      <c r="H171" s="174"/>
      <c r="I171" s="174"/>
      <c r="J171" s="174"/>
      <c r="K171" s="174"/>
      <c r="L171" s="174"/>
      <c r="M171" s="174"/>
      <c r="N171" s="174"/>
      <c r="O171" s="174"/>
      <c r="P171" s="175"/>
    </row>
    <row r="172" spans="2:16" x14ac:dyDescent="0.25">
      <c r="B172" s="182"/>
      <c r="C172" s="183"/>
      <c r="D172" s="190"/>
      <c r="E172" s="174"/>
      <c r="F172" s="174"/>
      <c r="G172" s="174"/>
      <c r="H172" s="174"/>
      <c r="I172" s="174"/>
      <c r="J172" s="174"/>
      <c r="K172" s="174"/>
      <c r="L172" s="174"/>
      <c r="M172" s="174"/>
      <c r="N172" s="174"/>
      <c r="O172" s="174"/>
      <c r="P172" s="175"/>
    </row>
    <row r="173" spans="2:16" x14ac:dyDescent="0.25">
      <c r="B173" s="182"/>
      <c r="C173" s="183"/>
      <c r="D173" s="190"/>
      <c r="E173" s="174"/>
      <c r="F173" s="174"/>
      <c r="G173" s="174"/>
      <c r="H173" s="174"/>
      <c r="I173" s="174"/>
      <c r="J173" s="174"/>
      <c r="K173" s="174"/>
      <c r="L173" s="174"/>
      <c r="M173" s="174"/>
      <c r="N173" s="174"/>
      <c r="O173" s="174"/>
      <c r="P173" s="175"/>
    </row>
    <row r="174" spans="2:16" x14ac:dyDescent="0.25">
      <c r="B174" s="182"/>
      <c r="C174" s="183"/>
      <c r="D174" s="190"/>
      <c r="E174" s="174"/>
      <c r="F174" s="174"/>
      <c r="G174" s="174"/>
      <c r="H174" s="174"/>
      <c r="I174" s="174"/>
      <c r="J174" s="174"/>
      <c r="K174" s="174"/>
      <c r="L174" s="174"/>
      <c r="M174" s="174"/>
      <c r="N174" s="174"/>
      <c r="O174" s="174"/>
      <c r="P174" s="175"/>
    </row>
    <row r="175" spans="2:16" x14ac:dyDescent="0.25">
      <c r="B175" s="182"/>
      <c r="C175" s="183"/>
      <c r="D175" s="190"/>
      <c r="E175" s="174"/>
      <c r="F175" s="174"/>
      <c r="G175" s="174"/>
      <c r="H175" s="174"/>
      <c r="I175" s="174"/>
      <c r="J175" s="174"/>
      <c r="K175" s="174"/>
      <c r="L175" s="174"/>
      <c r="M175" s="174"/>
      <c r="N175" s="174"/>
      <c r="O175" s="174"/>
      <c r="P175" s="175"/>
    </row>
    <row r="176" spans="2:16" x14ac:dyDescent="0.25">
      <c r="B176" s="182"/>
      <c r="C176" s="183"/>
      <c r="D176" s="190"/>
      <c r="E176" s="174"/>
      <c r="F176" s="174"/>
      <c r="G176" s="174"/>
      <c r="H176" s="174"/>
      <c r="I176" s="174"/>
      <c r="J176" s="174"/>
      <c r="K176" s="174"/>
      <c r="L176" s="174"/>
      <c r="M176" s="174"/>
      <c r="N176" s="174"/>
      <c r="O176" s="174"/>
      <c r="P176" s="175"/>
    </row>
    <row r="177" spans="2:16" x14ac:dyDescent="0.25">
      <c r="B177" s="182"/>
      <c r="C177" s="183"/>
      <c r="D177" s="190"/>
      <c r="E177" s="174"/>
      <c r="F177" s="174"/>
      <c r="G177" s="174"/>
      <c r="H177" s="174"/>
      <c r="I177" s="174"/>
      <c r="J177" s="174"/>
      <c r="K177" s="174"/>
      <c r="L177" s="174"/>
      <c r="M177" s="174"/>
      <c r="N177" s="174"/>
      <c r="O177" s="174"/>
      <c r="P177" s="175"/>
    </row>
    <row r="178" spans="2:16" x14ac:dyDescent="0.25">
      <c r="B178" s="182"/>
      <c r="C178" s="183"/>
      <c r="D178" s="190"/>
      <c r="E178" s="174"/>
      <c r="F178" s="174"/>
      <c r="G178" s="174"/>
      <c r="H178" s="174"/>
      <c r="I178" s="174"/>
      <c r="J178" s="174"/>
      <c r="K178" s="174"/>
      <c r="L178" s="174"/>
      <c r="M178" s="174"/>
      <c r="N178" s="174"/>
      <c r="O178" s="174"/>
      <c r="P178" s="175"/>
    </row>
    <row r="179" spans="2:16" x14ac:dyDescent="0.25">
      <c r="B179" s="182"/>
      <c r="C179" s="183"/>
      <c r="D179" s="190"/>
      <c r="E179" s="174"/>
      <c r="F179" s="174"/>
      <c r="G179" s="174"/>
      <c r="H179" s="174"/>
      <c r="I179" s="174"/>
      <c r="J179" s="174"/>
      <c r="K179" s="174"/>
      <c r="L179" s="174"/>
      <c r="M179" s="174"/>
      <c r="N179" s="174"/>
      <c r="O179" s="174"/>
      <c r="P179" s="175"/>
    </row>
    <row r="180" spans="2:16" x14ac:dyDescent="0.25">
      <c r="B180" s="182"/>
      <c r="C180" s="183"/>
      <c r="D180" s="190"/>
      <c r="E180" s="174"/>
      <c r="F180" s="174"/>
      <c r="G180" s="174"/>
      <c r="H180" s="174"/>
      <c r="I180" s="174"/>
      <c r="J180" s="174"/>
      <c r="K180" s="174"/>
      <c r="L180" s="174"/>
      <c r="M180" s="174"/>
      <c r="N180" s="174"/>
      <c r="O180" s="174"/>
      <c r="P180" s="175"/>
    </row>
    <row r="181" spans="2:16" x14ac:dyDescent="0.25">
      <c r="B181" s="182"/>
      <c r="C181" s="183"/>
      <c r="D181" s="190"/>
      <c r="E181" s="174"/>
      <c r="F181" s="174"/>
      <c r="G181" s="174"/>
      <c r="H181" s="174"/>
      <c r="I181" s="174"/>
      <c r="J181" s="174"/>
      <c r="K181" s="174"/>
      <c r="L181" s="174"/>
      <c r="M181" s="174"/>
      <c r="N181" s="174"/>
      <c r="O181" s="174"/>
      <c r="P181" s="175"/>
    </row>
    <row r="182" spans="2:16" x14ac:dyDescent="0.25">
      <c r="B182" s="182"/>
      <c r="C182" s="183"/>
      <c r="D182" s="190"/>
      <c r="E182" s="174"/>
      <c r="F182" s="174"/>
      <c r="G182" s="174"/>
      <c r="H182" s="174"/>
      <c r="I182" s="174"/>
      <c r="J182" s="174"/>
      <c r="K182" s="174"/>
      <c r="L182" s="174"/>
      <c r="M182" s="174"/>
      <c r="N182" s="174"/>
      <c r="O182" s="174"/>
      <c r="P182" s="175"/>
    </row>
    <row r="183" spans="2:16" x14ac:dyDescent="0.25">
      <c r="B183" s="182"/>
      <c r="C183" s="183"/>
      <c r="D183" s="190"/>
      <c r="E183" s="174"/>
      <c r="F183" s="174"/>
      <c r="G183" s="174"/>
      <c r="H183" s="174"/>
      <c r="I183" s="174"/>
      <c r="J183" s="174"/>
      <c r="K183" s="174"/>
      <c r="L183" s="174"/>
      <c r="M183" s="174"/>
      <c r="N183" s="174"/>
      <c r="O183" s="174"/>
      <c r="P183" s="175"/>
    </row>
    <row r="184" spans="2:16" x14ac:dyDescent="0.25">
      <c r="B184" s="182"/>
      <c r="C184" s="183"/>
      <c r="D184" s="190"/>
      <c r="E184" s="174"/>
      <c r="F184" s="174"/>
      <c r="G184" s="174"/>
      <c r="H184" s="174"/>
      <c r="I184" s="174"/>
      <c r="J184" s="174"/>
      <c r="K184" s="174"/>
      <c r="L184" s="174"/>
      <c r="M184" s="174"/>
      <c r="N184" s="174"/>
      <c r="O184" s="174"/>
      <c r="P184" s="175"/>
    </row>
    <row r="185" spans="2:16" x14ac:dyDescent="0.25">
      <c r="B185" s="182"/>
      <c r="C185" s="183"/>
      <c r="D185" s="190"/>
      <c r="E185" s="174"/>
      <c r="F185" s="174"/>
      <c r="G185" s="174"/>
      <c r="H185" s="174"/>
      <c r="I185" s="174"/>
      <c r="J185" s="174"/>
      <c r="K185" s="174"/>
      <c r="L185" s="174"/>
      <c r="M185" s="174"/>
      <c r="N185" s="174"/>
      <c r="O185" s="174"/>
      <c r="P185" s="175"/>
    </row>
    <row r="186" spans="2:16" x14ac:dyDescent="0.25">
      <c r="B186" s="182"/>
      <c r="C186" s="183"/>
      <c r="D186" s="190"/>
      <c r="E186" s="174"/>
      <c r="F186" s="174"/>
      <c r="G186" s="174"/>
      <c r="H186" s="174"/>
      <c r="I186" s="174"/>
      <c r="J186" s="174"/>
      <c r="K186" s="174"/>
      <c r="L186" s="174"/>
      <c r="M186" s="174"/>
      <c r="N186" s="174"/>
      <c r="O186" s="174"/>
      <c r="P186" s="175"/>
    </row>
    <row r="187" spans="2:16" x14ac:dyDescent="0.25">
      <c r="B187" s="182"/>
      <c r="C187" s="183"/>
      <c r="D187" s="190"/>
      <c r="E187" s="174"/>
      <c r="F187" s="174"/>
      <c r="G187" s="174"/>
      <c r="H187" s="174"/>
      <c r="I187" s="174"/>
      <c r="J187" s="174"/>
      <c r="K187" s="174"/>
      <c r="L187" s="174"/>
      <c r="M187" s="174"/>
      <c r="N187" s="174"/>
      <c r="O187" s="174"/>
      <c r="P187" s="175"/>
    </row>
    <row r="188" spans="2:16" x14ac:dyDescent="0.25">
      <c r="B188" s="182"/>
      <c r="C188" s="183"/>
      <c r="D188" s="190"/>
      <c r="E188" s="174"/>
      <c r="F188" s="174"/>
      <c r="G188" s="174"/>
      <c r="H188" s="174"/>
      <c r="I188" s="174"/>
      <c r="J188" s="174"/>
      <c r="K188" s="174"/>
      <c r="L188" s="174"/>
      <c r="M188" s="174"/>
      <c r="N188" s="174"/>
      <c r="O188" s="174"/>
      <c r="P188" s="175"/>
    </row>
    <row r="189" spans="2:16" x14ac:dyDescent="0.25">
      <c r="B189" s="182"/>
      <c r="C189" s="183"/>
      <c r="D189" s="190"/>
      <c r="E189" s="174"/>
      <c r="F189" s="174"/>
      <c r="G189" s="174"/>
      <c r="H189" s="174"/>
      <c r="I189" s="174"/>
      <c r="J189" s="174"/>
      <c r="K189" s="174"/>
      <c r="L189" s="174"/>
      <c r="M189" s="174"/>
      <c r="N189" s="174"/>
      <c r="O189" s="174"/>
      <c r="P189" s="175"/>
    </row>
    <row r="190" spans="2:16" x14ac:dyDescent="0.25">
      <c r="B190" s="182"/>
      <c r="C190" s="183"/>
      <c r="D190" s="190"/>
      <c r="E190" s="174"/>
      <c r="F190" s="174"/>
      <c r="G190" s="174"/>
      <c r="H190" s="174"/>
      <c r="I190" s="174"/>
      <c r="J190" s="174"/>
      <c r="K190" s="174"/>
      <c r="L190" s="174"/>
      <c r="M190" s="174"/>
      <c r="N190" s="174"/>
      <c r="O190" s="174"/>
      <c r="P190" s="175"/>
    </row>
    <row r="191" spans="2:16" x14ac:dyDescent="0.25">
      <c r="B191" s="182"/>
      <c r="C191" s="183"/>
      <c r="D191" s="190"/>
      <c r="E191" s="174"/>
      <c r="F191" s="174"/>
      <c r="G191" s="174"/>
      <c r="H191" s="174"/>
      <c r="I191" s="174"/>
      <c r="J191" s="174"/>
      <c r="K191" s="174"/>
      <c r="L191" s="174"/>
      <c r="M191" s="174"/>
      <c r="N191" s="174"/>
      <c r="O191" s="174"/>
      <c r="P191" s="175"/>
    </row>
    <row r="192" spans="2:16" x14ac:dyDescent="0.25">
      <c r="B192" s="182"/>
      <c r="C192" s="183"/>
      <c r="D192" s="190"/>
      <c r="E192" s="174"/>
      <c r="F192" s="174"/>
      <c r="G192" s="174"/>
      <c r="H192" s="174"/>
      <c r="I192" s="174"/>
      <c r="J192" s="174"/>
      <c r="K192" s="174"/>
      <c r="L192" s="174"/>
      <c r="M192" s="174"/>
      <c r="N192" s="174"/>
      <c r="O192" s="174"/>
      <c r="P192" s="175"/>
    </row>
    <row r="193" spans="2:16" x14ac:dyDescent="0.25">
      <c r="B193" s="182"/>
      <c r="C193" s="183"/>
      <c r="D193" s="190"/>
      <c r="E193" s="174"/>
      <c r="F193" s="174"/>
      <c r="G193" s="174"/>
      <c r="H193" s="174"/>
      <c r="I193" s="174"/>
      <c r="J193" s="174"/>
      <c r="K193" s="174"/>
      <c r="L193" s="174"/>
      <c r="M193" s="174"/>
      <c r="N193" s="174"/>
      <c r="O193" s="174"/>
      <c r="P193" s="175"/>
    </row>
    <row r="194" spans="2:16" x14ac:dyDescent="0.25">
      <c r="B194" s="182"/>
      <c r="C194" s="183"/>
      <c r="D194" s="190"/>
      <c r="E194" s="174"/>
      <c r="F194" s="174"/>
      <c r="G194" s="174"/>
      <c r="H194" s="174"/>
      <c r="I194" s="174"/>
      <c r="J194" s="174"/>
      <c r="K194" s="174"/>
      <c r="L194" s="174"/>
      <c r="M194" s="174"/>
      <c r="N194" s="174"/>
      <c r="O194" s="174"/>
      <c r="P194" s="175"/>
    </row>
    <row r="195" spans="2:16" x14ac:dyDescent="0.25">
      <c r="B195" s="182"/>
      <c r="C195" s="183"/>
      <c r="D195" s="190"/>
      <c r="E195" s="174"/>
      <c r="F195" s="174"/>
      <c r="G195" s="174"/>
      <c r="H195" s="174"/>
      <c r="I195" s="174"/>
      <c r="J195" s="174"/>
      <c r="K195" s="174"/>
      <c r="L195" s="174"/>
      <c r="M195" s="174"/>
      <c r="N195" s="174"/>
      <c r="O195" s="174"/>
      <c r="P195" s="175"/>
    </row>
    <row r="196" spans="2:16" x14ac:dyDescent="0.25">
      <c r="B196" s="182"/>
      <c r="C196" s="183"/>
      <c r="D196" s="190"/>
      <c r="E196" s="174"/>
      <c r="F196" s="174"/>
      <c r="G196" s="174"/>
      <c r="H196" s="174"/>
      <c r="I196" s="174"/>
      <c r="J196" s="174"/>
      <c r="K196" s="174"/>
      <c r="L196" s="174"/>
      <c r="M196" s="174"/>
      <c r="N196" s="174"/>
      <c r="O196" s="174"/>
      <c r="P196" s="175"/>
    </row>
    <row r="197" spans="2:16" x14ac:dyDescent="0.25">
      <c r="B197" s="182"/>
      <c r="C197" s="183"/>
      <c r="D197" s="190"/>
      <c r="E197" s="174"/>
      <c r="F197" s="174"/>
      <c r="G197" s="174"/>
      <c r="H197" s="174"/>
      <c r="I197" s="174"/>
      <c r="J197" s="174"/>
      <c r="K197" s="174"/>
      <c r="L197" s="174"/>
      <c r="M197" s="174"/>
      <c r="N197" s="174"/>
      <c r="O197" s="174"/>
      <c r="P197" s="175"/>
    </row>
    <row r="198" spans="2:16" x14ac:dyDescent="0.25">
      <c r="B198" s="182"/>
      <c r="C198" s="183"/>
      <c r="D198" s="190"/>
      <c r="E198" s="174"/>
      <c r="F198" s="174"/>
      <c r="G198" s="174"/>
      <c r="H198" s="174"/>
      <c r="I198" s="174"/>
      <c r="J198" s="174"/>
      <c r="K198" s="174"/>
      <c r="L198" s="174"/>
      <c r="M198" s="174"/>
      <c r="N198" s="174"/>
      <c r="O198" s="174"/>
      <c r="P198" s="175"/>
    </row>
    <row r="199" spans="2:16" x14ac:dyDescent="0.25">
      <c r="B199" s="182"/>
      <c r="C199" s="183"/>
      <c r="D199" s="190"/>
      <c r="E199" s="174"/>
      <c r="F199" s="174"/>
      <c r="G199" s="174"/>
      <c r="H199" s="174"/>
      <c r="I199" s="174"/>
      <c r="J199" s="174"/>
      <c r="K199" s="174"/>
      <c r="L199" s="174"/>
      <c r="M199" s="174"/>
      <c r="N199" s="174"/>
      <c r="O199" s="174"/>
      <c r="P199" s="175"/>
    </row>
    <row r="200" spans="2:16" x14ac:dyDescent="0.25">
      <c r="B200" s="182"/>
      <c r="C200" s="183"/>
      <c r="D200" s="190"/>
      <c r="E200" s="174"/>
      <c r="F200" s="174"/>
      <c r="G200" s="174"/>
      <c r="H200" s="174"/>
      <c r="I200" s="174"/>
      <c r="J200" s="174"/>
      <c r="K200" s="174"/>
      <c r="L200" s="174"/>
      <c r="M200" s="174"/>
      <c r="N200" s="174"/>
      <c r="O200" s="174"/>
      <c r="P200" s="175"/>
    </row>
    <row r="201" spans="2:16" x14ac:dyDescent="0.25">
      <c r="B201" s="182"/>
      <c r="C201" s="183"/>
      <c r="D201" s="190"/>
      <c r="E201" s="174"/>
      <c r="F201" s="174"/>
      <c r="G201" s="174"/>
      <c r="H201" s="174"/>
      <c r="I201" s="174"/>
      <c r="J201" s="174"/>
      <c r="K201" s="174"/>
      <c r="L201" s="174"/>
      <c r="M201" s="174"/>
      <c r="N201" s="174"/>
      <c r="O201" s="174"/>
      <c r="P201" s="175"/>
    </row>
    <row r="202" spans="2:16" x14ac:dyDescent="0.25">
      <c r="B202" s="182"/>
      <c r="C202" s="183"/>
      <c r="D202" s="190"/>
      <c r="E202" s="174"/>
      <c r="F202" s="174"/>
      <c r="G202" s="174"/>
      <c r="H202" s="174"/>
      <c r="I202" s="174"/>
      <c r="J202" s="174"/>
      <c r="K202" s="174"/>
      <c r="L202" s="174"/>
      <c r="M202" s="174"/>
      <c r="N202" s="174"/>
      <c r="O202" s="174"/>
      <c r="P202" s="175"/>
    </row>
    <row r="203" spans="2:16" x14ac:dyDescent="0.25">
      <c r="B203" s="182"/>
      <c r="C203" s="183"/>
      <c r="D203" s="190"/>
      <c r="E203" s="174"/>
      <c r="F203" s="174"/>
      <c r="G203" s="174"/>
      <c r="H203" s="174"/>
      <c r="I203" s="174"/>
      <c r="J203" s="174"/>
      <c r="K203" s="174"/>
      <c r="L203" s="174"/>
      <c r="M203" s="174"/>
      <c r="N203" s="174"/>
      <c r="O203" s="174"/>
      <c r="P203" s="175"/>
    </row>
    <row r="204" spans="2:16" x14ac:dyDescent="0.25">
      <c r="B204" s="182"/>
      <c r="C204" s="183"/>
      <c r="D204" s="190"/>
      <c r="E204" s="174"/>
      <c r="F204" s="174"/>
      <c r="G204" s="174"/>
      <c r="H204" s="174"/>
      <c r="I204" s="174"/>
      <c r="J204" s="174"/>
      <c r="K204" s="174"/>
      <c r="L204" s="174"/>
      <c r="M204" s="174"/>
      <c r="N204" s="174"/>
      <c r="O204" s="174"/>
      <c r="P204" s="175"/>
    </row>
    <row r="205" spans="2:16" x14ac:dyDescent="0.25">
      <c r="B205" s="182"/>
      <c r="C205" s="183"/>
      <c r="D205" s="190"/>
      <c r="E205" s="174"/>
      <c r="F205" s="174"/>
      <c r="G205" s="174"/>
      <c r="H205" s="174"/>
      <c r="I205" s="174"/>
      <c r="J205" s="174"/>
      <c r="K205" s="174"/>
      <c r="L205" s="174"/>
      <c r="M205" s="174"/>
      <c r="N205" s="174"/>
      <c r="O205" s="174"/>
      <c r="P205" s="175"/>
    </row>
    <row r="206" spans="2:16" x14ac:dyDescent="0.25">
      <c r="B206" s="182"/>
      <c r="C206" s="183"/>
      <c r="D206" s="190"/>
      <c r="E206" s="174"/>
      <c r="F206" s="174"/>
      <c r="G206" s="174"/>
      <c r="H206" s="174"/>
      <c r="I206" s="174"/>
      <c r="J206" s="174"/>
      <c r="K206" s="174"/>
      <c r="L206" s="174"/>
      <c r="M206" s="174"/>
      <c r="N206" s="174"/>
      <c r="O206" s="174"/>
      <c r="P206" s="175"/>
    </row>
    <row r="207" spans="2:16" x14ac:dyDescent="0.25">
      <c r="B207" s="182"/>
      <c r="C207" s="183"/>
      <c r="D207" s="190"/>
      <c r="E207" s="174"/>
      <c r="F207" s="174"/>
      <c r="G207" s="174"/>
      <c r="H207" s="174"/>
      <c r="I207" s="174"/>
      <c r="J207" s="174"/>
      <c r="K207" s="174"/>
      <c r="L207" s="174"/>
      <c r="M207" s="174"/>
      <c r="N207" s="174"/>
      <c r="O207" s="174"/>
      <c r="P207" s="175"/>
    </row>
    <row r="208" spans="2:16" x14ac:dyDescent="0.25">
      <c r="B208" s="182"/>
      <c r="C208" s="183"/>
      <c r="D208" s="190"/>
      <c r="E208" s="174"/>
      <c r="F208" s="174"/>
      <c r="G208" s="174"/>
      <c r="H208" s="174"/>
      <c r="I208" s="174"/>
      <c r="J208" s="174"/>
      <c r="K208" s="174"/>
      <c r="L208" s="174"/>
      <c r="M208" s="174"/>
      <c r="N208" s="174"/>
      <c r="O208" s="174"/>
      <c r="P208" s="175"/>
    </row>
    <row r="209" spans="1:21" x14ac:dyDescent="0.25">
      <c r="B209" s="182"/>
      <c r="C209" s="183"/>
      <c r="D209" s="190"/>
      <c r="E209" s="174"/>
      <c r="F209" s="174"/>
      <c r="G209" s="174"/>
      <c r="H209" s="174"/>
      <c r="I209" s="174"/>
      <c r="J209" s="174"/>
      <c r="K209" s="174"/>
      <c r="L209" s="174"/>
      <c r="M209" s="174"/>
      <c r="N209" s="174"/>
      <c r="O209" s="174"/>
      <c r="P209" s="175"/>
    </row>
    <row r="210" spans="1:21" x14ac:dyDescent="0.25">
      <c r="B210" s="184"/>
      <c r="C210" s="185"/>
      <c r="D210" s="191"/>
      <c r="E210" s="177"/>
      <c r="F210" s="177"/>
      <c r="G210" s="177"/>
      <c r="H210" s="177"/>
      <c r="I210" s="177"/>
      <c r="J210" s="177"/>
      <c r="K210" s="177"/>
      <c r="L210" s="177"/>
      <c r="M210" s="177"/>
      <c r="N210" s="177"/>
      <c r="O210" s="177"/>
      <c r="P210" s="178"/>
    </row>
    <row r="211" spans="1:21" x14ac:dyDescent="0.25">
      <c r="D211" s="99"/>
    </row>
    <row r="212" spans="1:21" ht="30" customHeight="1" x14ac:dyDescent="0.25">
      <c r="A212" s="213"/>
      <c r="B212" s="111" t="s">
        <v>0</v>
      </c>
      <c r="C212" s="112" t="s">
        <v>40</v>
      </c>
      <c r="D212" s="113" t="s">
        <v>77</v>
      </c>
      <c r="E212" s="115">
        <f ca="1">INDEX(Calc!$AA$9:$AL$9,1,COLUMN(R212)-COLUMN($Q212))</f>
        <v>44958</v>
      </c>
      <c r="F212" s="116">
        <f ca="1">INDEX(Calc!$AA$9:$AL$9,1,COLUMN(S212)-COLUMN($Q212))</f>
        <v>44986</v>
      </c>
      <c r="G212" s="116">
        <f ca="1">INDEX(Calc!$AA$9:$AL$9,1,COLUMN(T212)-COLUMN($Q212))</f>
        <v>45017</v>
      </c>
      <c r="H212" s="116">
        <f ca="1">INDEX(Calc!$AA$9:$AL$9,1,COLUMN(U212)-COLUMN($Q212))</f>
        <v>45047</v>
      </c>
      <c r="I212" s="116">
        <f ca="1">INDEX(Calc!$AA$9:$AL$9,1,COLUMN(V212)-COLUMN($Q212))</f>
        <v>45078</v>
      </c>
      <c r="J212" s="116">
        <f ca="1">INDEX(Calc!$AA$9:$AL$9,1,COLUMN(W212)-COLUMN($Q212))</f>
        <v>45108</v>
      </c>
      <c r="K212" s="116">
        <f ca="1">INDEX(Calc!$AA$9:$AL$9,1,COLUMN(X212)-COLUMN($Q212))</f>
        <v>45139</v>
      </c>
      <c r="L212" s="116">
        <f ca="1">INDEX(Calc!$AA$9:$AL$9,1,COLUMN(Y212)-COLUMN($Q212))</f>
        <v>45170</v>
      </c>
      <c r="M212" s="116">
        <f ca="1">INDEX(Calc!$AA$9:$AL$9,1,COLUMN(Z212)-COLUMN($Q212))</f>
        <v>45200</v>
      </c>
      <c r="N212" s="116">
        <f ca="1">INDEX(Calc!$AA$9:$AL$9,1,COLUMN(AA212)-COLUMN($Q212))</f>
        <v>45231</v>
      </c>
      <c r="O212" s="116">
        <f ca="1">INDEX(Calc!$AA$9:$AL$9,1,COLUMN(AB212)-COLUMN($Q212))</f>
        <v>45261</v>
      </c>
      <c r="P212" s="117">
        <f ca="1">INDEX(Calc!$AA$9:$AL$9,1,COLUMN(AC212)-COLUMN($Q212))</f>
        <v>45292</v>
      </c>
    </row>
    <row r="213" spans="1:21" x14ac:dyDescent="0.25">
      <c r="A213" s="213"/>
      <c r="B213" s="18"/>
      <c r="C213" s="19"/>
      <c r="D213" s="101"/>
      <c r="E213" s="100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2"/>
      <c r="U213" s="30">
        <v>201</v>
      </c>
    </row>
    <row r="214" spans="1:21" x14ac:dyDescent="0.25">
      <c r="A214" s="213"/>
      <c r="B214" s="21"/>
      <c r="C214" s="17"/>
      <c r="D214" s="102"/>
      <c r="E214" s="96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70"/>
      <c r="U214" s="30">
        <v>202</v>
      </c>
    </row>
    <row r="215" spans="1:21" x14ac:dyDescent="0.25">
      <c r="A215" s="213"/>
      <c r="B215" s="21"/>
      <c r="C215" s="17"/>
      <c r="D215" s="102"/>
      <c r="E215" s="96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70"/>
      <c r="U215" s="30">
        <v>203</v>
      </c>
    </row>
    <row r="216" spans="1:21" x14ac:dyDescent="0.25">
      <c r="A216" s="213"/>
      <c r="B216" s="21"/>
      <c r="C216" s="17"/>
      <c r="D216" s="102"/>
      <c r="E216" s="96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70"/>
      <c r="U216" s="30">
        <v>204</v>
      </c>
    </row>
    <row r="217" spans="1:21" x14ac:dyDescent="0.25">
      <c r="A217" s="213"/>
      <c r="B217" s="21"/>
      <c r="C217" s="17"/>
      <c r="D217" s="102"/>
      <c r="E217" s="96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70"/>
      <c r="U217" s="30">
        <v>205</v>
      </c>
    </row>
    <row r="218" spans="1:21" x14ac:dyDescent="0.25">
      <c r="A218" s="213"/>
      <c r="B218" s="21"/>
      <c r="C218" s="17"/>
      <c r="D218" s="102"/>
      <c r="E218" s="96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70"/>
      <c r="U218" s="30">
        <v>206</v>
      </c>
    </row>
    <row r="219" spans="1:21" x14ac:dyDescent="0.25">
      <c r="A219" s="213"/>
      <c r="B219" s="21"/>
      <c r="C219" s="17"/>
      <c r="D219" s="102"/>
      <c r="E219" s="96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70"/>
      <c r="U219" s="30">
        <v>207</v>
      </c>
    </row>
    <row r="220" spans="1:21" x14ac:dyDescent="0.25">
      <c r="A220" s="213"/>
      <c r="B220" s="21"/>
      <c r="C220" s="17"/>
      <c r="D220" s="102"/>
      <c r="E220" s="96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70"/>
      <c r="U220" s="30">
        <v>208</v>
      </c>
    </row>
    <row r="221" spans="1:21" x14ac:dyDescent="0.25">
      <c r="A221" s="213"/>
      <c r="B221" s="21"/>
      <c r="C221" s="17"/>
      <c r="D221" s="102"/>
      <c r="E221" s="96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70"/>
      <c r="U221" s="30">
        <v>209</v>
      </c>
    </row>
    <row r="222" spans="1:21" x14ac:dyDescent="0.25">
      <c r="A222" s="213"/>
      <c r="B222" s="21"/>
      <c r="C222" s="17"/>
      <c r="D222" s="102"/>
      <c r="E222" s="96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70"/>
      <c r="U222" s="30">
        <v>210</v>
      </c>
    </row>
    <row r="223" spans="1:21" x14ac:dyDescent="0.25">
      <c r="A223" s="213"/>
      <c r="B223" s="21"/>
      <c r="C223" s="17"/>
      <c r="D223" s="102"/>
      <c r="E223" s="96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70"/>
      <c r="U223" s="30">
        <v>211</v>
      </c>
    </row>
    <row r="224" spans="1:21" x14ac:dyDescent="0.25">
      <c r="A224" s="213"/>
      <c r="B224" s="21"/>
      <c r="C224" s="17"/>
      <c r="D224" s="102"/>
      <c r="E224" s="96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70"/>
      <c r="U224" s="30">
        <v>212</v>
      </c>
    </row>
    <row r="225" spans="1:21" x14ac:dyDescent="0.25">
      <c r="A225" s="213"/>
      <c r="B225" s="21"/>
      <c r="C225" s="17"/>
      <c r="D225" s="102"/>
      <c r="E225" s="96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70"/>
      <c r="U225" s="30">
        <v>213</v>
      </c>
    </row>
    <row r="226" spans="1:21" x14ac:dyDescent="0.25">
      <c r="A226" s="213"/>
      <c r="B226" s="21"/>
      <c r="C226" s="17"/>
      <c r="D226" s="102"/>
      <c r="E226" s="96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70"/>
      <c r="U226" s="30">
        <v>214</v>
      </c>
    </row>
    <row r="227" spans="1:21" x14ac:dyDescent="0.25">
      <c r="A227" s="213"/>
      <c r="B227" s="21"/>
      <c r="C227" s="17"/>
      <c r="D227" s="102"/>
      <c r="E227" s="96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70"/>
      <c r="U227" s="30">
        <v>215</v>
      </c>
    </row>
    <row r="228" spans="1:21" x14ac:dyDescent="0.25">
      <c r="A228" s="213"/>
      <c r="B228" s="21"/>
      <c r="C228" s="17"/>
      <c r="D228" s="102"/>
      <c r="E228" s="96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70"/>
      <c r="U228" s="30">
        <v>216</v>
      </c>
    </row>
    <row r="229" spans="1:21" x14ac:dyDescent="0.25">
      <c r="A229" s="213"/>
      <c r="B229" s="21"/>
      <c r="C229" s="17"/>
      <c r="D229" s="102"/>
      <c r="E229" s="96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70"/>
      <c r="U229" s="30">
        <v>217</v>
      </c>
    </row>
    <row r="230" spans="1:21" x14ac:dyDescent="0.25">
      <c r="A230" s="213"/>
      <c r="B230" s="21"/>
      <c r="C230" s="17"/>
      <c r="D230" s="102"/>
      <c r="E230" s="96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70"/>
      <c r="U230" s="30">
        <v>218</v>
      </c>
    </row>
    <row r="231" spans="1:21" x14ac:dyDescent="0.25">
      <c r="A231" s="213"/>
      <c r="B231" s="21"/>
      <c r="C231" s="17"/>
      <c r="D231" s="102"/>
      <c r="E231" s="96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70"/>
      <c r="U231" s="30">
        <v>219</v>
      </c>
    </row>
    <row r="232" spans="1:21" x14ac:dyDescent="0.25">
      <c r="A232" s="213"/>
      <c r="B232" s="179"/>
      <c r="C232" s="180"/>
      <c r="D232" s="181"/>
      <c r="E232" s="170"/>
      <c r="F232" s="171"/>
      <c r="G232" s="171"/>
      <c r="H232" s="171"/>
      <c r="I232" s="171"/>
      <c r="J232" s="171"/>
      <c r="K232" s="171"/>
      <c r="L232" s="171"/>
      <c r="M232" s="171"/>
      <c r="N232" s="171"/>
      <c r="O232" s="171"/>
      <c r="P232" s="172"/>
      <c r="U232" s="30">
        <v>220</v>
      </c>
    </row>
    <row r="233" spans="1:21" x14ac:dyDescent="0.25">
      <c r="A233" s="213"/>
      <c r="B233" s="182"/>
      <c r="C233" s="183"/>
      <c r="D233" s="190"/>
      <c r="E233" s="174"/>
      <c r="F233" s="174"/>
      <c r="G233" s="174"/>
      <c r="H233" s="174"/>
      <c r="I233" s="174"/>
      <c r="J233" s="174"/>
      <c r="K233" s="174"/>
      <c r="L233" s="174"/>
      <c r="M233" s="174"/>
      <c r="N233" s="174"/>
      <c r="O233" s="174"/>
      <c r="P233" s="175"/>
    </row>
    <row r="234" spans="1:21" x14ac:dyDescent="0.25">
      <c r="A234" s="213"/>
      <c r="B234" s="182"/>
      <c r="C234" s="183"/>
      <c r="D234" s="190"/>
      <c r="E234" s="174"/>
      <c r="F234" s="174"/>
      <c r="G234" s="174"/>
      <c r="H234" s="174"/>
      <c r="I234" s="174"/>
      <c r="J234" s="174"/>
      <c r="K234" s="174"/>
      <c r="L234" s="174"/>
      <c r="M234" s="174"/>
      <c r="N234" s="174"/>
      <c r="O234" s="174"/>
      <c r="P234" s="175"/>
    </row>
    <row r="235" spans="1:21" x14ac:dyDescent="0.25">
      <c r="A235" s="213"/>
      <c r="B235" s="182"/>
      <c r="C235" s="183"/>
      <c r="D235" s="190"/>
      <c r="E235" s="174"/>
      <c r="F235" s="174"/>
      <c r="G235" s="174"/>
      <c r="H235" s="174"/>
      <c r="I235" s="174"/>
      <c r="J235" s="174"/>
      <c r="K235" s="174"/>
      <c r="L235" s="174"/>
      <c r="M235" s="174"/>
      <c r="N235" s="174"/>
      <c r="O235" s="174"/>
      <c r="P235" s="175"/>
    </row>
    <row r="236" spans="1:21" x14ac:dyDescent="0.25">
      <c r="A236" s="213"/>
      <c r="B236" s="182"/>
      <c r="C236" s="183"/>
      <c r="D236" s="190"/>
      <c r="E236" s="174"/>
      <c r="F236" s="174"/>
      <c r="G236" s="174"/>
      <c r="H236" s="174"/>
      <c r="I236" s="174"/>
      <c r="J236" s="174"/>
      <c r="K236" s="174"/>
      <c r="L236" s="174"/>
      <c r="M236" s="174"/>
      <c r="N236" s="174"/>
      <c r="O236" s="174"/>
      <c r="P236" s="175"/>
    </row>
    <row r="237" spans="1:21" x14ac:dyDescent="0.25">
      <c r="A237" s="213"/>
      <c r="B237" s="182"/>
      <c r="C237" s="183"/>
      <c r="D237" s="190"/>
      <c r="E237" s="174"/>
      <c r="F237" s="174"/>
      <c r="G237" s="174"/>
      <c r="H237" s="174"/>
      <c r="I237" s="174"/>
      <c r="J237" s="174"/>
      <c r="K237" s="174"/>
      <c r="L237" s="174"/>
      <c r="M237" s="174"/>
      <c r="N237" s="174"/>
      <c r="O237" s="174"/>
      <c r="P237" s="175"/>
    </row>
    <row r="238" spans="1:21" x14ac:dyDescent="0.25">
      <c r="A238" s="213"/>
      <c r="B238" s="182"/>
      <c r="C238" s="183"/>
      <c r="D238" s="190"/>
      <c r="E238" s="174"/>
      <c r="F238" s="174"/>
      <c r="G238" s="174"/>
      <c r="H238" s="174"/>
      <c r="I238" s="174"/>
      <c r="J238" s="174"/>
      <c r="K238" s="174"/>
      <c r="L238" s="174"/>
      <c r="M238" s="174"/>
      <c r="N238" s="174"/>
      <c r="O238" s="174"/>
      <c r="P238" s="175"/>
    </row>
    <row r="239" spans="1:21" x14ac:dyDescent="0.25">
      <c r="A239" s="213"/>
      <c r="B239" s="182"/>
      <c r="C239" s="183"/>
      <c r="D239" s="190"/>
      <c r="E239" s="174"/>
      <c r="F239" s="174"/>
      <c r="G239" s="174"/>
      <c r="H239" s="174"/>
      <c r="I239" s="174"/>
      <c r="J239" s="174"/>
      <c r="K239" s="174"/>
      <c r="L239" s="174"/>
      <c r="M239" s="174"/>
      <c r="N239" s="174"/>
      <c r="O239" s="174"/>
      <c r="P239" s="175"/>
    </row>
    <row r="240" spans="1:21" x14ac:dyDescent="0.25">
      <c r="A240" s="213"/>
      <c r="B240" s="182"/>
      <c r="C240" s="183"/>
      <c r="D240" s="190"/>
      <c r="E240" s="174"/>
      <c r="F240" s="174"/>
      <c r="G240" s="174"/>
      <c r="H240" s="174"/>
      <c r="I240" s="174"/>
      <c r="J240" s="174"/>
      <c r="K240" s="174"/>
      <c r="L240" s="174"/>
      <c r="M240" s="174"/>
      <c r="N240" s="174"/>
      <c r="O240" s="174"/>
      <c r="P240" s="175"/>
    </row>
    <row r="241" spans="1:16" x14ac:dyDescent="0.25">
      <c r="A241" s="213"/>
      <c r="B241" s="182"/>
      <c r="C241" s="183"/>
      <c r="D241" s="190"/>
      <c r="E241" s="174"/>
      <c r="F241" s="174"/>
      <c r="G241" s="174"/>
      <c r="H241" s="174"/>
      <c r="I241" s="174"/>
      <c r="J241" s="174"/>
      <c r="K241" s="174"/>
      <c r="L241" s="174"/>
      <c r="M241" s="174"/>
      <c r="N241" s="174"/>
      <c r="O241" s="174"/>
      <c r="P241" s="175"/>
    </row>
    <row r="242" spans="1:16" x14ac:dyDescent="0.25">
      <c r="A242" s="213"/>
      <c r="B242" s="182"/>
      <c r="C242" s="183"/>
      <c r="D242" s="190"/>
      <c r="E242" s="174"/>
      <c r="F242" s="174"/>
      <c r="G242" s="174"/>
      <c r="H242" s="174"/>
      <c r="I242" s="174"/>
      <c r="J242" s="174"/>
      <c r="K242" s="174"/>
      <c r="L242" s="174"/>
      <c r="M242" s="174"/>
      <c r="N242" s="174"/>
      <c r="O242" s="174"/>
      <c r="P242" s="175"/>
    </row>
    <row r="243" spans="1:16" x14ac:dyDescent="0.25">
      <c r="B243" s="182"/>
      <c r="C243" s="183"/>
      <c r="D243" s="190"/>
      <c r="E243" s="174"/>
      <c r="F243" s="174"/>
      <c r="G243" s="174"/>
      <c r="H243" s="174"/>
      <c r="I243" s="174"/>
      <c r="J243" s="174"/>
      <c r="K243" s="174"/>
      <c r="L243" s="174"/>
      <c r="M243" s="174"/>
      <c r="N243" s="174"/>
      <c r="O243" s="174"/>
      <c r="P243" s="175"/>
    </row>
    <row r="244" spans="1:16" x14ac:dyDescent="0.25">
      <c r="B244" s="182"/>
      <c r="C244" s="183"/>
      <c r="D244" s="190"/>
      <c r="E244" s="174"/>
      <c r="F244" s="174"/>
      <c r="G244" s="174"/>
      <c r="H244" s="174"/>
      <c r="I244" s="174"/>
      <c r="J244" s="174"/>
      <c r="K244" s="174"/>
      <c r="L244" s="174"/>
      <c r="M244" s="174"/>
      <c r="N244" s="174"/>
      <c r="O244" s="174"/>
      <c r="P244" s="175"/>
    </row>
    <row r="245" spans="1:16" x14ac:dyDescent="0.25">
      <c r="B245" s="182"/>
      <c r="C245" s="183"/>
      <c r="D245" s="190"/>
      <c r="E245" s="174"/>
      <c r="F245" s="174"/>
      <c r="G245" s="174"/>
      <c r="H245" s="174"/>
      <c r="I245" s="174"/>
      <c r="J245" s="174"/>
      <c r="K245" s="174"/>
      <c r="L245" s="174"/>
      <c r="M245" s="174"/>
      <c r="N245" s="174"/>
      <c r="O245" s="174"/>
      <c r="P245" s="175"/>
    </row>
    <row r="246" spans="1:16" x14ac:dyDescent="0.25">
      <c r="B246" s="182"/>
      <c r="C246" s="183"/>
      <c r="D246" s="190"/>
      <c r="E246" s="174"/>
      <c r="F246" s="174"/>
      <c r="G246" s="174"/>
      <c r="H246" s="174"/>
      <c r="I246" s="174"/>
      <c r="J246" s="174"/>
      <c r="K246" s="174"/>
      <c r="L246" s="174"/>
      <c r="M246" s="174"/>
      <c r="N246" s="174"/>
      <c r="O246" s="174"/>
      <c r="P246" s="175"/>
    </row>
    <row r="247" spans="1:16" x14ac:dyDescent="0.25">
      <c r="B247" s="182"/>
      <c r="C247" s="183"/>
      <c r="D247" s="190"/>
      <c r="E247" s="174"/>
      <c r="F247" s="174"/>
      <c r="G247" s="174"/>
      <c r="H247" s="174"/>
      <c r="I247" s="174"/>
      <c r="J247" s="174"/>
      <c r="K247" s="174"/>
      <c r="L247" s="174"/>
      <c r="M247" s="174"/>
      <c r="N247" s="174"/>
      <c r="O247" s="174"/>
      <c r="P247" s="175"/>
    </row>
    <row r="248" spans="1:16" x14ac:dyDescent="0.25">
      <c r="B248" s="182"/>
      <c r="C248" s="183"/>
      <c r="D248" s="190"/>
      <c r="E248" s="174"/>
      <c r="F248" s="174"/>
      <c r="G248" s="174"/>
      <c r="H248" s="174"/>
      <c r="I248" s="174"/>
      <c r="J248" s="174"/>
      <c r="K248" s="174"/>
      <c r="L248" s="174"/>
      <c r="M248" s="174"/>
      <c r="N248" s="174"/>
      <c r="O248" s="174"/>
      <c r="P248" s="175"/>
    </row>
    <row r="249" spans="1:16" x14ac:dyDescent="0.25">
      <c r="B249" s="182"/>
      <c r="C249" s="183"/>
      <c r="D249" s="190"/>
      <c r="E249" s="174"/>
      <c r="F249" s="174"/>
      <c r="G249" s="174"/>
      <c r="H249" s="174"/>
      <c r="I249" s="174"/>
      <c r="J249" s="174"/>
      <c r="K249" s="174"/>
      <c r="L249" s="174"/>
      <c r="M249" s="174"/>
      <c r="N249" s="174"/>
      <c r="O249" s="174"/>
      <c r="P249" s="175"/>
    </row>
    <row r="250" spans="1:16" x14ac:dyDescent="0.25">
      <c r="B250" s="182"/>
      <c r="C250" s="183"/>
      <c r="D250" s="190"/>
      <c r="E250" s="174"/>
      <c r="F250" s="174"/>
      <c r="G250" s="174"/>
      <c r="H250" s="174"/>
      <c r="I250" s="174"/>
      <c r="J250" s="174"/>
      <c r="K250" s="174"/>
      <c r="L250" s="174"/>
      <c r="M250" s="174"/>
      <c r="N250" s="174"/>
      <c r="O250" s="174"/>
      <c r="P250" s="175"/>
    </row>
    <row r="251" spans="1:16" x14ac:dyDescent="0.25">
      <c r="B251" s="182"/>
      <c r="C251" s="183"/>
      <c r="D251" s="190"/>
      <c r="E251" s="174"/>
      <c r="F251" s="174"/>
      <c r="G251" s="174"/>
      <c r="H251" s="174"/>
      <c r="I251" s="174"/>
      <c r="J251" s="174"/>
      <c r="K251" s="174"/>
      <c r="L251" s="174"/>
      <c r="M251" s="174"/>
      <c r="N251" s="174"/>
      <c r="O251" s="174"/>
      <c r="P251" s="175"/>
    </row>
    <row r="252" spans="1:16" x14ac:dyDescent="0.25">
      <c r="B252" s="182"/>
      <c r="C252" s="183"/>
      <c r="D252" s="190"/>
      <c r="E252" s="174"/>
      <c r="F252" s="174"/>
      <c r="G252" s="174"/>
      <c r="H252" s="174"/>
      <c r="I252" s="174"/>
      <c r="J252" s="174"/>
      <c r="K252" s="174"/>
      <c r="L252" s="174"/>
      <c r="M252" s="174"/>
      <c r="N252" s="174"/>
      <c r="O252" s="174"/>
      <c r="P252" s="175"/>
    </row>
    <row r="253" spans="1:16" x14ac:dyDescent="0.25">
      <c r="B253" s="182"/>
      <c r="C253" s="183"/>
      <c r="D253" s="190"/>
      <c r="E253" s="174"/>
      <c r="F253" s="174"/>
      <c r="G253" s="174"/>
      <c r="H253" s="174"/>
      <c r="I253" s="174"/>
      <c r="J253" s="174"/>
      <c r="K253" s="174"/>
      <c r="L253" s="174"/>
      <c r="M253" s="174"/>
      <c r="N253" s="174"/>
      <c r="O253" s="174"/>
      <c r="P253" s="175"/>
    </row>
    <row r="254" spans="1:16" x14ac:dyDescent="0.25">
      <c r="B254" s="182"/>
      <c r="C254" s="183"/>
      <c r="D254" s="190"/>
      <c r="E254" s="174"/>
      <c r="F254" s="174"/>
      <c r="G254" s="174"/>
      <c r="H254" s="174"/>
      <c r="I254" s="174"/>
      <c r="J254" s="174"/>
      <c r="K254" s="174"/>
      <c r="L254" s="174"/>
      <c r="M254" s="174"/>
      <c r="N254" s="174"/>
      <c r="O254" s="174"/>
      <c r="P254" s="175"/>
    </row>
    <row r="255" spans="1:16" x14ac:dyDescent="0.25">
      <c r="B255" s="182"/>
      <c r="C255" s="183"/>
      <c r="D255" s="190"/>
      <c r="E255" s="174"/>
      <c r="F255" s="174"/>
      <c r="G255" s="174"/>
      <c r="H255" s="174"/>
      <c r="I255" s="174"/>
      <c r="J255" s="174"/>
      <c r="K255" s="174"/>
      <c r="L255" s="174"/>
      <c r="M255" s="174"/>
      <c r="N255" s="174"/>
      <c r="O255" s="174"/>
      <c r="P255" s="175"/>
    </row>
    <row r="256" spans="1:16" x14ac:dyDescent="0.25">
      <c r="B256" s="182"/>
      <c r="C256" s="183"/>
      <c r="D256" s="190"/>
      <c r="E256" s="174"/>
      <c r="F256" s="174"/>
      <c r="G256" s="174"/>
      <c r="H256" s="174"/>
      <c r="I256" s="174"/>
      <c r="J256" s="174"/>
      <c r="K256" s="174"/>
      <c r="L256" s="174"/>
      <c r="M256" s="174"/>
      <c r="N256" s="174"/>
      <c r="O256" s="174"/>
      <c r="P256" s="175"/>
    </row>
    <row r="257" spans="2:16" x14ac:dyDescent="0.25">
      <c r="B257" s="182"/>
      <c r="C257" s="183"/>
      <c r="D257" s="190"/>
      <c r="E257" s="174"/>
      <c r="F257" s="174"/>
      <c r="G257" s="174"/>
      <c r="H257" s="174"/>
      <c r="I257" s="174"/>
      <c r="J257" s="174"/>
      <c r="K257" s="174"/>
      <c r="L257" s="174"/>
      <c r="M257" s="174"/>
      <c r="N257" s="174"/>
      <c r="O257" s="174"/>
      <c r="P257" s="175"/>
    </row>
    <row r="258" spans="2:16" x14ac:dyDescent="0.25">
      <c r="B258" s="182"/>
      <c r="C258" s="183"/>
      <c r="D258" s="190"/>
      <c r="E258" s="174"/>
      <c r="F258" s="174"/>
      <c r="G258" s="174"/>
      <c r="H258" s="174"/>
      <c r="I258" s="174"/>
      <c r="J258" s="174"/>
      <c r="K258" s="174"/>
      <c r="L258" s="174"/>
      <c r="M258" s="174"/>
      <c r="N258" s="174"/>
      <c r="O258" s="174"/>
      <c r="P258" s="175"/>
    </row>
    <row r="259" spans="2:16" x14ac:dyDescent="0.25">
      <c r="B259" s="182"/>
      <c r="C259" s="183"/>
      <c r="D259" s="190"/>
      <c r="E259" s="174"/>
      <c r="F259" s="174"/>
      <c r="G259" s="174"/>
      <c r="H259" s="174"/>
      <c r="I259" s="174"/>
      <c r="J259" s="174"/>
      <c r="K259" s="174"/>
      <c r="L259" s="174"/>
      <c r="M259" s="174"/>
      <c r="N259" s="174"/>
      <c r="O259" s="174"/>
      <c r="P259" s="175"/>
    </row>
    <row r="260" spans="2:16" x14ac:dyDescent="0.25">
      <c r="B260" s="182"/>
      <c r="C260" s="183"/>
      <c r="D260" s="190"/>
      <c r="E260" s="174"/>
      <c r="F260" s="174"/>
      <c r="G260" s="174"/>
      <c r="H260" s="174"/>
      <c r="I260" s="174"/>
      <c r="J260" s="174"/>
      <c r="K260" s="174"/>
      <c r="L260" s="174"/>
      <c r="M260" s="174"/>
      <c r="N260" s="174"/>
      <c r="O260" s="174"/>
      <c r="P260" s="175"/>
    </row>
    <row r="261" spans="2:16" x14ac:dyDescent="0.25">
      <c r="B261" s="182"/>
      <c r="C261" s="183"/>
      <c r="D261" s="190"/>
      <c r="E261" s="174"/>
      <c r="F261" s="174"/>
      <c r="G261" s="174"/>
      <c r="H261" s="174"/>
      <c r="I261" s="174"/>
      <c r="J261" s="174"/>
      <c r="K261" s="174"/>
      <c r="L261" s="174"/>
      <c r="M261" s="174"/>
      <c r="N261" s="174"/>
      <c r="O261" s="174"/>
      <c r="P261" s="175"/>
    </row>
    <row r="262" spans="2:16" x14ac:dyDescent="0.25">
      <c r="B262" s="182"/>
      <c r="C262" s="183"/>
      <c r="D262" s="190"/>
      <c r="E262" s="174"/>
      <c r="F262" s="174"/>
      <c r="G262" s="174"/>
      <c r="H262" s="174"/>
      <c r="I262" s="174"/>
      <c r="J262" s="174"/>
      <c r="K262" s="174"/>
      <c r="L262" s="174"/>
      <c r="M262" s="174"/>
      <c r="N262" s="174"/>
      <c r="O262" s="174"/>
      <c r="P262" s="175"/>
    </row>
    <row r="263" spans="2:16" x14ac:dyDescent="0.25">
      <c r="B263" s="182"/>
      <c r="C263" s="183"/>
      <c r="D263" s="190"/>
      <c r="E263" s="174"/>
      <c r="F263" s="174"/>
      <c r="G263" s="174"/>
      <c r="H263" s="174"/>
      <c r="I263" s="174"/>
      <c r="J263" s="174"/>
      <c r="K263" s="174"/>
      <c r="L263" s="174"/>
      <c r="M263" s="174"/>
      <c r="N263" s="174"/>
      <c r="O263" s="174"/>
      <c r="P263" s="175"/>
    </row>
    <row r="264" spans="2:16" x14ac:dyDescent="0.25">
      <c r="B264" s="182"/>
      <c r="C264" s="183"/>
      <c r="D264" s="190"/>
      <c r="E264" s="174"/>
      <c r="F264" s="174"/>
      <c r="G264" s="174"/>
      <c r="H264" s="174"/>
      <c r="I264" s="174"/>
      <c r="J264" s="174"/>
      <c r="K264" s="174"/>
      <c r="L264" s="174"/>
      <c r="M264" s="174"/>
      <c r="N264" s="174"/>
      <c r="O264" s="174"/>
      <c r="P264" s="175"/>
    </row>
    <row r="265" spans="2:16" x14ac:dyDescent="0.25">
      <c r="B265" s="182"/>
      <c r="C265" s="183"/>
      <c r="D265" s="190"/>
      <c r="E265" s="174"/>
      <c r="F265" s="174"/>
      <c r="G265" s="174"/>
      <c r="H265" s="174"/>
      <c r="I265" s="174"/>
      <c r="J265" s="174"/>
      <c r="K265" s="174"/>
      <c r="L265" s="174"/>
      <c r="M265" s="174"/>
      <c r="N265" s="174"/>
      <c r="O265" s="174"/>
      <c r="P265" s="175"/>
    </row>
    <row r="266" spans="2:16" x14ac:dyDescent="0.25">
      <c r="B266" s="182"/>
      <c r="C266" s="183"/>
      <c r="D266" s="190"/>
      <c r="E266" s="174"/>
      <c r="F266" s="174"/>
      <c r="G266" s="174"/>
      <c r="H266" s="174"/>
      <c r="I266" s="174"/>
      <c r="J266" s="174"/>
      <c r="K266" s="174"/>
      <c r="L266" s="174"/>
      <c r="M266" s="174"/>
      <c r="N266" s="174"/>
      <c r="O266" s="174"/>
      <c r="P266" s="175"/>
    </row>
    <row r="267" spans="2:16" x14ac:dyDescent="0.25">
      <c r="B267" s="182"/>
      <c r="C267" s="183"/>
      <c r="D267" s="190"/>
      <c r="E267" s="174"/>
      <c r="F267" s="174"/>
      <c r="G267" s="174"/>
      <c r="H267" s="174"/>
      <c r="I267" s="174"/>
      <c r="J267" s="174"/>
      <c r="K267" s="174"/>
      <c r="L267" s="174"/>
      <c r="M267" s="174"/>
      <c r="N267" s="174"/>
      <c r="O267" s="174"/>
      <c r="P267" s="175"/>
    </row>
    <row r="268" spans="2:16" x14ac:dyDescent="0.25">
      <c r="B268" s="182"/>
      <c r="C268" s="183"/>
      <c r="D268" s="190"/>
      <c r="E268" s="174"/>
      <c r="F268" s="174"/>
      <c r="G268" s="174"/>
      <c r="H268" s="174"/>
      <c r="I268" s="174"/>
      <c r="J268" s="174"/>
      <c r="K268" s="174"/>
      <c r="L268" s="174"/>
      <c r="M268" s="174"/>
      <c r="N268" s="174"/>
      <c r="O268" s="174"/>
      <c r="P268" s="175"/>
    </row>
    <row r="269" spans="2:16" x14ac:dyDescent="0.25">
      <c r="B269" s="182"/>
      <c r="C269" s="183"/>
      <c r="D269" s="190"/>
      <c r="E269" s="174"/>
      <c r="F269" s="174"/>
      <c r="G269" s="174"/>
      <c r="H269" s="174"/>
      <c r="I269" s="174"/>
      <c r="J269" s="174"/>
      <c r="K269" s="174"/>
      <c r="L269" s="174"/>
      <c r="M269" s="174"/>
      <c r="N269" s="174"/>
      <c r="O269" s="174"/>
      <c r="P269" s="175"/>
    </row>
    <row r="270" spans="2:16" x14ac:dyDescent="0.25">
      <c r="B270" s="182"/>
      <c r="C270" s="183"/>
      <c r="D270" s="190"/>
      <c r="E270" s="174"/>
      <c r="F270" s="174"/>
      <c r="G270" s="174"/>
      <c r="H270" s="174"/>
      <c r="I270" s="174"/>
      <c r="J270" s="174"/>
      <c r="K270" s="174"/>
      <c r="L270" s="174"/>
      <c r="M270" s="174"/>
      <c r="N270" s="174"/>
      <c r="O270" s="174"/>
      <c r="P270" s="175"/>
    </row>
    <row r="271" spans="2:16" x14ac:dyDescent="0.25">
      <c r="B271" s="182"/>
      <c r="C271" s="183"/>
      <c r="D271" s="190"/>
      <c r="E271" s="174"/>
      <c r="F271" s="174"/>
      <c r="G271" s="174"/>
      <c r="H271" s="174"/>
      <c r="I271" s="174"/>
      <c r="J271" s="174"/>
      <c r="K271" s="174"/>
      <c r="L271" s="174"/>
      <c r="M271" s="174"/>
      <c r="N271" s="174"/>
      <c r="O271" s="174"/>
      <c r="P271" s="175"/>
    </row>
    <row r="272" spans="2:16" x14ac:dyDescent="0.25">
      <c r="B272" s="182"/>
      <c r="C272" s="183"/>
      <c r="D272" s="190"/>
      <c r="E272" s="174"/>
      <c r="F272" s="174"/>
      <c r="G272" s="174"/>
      <c r="H272" s="174"/>
      <c r="I272" s="174"/>
      <c r="J272" s="174"/>
      <c r="K272" s="174"/>
      <c r="L272" s="174"/>
      <c r="M272" s="174"/>
      <c r="N272" s="174"/>
      <c r="O272" s="174"/>
      <c r="P272" s="175"/>
    </row>
    <row r="273" spans="2:16" x14ac:dyDescent="0.25">
      <c r="B273" s="182"/>
      <c r="C273" s="183"/>
      <c r="D273" s="190"/>
      <c r="E273" s="174"/>
      <c r="F273" s="174"/>
      <c r="G273" s="174"/>
      <c r="H273" s="174"/>
      <c r="I273" s="174"/>
      <c r="J273" s="174"/>
      <c r="K273" s="174"/>
      <c r="L273" s="174"/>
      <c r="M273" s="174"/>
      <c r="N273" s="174"/>
      <c r="O273" s="174"/>
      <c r="P273" s="175"/>
    </row>
    <row r="274" spans="2:16" x14ac:dyDescent="0.25">
      <c r="B274" s="182"/>
      <c r="C274" s="183"/>
      <c r="D274" s="190"/>
      <c r="E274" s="174"/>
      <c r="F274" s="174"/>
      <c r="G274" s="174"/>
      <c r="H274" s="174"/>
      <c r="I274" s="174"/>
      <c r="J274" s="174"/>
      <c r="K274" s="174"/>
      <c r="L274" s="174"/>
      <c r="M274" s="174"/>
      <c r="N274" s="174"/>
      <c r="O274" s="174"/>
      <c r="P274" s="175"/>
    </row>
    <row r="275" spans="2:16" x14ac:dyDescent="0.25">
      <c r="B275" s="182"/>
      <c r="C275" s="183"/>
      <c r="D275" s="190"/>
      <c r="E275" s="174"/>
      <c r="F275" s="174"/>
      <c r="G275" s="174"/>
      <c r="H275" s="174"/>
      <c r="I275" s="174"/>
      <c r="J275" s="174"/>
      <c r="K275" s="174"/>
      <c r="L275" s="174"/>
      <c r="M275" s="174"/>
      <c r="N275" s="174"/>
      <c r="O275" s="174"/>
      <c r="P275" s="175"/>
    </row>
    <row r="276" spans="2:16" x14ac:dyDescent="0.25">
      <c r="B276" s="182"/>
      <c r="C276" s="183"/>
      <c r="D276" s="190"/>
      <c r="E276" s="174"/>
      <c r="F276" s="174"/>
      <c r="G276" s="174"/>
      <c r="H276" s="174"/>
      <c r="I276" s="174"/>
      <c r="J276" s="174"/>
      <c r="K276" s="174"/>
      <c r="L276" s="174"/>
      <c r="M276" s="174"/>
      <c r="N276" s="174"/>
      <c r="O276" s="174"/>
      <c r="P276" s="175"/>
    </row>
    <row r="277" spans="2:16" x14ac:dyDescent="0.25">
      <c r="B277" s="182"/>
      <c r="C277" s="183"/>
      <c r="D277" s="190"/>
      <c r="E277" s="174"/>
      <c r="F277" s="174"/>
      <c r="G277" s="174"/>
      <c r="H277" s="174"/>
      <c r="I277" s="174"/>
      <c r="J277" s="174"/>
      <c r="K277" s="174"/>
      <c r="L277" s="174"/>
      <c r="M277" s="174"/>
      <c r="N277" s="174"/>
      <c r="O277" s="174"/>
      <c r="P277" s="175"/>
    </row>
    <row r="278" spans="2:16" x14ac:dyDescent="0.25">
      <c r="B278" s="182"/>
      <c r="C278" s="183"/>
      <c r="D278" s="190"/>
      <c r="E278" s="174"/>
      <c r="F278" s="174"/>
      <c r="G278" s="174"/>
      <c r="H278" s="174"/>
      <c r="I278" s="174"/>
      <c r="J278" s="174"/>
      <c r="K278" s="174"/>
      <c r="L278" s="174"/>
      <c r="M278" s="174"/>
      <c r="N278" s="174"/>
      <c r="O278" s="174"/>
      <c r="P278" s="175"/>
    </row>
    <row r="279" spans="2:16" x14ac:dyDescent="0.25">
      <c r="B279" s="182"/>
      <c r="C279" s="183"/>
      <c r="D279" s="190"/>
      <c r="E279" s="174"/>
      <c r="F279" s="174"/>
      <c r="G279" s="174"/>
      <c r="H279" s="174"/>
      <c r="I279" s="174"/>
      <c r="J279" s="174"/>
      <c r="K279" s="174"/>
      <c r="L279" s="174"/>
      <c r="M279" s="174"/>
      <c r="N279" s="174"/>
      <c r="O279" s="174"/>
      <c r="P279" s="175"/>
    </row>
    <row r="280" spans="2:16" x14ac:dyDescent="0.25">
      <c r="B280" s="182"/>
      <c r="C280" s="183"/>
      <c r="D280" s="190"/>
      <c r="E280" s="174"/>
      <c r="F280" s="174"/>
      <c r="G280" s="174"/>
      <c r="H280" s="174"/>
      <c r="I280" s="174"/>
      <c r="J280" s="174"/>
      <c r="K280" s="174"/>
      <c r="L280" s="174"/>
      <c r="M280" s="174"/>
      <c r="N280" s="174"/>
      <c r="O280" s="174"/>
      <c r="P280" s="175"/>
    </row>
    <row r="281" spans="2:16" x14ac:dyDescent="0.25">
      <c r="B281" s="182"/>
      <c r="C281" s="183"/>
      <c r="D281" s="190"/>
      <c r="E281" s="174"/>
      <c r="F281" s="174"/>
      <c r="G281" s="174"/>
      <c r="H281" s="174"/>
      <c r="I281" s="174"/>
      <c r="J281" s="174"/>
      <c r="K281" s="174"/>
      <c r="L281" s="174"/>
      <c r="M281" s="174"/>
      <c r="N281" s="174"/>
      <c r="O281" s="174"/>
      <c r="P281" s="175"/>
    </row>
    <row r="282" spans="2:16" x14ac:dyDescent="0.25">
      <c r="B282" s="182"/>
      <c r="C282" s="183"/>
      <c r="D282" s="190"/>
      <c r="E282" s="174"/>
      <c r="F282" s="174"/>
      <c r="G282" s="174"/>
      <c r="H282" s="174"/>
      <c r="I282" s="174"/>
      <c r="J282" s="174"/>
      <c r="K282" s="174"/>
      <c r="L282" s="174"/>
      <c r="M282" s="174"/>
      <c r="N282" s="174"/>
      <c r="O282" s="174"/>
      <c r="P282" s="175"/>
    </row>
    <row r="283" spans="2:16" x14ac:dyDescent="0.25">
      <c r="B283" s="182"/>
      <c r="C283" s="183"/>
      <c r="D283" s="190"/>
      <c r="E283" s="174"/>
      <c r="F283" s="174"/>
      <c r="G283" s="174"/>
      <c r="H283" s="174"/>
      <c r="I283" s="174"/>
      <c r="J283" s="174"/>
      <c r="K283" s="174"/>
      <c r="L283" s="174"/>
      <c r="M283" s="174"/>
      <c r="N283" s="174"/>
      <c r="O283" s="174"/>
      <c r="P283" s="175"/>
    </row>
    <row r="284" spans="2:16" x14ac:dyDescent="0.25">
      <c r="B284" s="182"/>
      <c r="C284" s="183"/>
      <c r="D284" s="190"/>
      <c r="E284" s="174"/>
      <c r="F284" s="174"/>
      <c r="G284" s="174"/>
      <c r="H284" s="174"/>
      <c r="I284" s="174"/>
      <c r="J284" s="174"/>
      <c r="K284" s="174"/>
      <c r="L284" s="174"/>
      <c r="M284" s="174"/>
      <c r="N284" s="174"/>
      <c r="O284" s="174"/>
      <c r="P284" s="175"/>
    </row>
    <row r="285" spans="2:16" x14ac:dyDescent="0.25">
      <c r="B285" s="182"/>
      <c r="C285" s="183"/>
      <c r="D285" s="190"/>
      <c r="E285" s="174"/>
      <c r="F285" s="174"/>
      <c r="G285" s="174"/>
      <c r="H285" s="174"/>
      <c r="I285" s="174"/>
      <c r="J285" s="174"/>
      <c r="K285" s="174"/>
      <c r="L285" s="174"/>
      <c r="M285" s="174"/>
      <c r="N285" s="174"/>
      <c r="O285" s="174"/>
      <c r="P285" s="175"/>
    </row>
    <row r="286" spans="2:16" x14ac:dyDescent="0.25">
      <c r="B286" s="182"/>
      <c r="C286" s="183"/>
      <c r="D286" s="190"/>
      <c r="E286" s="174"/>
      <c r="F286" s="174"/>
      <c r="G286" s="174"/>
      <c r="H286" s="174"/>
      <c r="I286" s="174"/>
      <c r="J286" s="174"/>
      <c r="K286" s="174"/>
      <c r="L286" s="174"/>
      <c r="M286" s="174"/>
      <c r="N286" s="174"/>
      <c r="O286" s="174"/>
      <c r="P286" s="175"/>
    </row>
    <row r="287" spans="2:16" x14ac:dyDescent="0.25">
      <c r="B287" s="182"/>
      <c r="C287" s="183"/>
      <c r="D287" s="190"/>
      <c r="E287" s="174"/>
      <c r="F287" s="174"/>
      <c r="G287" s="174"/>
      <c r="H287" s="174"/>
      <c r="I287" s="174"/>
      <c r="J287" s="174"/>
      <c r="K287" s="174"/>
      <c r="L287" s="174"/>
      <c r="M287" s="174"/>
      <c r="N287" s="174"/>
      <c r="O287" s="174"/>
      <c r="P287" s="175"/>
    </row>
    <row r="288" spans="2:16" x14ac:dyDescent="0.25">
      <c r="B288" s="182"/>
      <c r="C288" s="183"/>
      <c r="D288" s="190"/>
      <c r="E288" s="174"/>
      <c r="F288" s="174"/>
      <c r="G288" s="174"/>
      <c r="H288" s="174"/>
      <c r="I288" s="174"/>
      <c r="J288" s="174"/>
      <c r="K288" s="174"/>
      <c r="L288" s="174"/>
      <c r="M288" s="174"/>
      <c r="N288" s="174"/>
      <c r="O288" s="174"/>
      <c r="P288" s="175"/>
    </row>
    <row r="289" spans="2:16" x14ac:dyDescent="0.25">
      <c r="B289" s="182"/>
      <c r="C289" s="183"/>
      <c r="D289" s="190"/>
      <c r="E289" s="174"/>
      <c r="F289" s="174"/>
      <c r="G289" s="174"/>
      <c r="H289" s="174"/>
      <c r="I289" s="174"/>
      <c r="J289" s="174"/>
      <c r="K289" s="174"/>
      <c r="L289" s="174"/>
      <c r="M289" s="174"/>
      <c r="N289" s="174"/>
      <c r="O289" s="174"/>
      <c r="P289" s="175"/>
    </row>
    <row r="290" spans="2:16" x14ac:dyDescent="0.25">
      <c r="B290" s="182"/>
      <c r="C290" s="183"/>
      <c r="D290" s="190"/>
      <c r="E290" s="174"/>
      <c r="F290" s="174"/>
      <c r="G290" s="174"/>
      <c r="H290" s="174"/>
      <c r="I290" s="174"/>
      <c r="J290" s="174"/>
      <c r="K290" s="174"/>
      <c r="L290" s="174"/>
      <c r="M290" s="174"/>
      <c r="N290" s="174"/>
      <c r="O290" s="174"/>
      <c r="P290" s="175"/>
    </row>
    <row r="291" spans="2:16" x14ac:dyDescent="0.25">
      <c r="B291" s="182"/>
      <c r="C291" s="183"/>
      <c r="D291" s="190"/>
      <c r="E291" s="174"/>
      <c r="F291" s="174"/>
      <c r="G291" s="174"/>
      <c r="H291" s="174"/>
      <c r="I291" s="174"/>
      <c r="J291" s="174"/>
      <c r="K291" s="174"/>
      <c r="L291" s="174"/>
      <c r="M291" s="174"/>
      <c r="N291" s="174"/>
      <c r="O291" s="174"/>
      <c r="P291" s="175"/>
    </row>
    <row r="292" spans="2:16" x14ac:dyDescent="0.25">
      <c r="B292" s="182"/>
      <c r="C292" s="183"/>
      <c r="D292" s="190"/>
      <c r="E292" s="174"/>
      <c r="F292" s="174"/>
      <c r="G292" s="174"/>
      <c r="H292" s="174"/>
      <c r="I292" s="174"/>
      <c r="J292" s="174"/>
      <c r="K292" s="174"/>
      <c r="L292" s="174"/>
      <c r="M292" s="174"/>
      <c r="N292" s="174"/>
      <c r="O292" s="174"/>
      <c r="P292" s="175"/>
    </row>
    <row r="293" spans="2:16" x14ac:dyDescent="0.25">
      <c r="B293" s="182"/>
      <c r="C293" s="183"/>
      <c r="D293" s="190"/>
      <c r="E293" s="174"/>
      <c r="F293" s="174"/>
      <c r="G293" s="174"/>
      <c r="H293" s="174"/>
      <c r="I293" s="174"/>
      <c r="J293" s="174"/>
      <c r="K293" s="174"/>
      <c r="L293" s="174"/>
      <c r="M293" s="174"/>
      <c r="N293" s="174"/>
      <c r="O293" s="174"/>
      <c r="P293" s="175"/>
    </row>
    <row r="294" spans="2:16" x14ac:dyDescent="0.25">
      <c r="B294" s="182"/>
      <c r="C294" s="183"/>
      <c r="D294" s="190"/>
      <c r="E294" s="174"/>
      <c r="F294" s="174"/>
      <c r="G294" s="174"/>
      <c r="H294" s="174"/>
      <c r="I294" s="174"/>
      <c r="J294" s="174"/>
      <c r="K294" s="174"/>
      <c r="L294" s="174"/>
      <c r="M294" s="174"/>
      <c r="N294" s="174"/>
      <c r="O294" s="174"/>
      <c r="P294" s="175"/>
    </row>
    <row r="295" spans="2:16" x14ac:dyDescent="0.25">
      <c r="B295" s="182"/>
      <c r="C295" s="183"/>
      <c r="D295" s="190"/>
      <c r="E295" s="174"/>
      <c r="F295" s="174"/>
      <c r="G295" s="174"/>
      <c r="H295" s="174"/>
      <c r="I295" s="174"/>
      <c r="J295" s="174"/>
      <c r="K295" s="174"/>
      <c r="L295" s="174"/>
      <c r="M295" s="174"/>
      <c r="N295" s="174"/>
      <c r="O295" s="174"/>
      <c r="P295" s="175"/>
    </row>
    <row r="296" spans="2:16" x14ac:dyDescent="0.25">
      <c r="B296" s="182"/>
      <c r="C296" s="183"/>
      <c r="D296" s="190"/>
      <c r="E296" s="174"/>
      <c r="F296" s="174"/>
      <c r="G296" s="174"/>
      <c r="H296" s="174"/>
      <c r="I296" s="174"/>
      <c r="J296" s="174"/>
      <c r="K296" s="174"/>
      <c r="L296" s="174"/>
      <c r="M296" s="174"/>
      <c r="N296" s="174"/>
      <c r="O296" s="174"/>
      <c r="P296" s="175"/>
    </row>
    <row r="297" spans="2:16" x14ac:dyDescent="0.25">
      <c r="B297" s="182"/>
      <c r="C297" s="183"/>
      <c r="D297" s="190"/>
      <c r="E297" s="174"/>
      <c r="F297" s="174"/>
      <c r="G297" s="174"/>
      <c r="H297" s="174"/>
      <c r="I297" s="174"/>
      <c r="J297" s="174"/>
      <c r="K297" s="174"/>
      <c r="L297" s="174"/>
      <c r="M297" s="174"/>
      <c r="N297" s="174"/>
      <c r="O297" s="174"/>
      <c r="P297" s="175"/>
    </row>
    <row r="298" spans="2:16" x14ac:dyDescent="0.25">
      <c r="B298" s="182"/>
      <c r="C298" s="183"/>
      <c r="D298" s="190"/>
      <c r="E298" s="174"/>
      <c r="F298" s="174"/>
      <c r="G298" s="174"/>
      <c r="H298" s="174"/>
      <c r="I298" s="174"/>
      <c r="J298" s="174"/>
      <c r="K298" s="174"/>
      <c r="L298" s="174"/>
      <c r="M298" s="174"/>
      <c r="N298" s="174"/>
      <c r="O298" s="174"/>
      <c r="P298" s="175"/>
    </row>
    <row r="299" spans="2:16" x14ac:dyDescent="0.25">
      <c r="B299" s="182"/>
      <c r="C299" s="183"/>
      <c r="D299" s="190"/>
      <c r="E299" s="174"/>
      <c r="F299" s="174"/>
      <c r="G299" s="174"/>
      <c r="H299" s="174"/>
      <c r="I299" s="174"/>
      <c r="J299" s="174"/>
      <c r="K299" s="174"/>
      <c r="L299" s="174"/>
      <c r="M299" s="174"/>
      <c r="N299" s="174"/>
      <c r="O299" s="174"/>
      <c r="P299" s="175"/>
    </row>
    <row r="300" spans="2:16" x14ac:dyDescent="0.25">
      <c r="B300" s="182"/>
      <c r="C300" s="183"/>
      <c r="D300" s="190"/>
      <c r="E300" s="174"/>
      <c r="F300" s="174"/>
      <c r="G300" s="174"/>
      <c r="H300" s="174"/>
      <c r="I300" s="174"/>
      <c r="J300" s="174"/>
      <c r="K300" s="174"/>
      <c r="L300" s="174"/>
      <c r="M300" s="174"/>
      <c r="N300" s="174"/>
      <c r="O300" s="174"/>
      <c r="P300" s="175"/>
    </row>
    <row r="301" spans="2:16" x14ac:dyDescent="0.25">
      <c r="B301" s="182"/>
      <c r="C301" s="183"/>
      <c r="D301" s="190"/>
      <c r="E301" s="174"/>
      <c r="F301" s="174"/>
      <c r="G301" s="174"/>
      <c r="H301" s="174"/>
      <c r="I301" s="174"/>
      <c r="J301" s="174"/>
      <c r="K301" s="174"/>
      <c r="L301" s="174"/>
      <c r="M301" s="174"/>
      <c r="N301" s="174"/>
      <c r="O301" s="174"/>
      <c r="P301" s="175"/>
    </row>
    <row r="302" spans="2:16" x14ac:dyDescent="0.25">
      <c r="B302" s="182"/>
      <c r="C302" s="183"/>
      <c r="D302" s="190"/>
      <c r="E302" s="174"/>
      <c r="F302" s="174"/>
      <c r="G302" s="174"/>
      <c r="H302" s="174"/>
      <c r="I302" s="174"/>
      <c r="J302" s="174"/>
      <c r="K302" s="174"/>
      <c r="L302" s="174"/>
      <c r="M302" s="174"/>
      <c r="N302" s="174"/>
      <c r="O302" s="174"/>
      <c r="P302" s="175"/>
    </row>
    <row r="303" spans="2:16" x14ac:dyDescent="0.25">
      <c r="B303" s="182"/>
      <c r="C303" s="183"/>
      <c r="D303" s="190"/>
      <c r="E303" s="174"/>
      <c r="F303" s="174"/>
      <c r="G303" s="174"/>
      <c r="H303" s="174"/>
      <c r="I303" s="174"/>
      <c r="J303" s="174"/>
      <c r="K303" s="174"/>
      <c r="L303" s="174"/>
      <c r="M303" s="174"/>
      <c r="N303" s="174"/>
      <c r="O303" s="174"/>
      <c r="P303" s="175"/>
    </row>
    <row r="304" spans="2:16" x14ac:dyDescent="0.25">
      <c r="B304" s="182"/>
      <c r="C304" s="183"/>
      <c r="D304" s="190"/>
      <c r="E304" s="174"/>
      <c r="F304" s="174"/>
      <c r="G304" s="174"/>
      <c r="H304" s="174"/>
      <c r="I304" s="174"/>
      <c r="J304" s="174"/>
      <c r="K304" s="174"/>
      <c r="L304" s="174"/>
      <c r="M304" s="174"/>
      <c r="N304" s="174"/>
      <c r="O304" s="174"/>
      <c r="P304" s="175"/>
    </row>
    <row r="305" spans="1:21" x14ac:dyDescent="0.25">
      <c r="B305" s="182"/>
      <c r="C305" s="183"/>
      <c r="D305" s="190"/>
      <c r="E305" s="174"/>
      <c r="F305" s="174"/>
      <c r="G305" s="174"/>
      <c r="H305" s="174"/>
      <c r="I305" s="174"/>
      <c r="J305" s="174"/>
      <c r="K305" s="174"/>
      <c r="L305" s="174"/>
      <c r="M305" s="174"/>
      <c r="N305" s="174"/>
      <c r="O305" s="174"/>
      <c r="P305" s="175"/>
    </row>
    <row r="306" spans="1:21" x14ac:dyDescent="0.25">
      <c r="B306" s="182"/>
      <c r="C306" s="183"/>
      <c r="D306" s="190"/>
      <c r="E306" s="174"/>
      <c r="F306" s="174"/>
      <c r="G306" s="174"/>
      <c r="H306" s="174"/>
      <c r="I306" s="174"/>
      <c r="J306" s="174"/>
      <c r="K306" s="174"/>
      <c r="L306" s="174"/>
      <c r="M306" s="174"/>
      <c r="N306" s="174"/>
      <c r="O306" s="174"/>
      <c r="P306" s="175"/>
    </row>
    <row r="307" spans="1:21" x14ac:dyDescent="0.25">
      <c r="B307" s="182"/>
      <c r="C307" s="183"/>
      <c r="D307" s="190"/>
      <c r="E307" s="174"/>
      <c r="F307" s="174"/>
      <c r="G307" s="174"/>
      <c r="H307" s="174"/>
      <c r="I307" s="174"/>
      <c r="J307" s="174"/>
      <c r="K307" s="174"/>
      <c r="L307" s="174"/>
      <c r="M307" s="174"/>
      <c r="N307" s="174"/>
      <c r="O307" s="174"/>
      <c r="P307" s="175"/>
    </row>
    <row r="308" spans="1:21" x14ac:dyDescent="0.25">
      <c r="B308" s="182"/>
      <c r="C308" s="183"/>
      <c r="D308" s="190"/>
      <c r="E308" s="174"/>
      <c r="F308" s="174"/>
      <c r="G308" s="174"/>
      <c r="H308" s="174"/>
      <c r="I308" s="174"/>
      <c r="J308" s="174"/>
      <c r="K308" s="174"/>
      <c r="L308" s="174"/>
      <c r="M308" s="174"/>
      <c r="N308" s="174"/>
      <c r="O308" s="174"/>
      <c r="P308" s="175"/>
    </row>
    <row r="309" spans="1:21" x14ac:dyDescent="0.25">
      <c r="B309" s="182"/>
      <c r="C309" s="183"/>
      <c r="D309" s="190"/>
      <c r="E309" s="174"/>
      <c r="F309" s="174"/>
      <c r="G309" s="174"/>
      <c r="H309" s="174"/>
      <c r="I309" s="174"/>
      <c r="J309" s="174"/>
      <c r="K309" s="174"/>
      <c r="L309" s="174"/>
      <c r="M309" s="174"/>
      <c r="N309" s="174"/>
      <c r="O309" s="174"/>
      <c r="P309" s="175"/>
    </row>
    <row r="310" spans="1:21" x14ac:dyDescent="0.25">
      <c r="B310" s="182"/>
      <c r="C310" s="183"/>
      <c r="D310" s="190"/>
      <c r="E310" s="174"/>
      <c r="F310" s="174"/>
      <c r="G310" s="174"/>
      <c r="H310" s="174"/>
      <c r="I310" s="174"/>
      <c r="J310" s="174"/>
      <c r="K310" s="174"/>
      <c r="L310" s="174"/>
      <c r="M310" s="174"/>
      <c r="N310" s="174"/>
      <c r="O310" s="174"/>
      <c r="P310" s="175"/>
    </row>
    <row r="311" spans="1:21" x14ac:dyDescent="0.25">
      <c r="B311" s="182"/>
      <c r="C311" s="183"/>
      <c r="D311" s="190"/>
      <c r="E311" s="174"/>
      <c r="F311" s="174"/>
      <c r="G311" s="174"/>
      <c r="H311" s="174"/>
      <c r="I311" s="174"/>
      <c r="J311" s="174"/>
      <c r="K311" s="174"/>
      <c r="L311" s="174"/>
      <c r="M311" s="174"/>
      <c r="N311" s="174"/>
      <c r="O311" s="174"/>
      <c r="P311" s="175"/>
    </row>
    <row r="312" spans="1:21" x14ac:dyDescent="0.25">
      <c r="B312" s="184"/>
      <c r="C312" s="185"/>
      <c r="D312" s="191"/>
      <c r="E312" s="177"/>
      <c r="F312" s="177"/>
      <c r="G312" s="177"/>
      <c r="H312" s="177"/>
      <c r="I312" s="177"/>
      <c r="J312" s="177"/>
      <c r="K312" s="177"/>
      <c r="L312" s="177"/>
      <c r="M312" s="177"/>
      <c r="N312" s="177"/>
      <c r="O312" s="177"/>
      <c r="P312" s="178"/>
    </row>
    <row r="313" spans="1:21" x14ac:dyDescent="0.25">
      <c r="D313" s="99"/>
    </row>
    <row r="314" spans="1:21" ht="30" customHeight="1" x14ac:dyDescent="0.25">
      <c r="A314" s="213"/>
      <c r="B314" s="111" t="s">
        <v>0</v>
      </c>
      <c r="C314" s="112" t="s">
        <v>40</v>
      </c>
      <c r="D314" s="113" t="s">
        <v>77</v>
      </c>
      <c r="E314" s="115">
        <f ca="1">INDEX(Calc!$AA$10:$AL$10,1,COLUMN(R314)-COLUMN($Q314))</f>
        <v>45323</v>
      </c>
      <c r="F314" s="116">
        <f ca="1">INDEX(Calc!$AA$10:$AL$10,1,COLUMN(S314)-COLUMN($Q314))</f>
        <v>45352</v>
      </c>
      <c r="G314" s="116">
        <f ca="1">INDEX(Calc!$AA$10:$AL$10,1,COLUMN(T314)-COLUMN($Q314))</f>
        <v>45383</v>
      </c>
      <c r="H314" s="116">
        <f ca="1">INDEX(Calc!$AA$10:$AL$10,1,COLUMN(U314)-COLUMN($Q314))</f>
        <v>45413</v>
      </c>
      <c r="I314" s="116">
        <f ca="1">INDEX(Calc!$AA$10:$AL$10,1,COLUMN(V314)-COLUMN($Q314))</f>
        <v>45444</v>
      </c>
      <c r="J314" s="116">
        <f ca="1">INDEX(Calc!$AA$10:$AL$10,1,COLUMN(W314)-COLUMN($Q314))</f>
        <v>45474</v>
      </c>
      <c r="K314" s="116">
        <f ca="1">INDEX(Calc!$AA$10:$AL$10,1,COLUMN(X314)-COLUMN($Q314))</f>
        <v>45505</v>
      </c>
      <c r="L314" s="116">
        <f ca="1">INDEX(Calc!$AA$10:$AL$10,1,COLUMN(Y314)-COLUMN($Q314))</f>
        <v>45536</v>
      </c>
      <c r="M314" s="116">
        <f ca="1">INDEX(Calc!$AA$10:$AL$10,1,COLUMN(Z314)-COLUMN($Q314))</f>
        <v>45566</v>
      </c>
      <c r="N314" s="116">
        <f ca="1">INDEX(Calc!$AA$10:$AL$10,1,COLUMN(AA314)-COLUMN($Q314))</f>
        <v>45597</v>
      </c>
      <c r="O314" s="116">
        <f ca="1">INDEX(Calc!$AA$10:$AL$10,1,COLUMN(AB314)-COLUMN($Q314))</f>
        <v>45627</v>
      </c>
      <c r="P314" s="117">
        <f ca="1">INDEX(Calc!$AA$10:$AL$10,1,COLUMN(AC314)-COLUMN($Q314))</f>
        <v>45658</v>
      </c>
    </row>
    <row r="315" spans="1:21" x14ac:dyDescent="0.25">
      <c r="A315" s="213"/>
      <c r="B315" s="18"/>
      <c r="C315" s="19"/>
      <c r="D315" s="101"/>
      <c r="E315" s="100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2"/>
      <c r="U315" s="30">
        <v>301</v>
      </c>
    </row>
    <row r="316" spans="1:21" x14ac:dyDescent="0.25">
      <c r="A316" s="213"/>
      <c r="B316" s="21"/>
      <c r="C316" s="17"/>
      <c r="D316" s="102"/>
      <c r="E316" s="96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70"/>
      <c r="U316" s="30">
        <v>302</v>
      </c>
    </row>
    <row r="317" spans="1:21" x14ac:dyDescent="0.25">
      <c r="A317" s="213"/>
      <c r="B317" s="21"/>
      <c r="C317" s="17"/>
      <c r="D317" s="102"/>
      <c r="E317" s="96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70"/>
      <c r="U317" s="30">
        <v>303</v>
      </c>
    </row>
    <row r="318" spans="1:21" x14ac:dyDescent="0.25">
      <c r="A318" s="213"/>
      <c r="B318" s="21"/>
      <c r="C318" s="17"/>
      <c r="D318" s="102"/>
      <c r="E318" s="96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70"/>
      <c r="U318" s="30">
        <v>304</v>
      </c>
    </row>
    <row r="319" spans="1:21" x14ac:dyDescent="0.25">
      <c r="A319" s="213"/>
      <c r="B319" s="21"/>
      <c r="C319" s="17"/>
      <c r="D319" s="102"/>
      <c r="E319" s="96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70"/>
      <c r="U319" s="30">
        <v>305</v>
      </c>
    </row>
    <row r="320" spans="1:21" x14ac:dyDescent="0.25">
      <c r="A320" s="213"/>
      <c r="B320" s="21"/>
      <c r="C320" s="17"/>
      <c r="D320" s="102"/>
      <c r="E320" s="96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70"/>
      <c r="U320" s="30">
        <v>306</v>
      </c>
    </row>
    <row r="321" spans="1:21" x14ac:dyDescent="0.25">
      <c r="A321" s="213"/>
      <c r="B321" s="21"/>
      <c r="C321" s="17"/>
      <c r="D321" s="102"/>
      <c r="E321" s="96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70"/>
      <c r="U321" s="30">
        <v>307</v>
      </c>
    </row>
    <row r="322" spans="1:21" x14ac:dyDescent="0.25">
      <c r="A322" s="213"/>
      <c r="B322" s="21"/>
      <c r="C322" s="17"/>
      <c r="D322" s="102"/>
      <c r="E322" s="96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70"/>
      <c r="U322" s="30">
        <v>308</v>
      </c>
    </row>
    <row r="323" spans="1:21" x14ac:dyDescent="0.25">
      <c r="A323" s="213"/>
      <c r="B323" s="21"/>
      <c r="C323" s="17"/>
      <c r="D323" s="102"/>
      <c r="E323" s="96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70"/>
      <c r="U323" s="30">
        <v>309</v>
      </c>
    </row>
    <row r="324" spans="1:21" x14ac:dyDescent="0.25">
      <c r="A324" s="213"/>
      <c r="B324" s="21"/>
      <c r="C324" s="17"/>
      <c r="D324" s="102"/>
      <c r="E324" s="96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70"/>
      <c r="U324" s="30">
        <v>310</v>
      </c>
    </row>
    <row r="325" spans="1:21" x14ac:dyDescent="0.25">
      <c r="A325" s="213"/>
      <c r="B325" s="21"/>
      <c r="C325" s="17"/>
      <c r="D325" s="102"/>
      <c r="E325" s="96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70"/>
      <c r="U325" s="30">
        <v>311</v>
      </c>
    </row>
    <row r="326" spans="1:21" x14ac:dyDescent="0.25">
      <c r="A326" s="213"/>
      <c r="B326" s="21"/>
      <c r="C326" s="17"/>
      <c r="D326" s="102"/>
      <c r="E326" s="96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70"/>
      <c r="U326" s="30">
        <v>312</v>
      </c>
    </row>
    <row r="327" spans="1:21" x14ac:dyDescent="0.25">
      <c r="A327" s="213"/>
      <c r="B327" s="21"/>
      <c r="C327" s="17"/>
      <c r="D327" s="102"/>
      <c r="E327" s="96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70"/>
      <c r="U327" s="30">
        <v>313</v>
      </c>
    </row>
    <row r="328" spans="1:21" x14ac:dyDescent="0.25">
      <c r="A328" s="213"/>
      <c r="B328" s="21"/>
      <c r="C328" s="17"/>
      <c r="D328" s="102"/>
      <c r="E328" s="96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70"/>
      <c r="U328" s="30">
        <v>314</v>
      </c>
    </row>
    <row r="329" spans="1:21" x14ac:dyDescent="0.25">
      <c r="A329" s="213"/>
      <c r="B329" s="21"/>
      <c r="C329" s="17"/>
      <c r="D329" s="102"/>
      <c r="E329" s="96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70"/>
      <c r="U329" s="30">
        <v>315</v>
      </c>
    </row>
    <row r="330" spans="1:21" x14ac:dyDescent="0.25">
      <c r="A330" s="213"/>
      <c r="B330" s="21"/>
      <c r="C330" s="17"/>
      <c r="D330" s="102"/>
      <c r="E330" s="96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70"/>
      <c r="U330" s="30">
        <v>316</v>
      </c>
    </row>
    <row r="331" spans="1:21" x14ac:dyDescent="0.25">
      <c r="A331" s="213"/>
      <c r="B331" s="21"/>
      <c r="C331" s="17"/>
      <c r="D331" s="102"/>
      <c r="E331" s="96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70"/>
      <c r="U331" s="30">
        <v>317</v>
      </c>
    </row>
    <row r="332" spans="1:21" x14ac:dyDescent="0.25">
      <c r="A332" s="213"/>
      <c r="B332" s="21"/>
      <c r="C332" s="17"/>
      <c r="D332" s="102"/>
      <c r="E332" s="96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70"/>
      <c r="U332" s="30">
        <v>318</v>
      </c>
    </row>
    <row r="333" spans="1:21" x14ac:dyDescent="0.25">
      <c r="A333" s="213"/>
      <c r="B333" s="21"/>
      <c r="C333" s="17"/>
      <c r="D333" s="102"/>
      <c r="E333" s="96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70"/>
      <c r="U333" s="30">
        <v>319</v>
      </c>
    </row>
    <row r="334" spans="1:21" x14ac:dyDescent="0.25">
      <c r="A334" s="213"/>
      <c r="B334" s="179"/>
      <c r="C334" s="180"/>
      <c r="D334" s="181"/>
      <c r="E334" s="170"/>
      <c r="F334" s="171"/>
      <c r="G334" s="171"/>
      <c r="H334" s="171"/>
      <c r="I334" s="171"/>
      <c r="J334" s="171"/>
      <c r="K334" s="171"/>
      <c r="L334" s="171"/>
      <c r="M334" s="171"/>
      <c r="N334" s="171"/>
      <c r="O334" s="171"/>
      <c r="P334" s="172"/>
      <c r="U334" s="30">
        <v>320</v>
      </c>
    </row>
    <row r="335" spans="1:21" x14ac:dyDescent="0.25">
      <c r="A335" s="213"/>
      <c r="B335" s="182"/>
      <c r="C335" s="183"/>
      <c r="D335" s="190"/>
      <c r="E335" s="174"/>
      <c r="F335" s="174"/>
      <c r="G335" s="174"/>
      <c r="H335" s="174"/>
      <c r="I335" s="174"/>
      <c r="J335" s="174"/>
      <c r="K335" s="174"/>
      <c r="L335" s="174"/>
      <c r="M335" s="174"/>
      <c r="N335" s="174"/>
      <c r="O335" s="174"/>
      <c r="P335" s="175"/>
    </row>
    <row r="336" spans="1:21" x14ac:dyDescent="0.25">
      <c r="A336" s="213"/>
      <c r="B336" s="182"/>
      <c r="C336" s="183"/>
      <c r="D336" s="190"/>
      <c r="E336" s="174"/>
      <c r="F336" s="174"/>
      <c r="G336" s="174"/>
      <c r="H336" s="174"/>
      <c r="I336" s="174"/>
      <c r="J336" s="174"/>
      <c r="K336" s="174"/>
      <c r="L336" s="174"/>
      <c r="M336" s="174"/>
      <c r="N336" s="174"/>
      <c r="O336" s="174"/>
      <c r="P336" s="175"/>
    </row>
    <row r="337" spans="1:16" x14ac:dyDescent="0.25">
      <c r="A337" s="213"/>
      <c r="B337" s="182"/>
      <c r="C337" s="183"/>
      <c r="D337" s="190"/>
      <c r="E337" s="174"/>
      <c r="F337" s="174"/>
      <c r="G337" s="174"/>
      <c r="H337" s="174"/>
      <c r="I337" s="174"/>
      <c r="J337" s="174"/>
      <c r="K337" s="174"/>
      <c r="L337" s="174"/>
      <c r="M337" s="174"/>
      <c r="N337" s="174"/>
      <c r="O337" s="174"/>
      <c r="P337" s="175"/>
    </row>
    <row r="338" spans="1:16" x14ac:dyDescent="0.25">
      <c r="A338" s="213"/>
      <c r="B338" s="182"/>
      <c r="C338" s="183"/>
      <c r="D338" s="190"/>
      <c r="E338" s="174"/>
      <c r="F338" s="174"/>
      <c r="G338" s="174"/>
      <c r="H338" s="174"/>
      <c r="I338" s="174"/>
      <c r="J338" s="174"/>
      <c r="K338" s="174"/>
      <c r="L338" s="174"/>
      <c r="M338" s="174"/>
      <c r="N338" s="174"/>
      <c r="O338" s="174"/>
      <c r="P338" s="175"/>
    </row>
    <row r="339" spans="1:16" x14ac:dyDescent="0.25">
      <c r="A339" s="213"/>
      <c r="B339" s="182"/>
      <c r="C339" s="183"/>
      <c r="D339" s="190"/>
      <c r="E339" s="174"/>
      <c r="F339" s="174"/>
      <c r="G339" s="174"/>
      <c r="H339" s="174"/>
      <c r="I339" s="174"/>
      <c r="J339" s="174"/>
      <c r="K339" s="174"/>
      <c r="L339" s="174"/>
      <c r="M339" s="174"/>
      <c r="N339" s="174"/>
      <c r="O339" s="174"/>
      <c r="P339" s="175"/>
    </row>
    <row r="340" spans="1:16" x14ac:dyDescent="0.25">
      <c r="A340" s="213"/>
      <c r="B340" s="182"/>
      <c r="C340" s="183"/>
      <c r="D340" s="190"/>
      <c r="E340" s="174"/>
      <c r="F340" s="174"/>
      <c r="G340" s="174"/>
      <c r="H340" s="174"/>
      <c r="I340" s="174"/>
      <c r="J340" s="174"/>
      <c r="K340" s="174"/>
      <c r="L340" s="174"/>
      <c r="M340" s="174"/>
      <c r="N340" s="174"/>
      <c r="O340" s="174"/>
      <c r="P340" s="175"/>
    </row>
    <row r="341" spans="1:16" x14ac:dyDescent="0.25">
      <c r="A341" s="213"/>
      <c r="B341" s="182"/>
      <c r="C341" s="183"/>
      <c r="D341" s="190"/>
      <c r="E341" s="174"/>
      <c r="F341" s="174"/>
      <c r="G341" s="174"/>
      <c r="H341" s="174"/>
      <c r="I341" s="174"/>
      <c r="J341" s="174"/>
      <c r="K341" s="174"/>
      <c r="L341" s="174"/>
      <c r="M341" s="174"/>
      <c r="N341" s="174"/>
      <c r="O341" s="174"/>
      <c r="P341" s="175"/>
    </row>
    <row r="342" spans="1:16" x14ac:dyDescent="0.25">
      <c r="A342" s="213"/>
      <c r="B342" s="182"/>
      <c r="C342" s="183"/>
      <c r="D342" s="190"/>
      <c r="E342" s="174"/>
      <c r="F342" s="174"/>
      <c r="G342" s="174"/>
      <c r="H342" s="174"/>
      <c r="I342" s="174"/>
      <c r="J342" s="174"/>
      <c r="K342" s="174"/>
      <c r="L342" s="174"/>
      <c r="M342" s="174"/>
      <c r="N342" s="174"/>
      <c r="O342" s="174"/>
      <c r="P342" s="175"/>
    </row>
    <row r="343" spans="1:16" x14ac:dyDescent="0.25">
      <c r="A343" s="213"/>
      <c r="B343" s="182"/>
      <c r="C343" s="183"/>
      <c r="D343" s="190"/>
      <c r="E343" s="174"/>
      <c r="F343" s="174"/>
      <c r="G343" s="174"/>
      <c r="H343" s="174"/>
      <c r="I343" s="174"/>
      <c r="J343" s="174"/>
      <c r="K343" s="174"/>
      <c r="L343" s="174"/>
      <c r="M343" s="174"/>
      <c r="N343" s="174"/>
      <c r="O343" s="174"/>
      <c r="P343" s="175"/>
    </row>
    <row r="344" spans="1:16" x14ac:dyDescent="0.25">
      <c r="A344" s="213"/>
      <c r="B344" s="182"/>
      <c r="C344" s="183"/>
      <c r="D344" s="190"/>
      <c r="E344" s="174"/>
      <c r="F344" s="174"/>
      <c r="G344" s="174"/>
      <c r="H344" s="174"/>
      <c r="I344" s="174"/>
      <c r="J344" s="174"/>
      <c r="K344" s="174"/>
      <c r="L344" s="174"/>
      <c r="M344" s="174"/>
      <c r="N344" s="174"/>
      <c r="O344" s="174"/>
      <c r="P344" s="175"/>
    </row>
    <row r="345" spans="1:16" x14ac:dyDescent="0.25">
      <c r="B345" s="182"/>
      <c r="C345" s="183"/>
      <c r="D345" s="190"/>
      <c r="E345" s="174"/>
      <c r="F345" s="174"/>
      <c r="G345" s="174"/>
      <c r="H345" s="174"/>
      <c r="I345" s="174"/>
      <c r="J345" s="174"/>
      <c r="K345" s="174"/>
      <c r="L345" s="174"/>
      <c r="M345" s="174"/>
      <c r="N345" s="174"/>
      <c r="O345" s="174"/>
      <c r="P345" s="175"/>
    </row>
    <row r="346" spans="1:16" x14ac:dyDescent="0.25">
      <c r="B346" s="182"/>
      <c r="C346" s="183"/>
      <c r="D346" s="190"/>
      <c r="E346" s="174"/>
      <c r="F346" s="174"/>
      <c r="G346" s="174"/>
      <c r="H346" s="174"/>
      <c r="I346" s="174"/>
      <c r="J346" s="174"/>
      <c r="K346" s="174"/>
      <c r="L346" s="174"/>
      <c r="M346" s="174"/>
      <c r="N346" s="174"/>
      <c r="O346" s="174"/>
      <c r="P346" s="175"/>
    </row>
    <row r="347" spans="1:16" x14ac:dyDescent="0.25">
      <c r="B347" s="182"/>
      <c r="C347" s="183"/>
      <c r="D347" s="190"/>
      <c r="E347" s="174"/>
      <c r="F347" s="174"/>
      <c r="G347" s="174"/>
      <c r="H347" s="174"/>
      <c r="I347" s="174"/>
      <c r="J347" s="174"/>
      <c r="K347" s="174"/>
      <c r="L347" s="174"/>
      <c r="M347" s="174"/>
      <c r="N347" s="174"/>
      <c r="O347" s="174"/>
      <c r="P347" s="175"/>
    </row>
    <row r="348" spans="1:16" x14ac:dyDescent="0.25">
      <c r="B348" s="182"/>
      <c r="C348" s="183"/>
      <c r="D348" s="190"/>
      <c r="E348" s="174"/>
      <c r="F348" s="174"/>
      <c r="G348" s="174"/>
      <c r="H348" s="174"/>
      <c r="I348" s="174"/>
      <c r="J348" s="174"/>
      <c r="K348" s="174"/>
      <c r="L348" s="174"/>
      <c r="M348" s="174"/>
      <c r="N348" s="174"/>
      <c r="O348" s="174"/>
      <c r="P348" s="175"/>
    </row>
    <row r="349" spans="1:16" x14ac:dyDescent="0.25">
      <c r="B349" s="182"/>
      <c r="C349" s="183"/>
      <c r="D349" s="190"/>
      <c r="E349" s="174"/>
      <c r="F349" s="174"/>
      <c r="G349" s="174"/>
      <c r="H349" s="174"/>
      <c r="I349" s="174"/>
      <c r="J349" s="174"/>
      <c r="K349" s="174"/>
      <c r="L349" s="174"/>
      <c r="M349" s="174"/>
      <c r="N349" s="174"/>
      <c r="O349" s="174"/>
      <c r="P349" s="175"/>
    </row>
    <row r="350" spans="1:16" x14ac:dyDescent="0.25">
      <c r="B350" s="182"/>
      <c r="C350" s="183"/>
      <c r="D350" s="190"/>
      <c r="E350" s="174"/>
      <c r="F350" s="174"/>
      <c r="G350" s="174"/>
      <c r="H350" s="174"/>
      <c r="I350" s="174"/>
      <c r="J350" s="174"/>
      <c r="K350" s="174"/>
      <c r="L350" s="174"/>
      <c r="M350" s="174"/>
      <c r="N350" s="174"/>
      <c r="O350" s="174"/>
      <c r="P350" s="175"/>
    </row>
    <row r="351" spans="1:16" x14ac:dyDescent="0.25">
      <c r="B351" s="182"/>
      <c r="C351" s="183"/>
      <c r="D351" s="190"/>
      <c r="E351" s="174"/>
      <c r="F351" s="174"/>
      <c r="G351" s="174"/>
      <c r="H351" s="174"/>
      <c r="I351" s="174"/>
      <c r="J351" s="174"/>
      <c r="K351" s="174"/>
      <c r="L351" s="174"/>
      <c r="M351" s="174"/>
      <c r="N351" s="174"/>
      <c r="O351" s="174"/>
      <c r="P351" s="175"/>
    </row>
    <row r="352" spans="1:16" x14ac:dyDescent="0.25">
      <c r="B352" s="182"/>
      <c r="C352" s="183"/>
      <c r="D352" s="190"/>
      <c r="E352" s="174"/>
      <c r="F352" s="174"/>
      <c r="G352" s="174"/>
      <c r="H352" s="174"/>
      <c r="I352" s="174"/>
      <c r="J352" s="174"/>
      <c r="K352" s="174"/>
      <c r="L352" s="174"/>
      <c r="M352" s="174"/>
      <c r="N352" s="174"/>
      <c r="O352" s="174"/>
      <c r="P352" s="175"/>
    </row>
    <row r="353" spans="2:16" x14ac:dyDescent="0.25">
      <c r="B353" s="182"/>
      <c r="C353" s="183"/>
      <c r="D353" s="190"/>
      <c r="E353" s="174"/>
      <c r="F353" s="174"/>
      <c r="G353" s="174"/>
      <c r="H353" s="174"/>
      <c r="I353" s="174"/>
      <c r="J353" s="174"/>
      <c r="K353" s="174"/>
      <c r="L353" s="174"/>
      <c r="M353" s="174"/>
      <c r="N353" s="174"/>
      <c r="O353" s="174"/>
      <c r="P353" s="175"/>
    </row>
    <row r="354" spans="2:16" x14ac:dyDescent="0.25">
      <c r="B354" s="182"/>
      <c r="C354" s="183"/>
      <c r="D354" s="190"/>
      <c r="E354" s="174"/>
      <c r="F354" s="174"/>
      <c r="G354" s="174"/>
      <c r="H354" s="174"/>
      <c r="I354" s="174"/>
      <c r="J354" s="174"/>
      <c r="K354" s="174"/>
      <c r="L354" s="174"/>
      <c r="M354" s="174"/>
      <c r="N354" s="174"/>
      <c r="O354" s="174"/>
      <c r="P354" s="175"/>
    </row>
    <row r="355" spans="2:16" x14ac:dyDescent="0.25">
      <c r="B355" s="182"/>
      <c r="C355" s="183"/>
      <c r="D355" s="190"/>
      <c r="E355" s="174"/>
      <c r="F355" s="174"/>
      <c r="G355" s="174"/>
      <c r="H355" s="174"/>
      <c r="I355" s="174"/>
      <c r="J355" s="174"/>
      <c r="K355" s="174"/>
      <c r="L355" s="174"/>
      <c r="M355" s="174"/>
      <c r="N355" s="174"/>
      <c r="O355" s="174"/>
      <c r="P355" s="175"/>
    </row>
    <row r="356" spans="2:16" x14ac:dyDescent="0.25">
      <c r="B356" s="182"/>
      <c r="C356" s="183"/>
      <c r="D356" s="190"/>
      <c r="E356" s="174"/>
      <c r="F356" s="174"/>
      <c r="G356" s="174"/>
      <c r="H356" s="174"/>
      <c r="I356" s="174"/>
      <c r="J356" s="174"/>
      <c r="K356" s="174"/>
      <c r="L356" s="174"/>
      <c r="M356" s="174"/>
      <c r="N356" s="174"/>
      <c r="O356" s="174"/>
      <c r="P356" s="175"/>
    </row>
    <row r="357" spans="2:16" x14ac:dyDescent="0.25">
      <c r="B357" s="182"/>
      <c r="C357" s="183"/>
      <c r="D357" s="190"/>
      <c r="E357" s="174"/>
      <c r="F357" s="174"/>
      <c r="G357" s="174"/>
      <c r="H357" s="174"/>
      <c r="I357" s="174"/>
      <c r="J357" s="174"/>
      <c r="K357" s="174"/>
      <c r="L357" s="174"/>
      <c r="M357" s="174"/>
      <c r="N357" s="174"/>
      <c r="O357" s="174"/>
      <c r="P357" s="175"/>
    </row>
    <row r="358" spans="2:16" x14ac:dyDescent="0.25">
      <c r="B358" s="182"/>
      <c r="C358" s="183"/>
      <c r="D358" s="190"/>
      <c r="E358" s="174"/>
      <c r="F358" s="174"/>
      <c r="G358" s="174"/>
      <c r="H358" s="174"/>
      <c r="I358" s="174"/>
      <c r="J358" s="174"/>
      <c r="K358" s="174"/>
      <c r="L358" s="174"/>
      <c r="M358" s="174"/>
      <c r="N358" s="174"/>
      <c r="O358" s="174"/>
      <c r="P358" s="175"/>
    </row>
    <row r="359" spans="2:16" x14ac:dyDescent="0.25">
      <c r="B359" s="182"/>
      <c r="C359" s="183"/>
      <c r="D359" s="190"/>
      <c r="E359" s="174"/>
      <c r="F359" s="174"/>
      <c r="G359" s="174"/>
      <c r="H359" s="174"/>
      <c r="I359" s="174"/>
      <c r="J359" s="174"/>
      <c r="K359" s="174"/>
      <c r="L359" s="174"/>
      <c r="M359" s="174"/>
      <c r="N359" s="174"/>
      <c r="O359" s="174"/>
      <c r="P359" s="175"/>
    </row>
    <row r="360" spans="2:16" x14ac:dyDescent="0.25">
      <c r="B360" s="182"/>
      <c r="C360" s="183"/>
      <c r="D360" s="190"/>
      <c r="E360" s="174"/>
      <c r="F360" s="174"/>
      <c r="G360" s="174"/>
      <c r="H360" s="174"/>
      <c r="I360" s="174"/>
      <c r="J360" s="174"/>
      <c r="K360" s="174"/>
      <c r="L360" s="174"/>
      <c r="M360" s="174"/>
      <c r="N360" s="174"/>
      <c r="O360" s="174"/>
      <c r="P360" s="175"/>
    </row>
    <row r="361" spans="2:16" x14ac:dyDescent="0.25">
      <c r="B361" s="182"/>
      <c r="C361" s="183"/>
      <c r="D361" s="190"/>
      <c r="E361" s="174"/>
      <c r="F361" s="174"/>
      <c r="G361" s="174"/>
      <c r="H361" s="174"/>
      <c r="I361" s="174"/>
      <c r="J361" s="174"/>
      <c r="K361" s="174"/>
      <c r="L361" s="174"/>
      <c r="M361" s="174"/>
      <c r="N361" s="174"/>
      <c r="O361" s="174"/>
      <c r="P361" s="175"/>
    </row>
    <row r="362" spans="2:16" x14ac:dyDescent="0.25">
      <c r="B362" s="182"/>
      <c r="C362" s="183"/>
      <c r="D362" s="190"/>
      <c r="E362" s="174"/>
      <c r="F362" s="174"/>
      <c r="G362" s="174"/>
      <c r="H362" s="174"/>
      <c r="I362" s="174"/>
      <c r="J362" s="174"/>
      <c r="K362" s="174"/>
      <c r="L362" s="174"/>
      <c r="M362" s="174"/>
      <c r="N362" s="174"/>
      <c r="O362" s="174"/>
      <c r="P362" s="175"/>
    </row>
    <row r="363" spans="2:16" x14ac:dyDescent="0.25">
      <c r="B363" s="182"/>
      <c r="C363" s="183"/>
      <c r="D363" s="190"/>
      <c r="E363" s="174"/>
      <c r="F363" s="174"/>
      <c r="G363" s="174"/>
      <c r="H363" s="174"/>
      <c r="I363" s="174"/>
      <c r="J363" s="174"/>
      <c r="K363" s="174"/>
      <c r="L363" s="174"/>
      <c r="M363" s="174"/>
      <c r="N363" s="174"/>
      <c r="O363" s="174"/>
      <c r="P363" s="175"/>
    </row>
    <row r="364" spans="2:16" x14ac:dyDescent="0.25">
      <c r="B364" s="182"/>
      <c r="C364" s="183"/>
      <c r="D364" s="190"/>
      <c r="E364" s="174"/>
      <c r="F364" s="174"/>
      <c r="G364" s="174"/>
      <c r="H364" s="174"/>
      <c r="I364" s="174"/>
      <c r="J364" s="174"/>
      <c r="K364" s="174"/>
      <c r="L364" s="174"/>
      <c r="M364" s="174"/>
      <c r="N364" s="174"/>
      <c r="O364" s="174"/>
      <c r="P364" s="175"/>
    </row>
    <row r="365" spans="2:16" x14ac:dyDescent="0.25">
      <c r="B365" s="182"/>
      <c r="C365" s="183"/>
      <c r="D365" s="190"/>
      <c r="E365" s="174"/>
      <c r="F365" s="174"/>
      <c r="G365" s="174"/>
      <c r="H365" s="174"/>
      <c r="I365" s="174"/>
      <c r="J365" s="174"/>
      <c r="K365" s="174"/>
      <c r="L365" s="174"/>
      <c r="M365" s="174"/>
      <c r="N365" s="174"/>
      <c r="O365" s="174"/>
      <c r="P365" s="175"/>
    </row>
    <row r="366" spans="2:16" x14ac:dyDescent="0.25">
      <c r="B366" s="182"/>
      <c r="C366" s="183"/>
      <c r="D366" s="190"/>
      <c r="E366" s="174"/>
      <c r="F366" s="174"/>
      <c r="G366" s="174"/>
      <c r="H366" s="174"/>
      <c r="I366" s="174"/>
      <c r="J366" s="174"/>
      <c r="K366" s="174"/>
      <c r="L366" s="174"/>
      <c r="M366" s="174"/>
      <c r="N366" s="174"/>
      <c r="O366" s="174"/>
      <c r="P366" s="175"/>
    </row>
    <row r="367" spans="2:16" x14ac:dyDescent="0.25">
      <c r="B367" s="182"/>
      <c r="C367" s="183"/>
      <c r="D367" s="190"/>
      <c r="E367" s="174"/>
      <c r="F367" s="174"/>
      <c r="G367" s="174"/>
      <c r="H367" s="174"/>
      <c r="I367" s="174"/>
      <c r="J367" s="174"/>
      <c r="K367" s="174"/>
      <c r="L367" s="174"/>
      <c r="M367" s="174"/>
      <c r="N367" s="174"/>
      <c r="O367" s="174"/>
      <c r="P367" s="175"/>
    </row>
    <row r="368" spans="2:16" x14ac:dyDescent="0.25">
      <c r="B368" s="182"/>
      <c r="C368" s="183"/>
      <c r="D368" s="190"/>
      <c r="E368" s="174"/>
      <c r="F368" s="174"/>
      <c r="G368" s="174"/>
      <c r="H368" s="174"/>
      <c r="I368" s="174"/>
      <c r="J368" s="174"/>
      <c r="K368" s="174"/>
      <c r="L368" s="174"/>
      <c r="M368" s="174"/>
      <c r="N368" s="174"/>
      <c r="O368" s="174"/>
      <c r="P368" s="175"/>
    </row>
    <row r="369" spans="2:16" x14ac:dyDescent="0.25">
      <c r="B369" s="182"/>
      <c r="C369" s="183"/>
      <c r="D369" s="190"/>
      <c r="E369" s="174"/>
      <c r="F369" s="174"/>
      <c r="G369" s="174"/>
      <c r="H369" s="174"/>
      <c r="I369" s="174"/>
      <c r="J369" s="174"/>
      <c r="K369" s="174"/>
      <c r="L369" s="174"/>
      <c r="M369" s="174"/>
      <c r="N369" s="174"/>
      <c r="O369" s="174"/>
      <c r="P369" s="175"/>
    </row>
    <row r="370" spans="2:16" x14ac:dyDescent="0.25">
      <c r="B370" s="182"/>
      <c r="C370" s="183"/>
      <c r="D370" s="190"/>
      <c r="E370" s="174"/>
      <c r="F370" s="174"/>
      <c r="G370" s="174"/>
      <c r="H370" s="174"/>
      <c r="I370" s="174"/>
      <c r="J370" s="174"/>
      <c r="K370" s="174"/>
      <c r="L370" s="174"/>
      <c r="M370" s="174"/>
      <c r="N370" s="174"/>
      <c r="O370" s="174"/>
      <c r="P370" s="175"/>
    </row>
    <row r="371" spans="2:16" x14ac:dyDescent="0.25">
      <c r="B371" s="182"/>
      <c r="C371" s="183"/>
      <c r="D371" s="190"/>
      <c r="E371" s="174"/>
      <c r="F371" s="174"/>
      <c r="G371" s="174"/>
      <c r="H371" s="174"/>
      <c r="I371" s="174"/>
      <c r="J371" s="174"/>
      <c r="K371" s="174"/>
      <c r="L371" s="174"/>
      <c r="M371" s="174"/>
      <c r="N371" s="174"/>
      <c r="O371" s="174"/>
      <c r="P371" s="175"/>
    </row>
    <row r="372" spans="2:16" x14ac:dyDescent="0.25">
      <c r="B372" s="182"/>
      <c r="C372" s="183"/>
      <c r="D372" s="190"/>
      <c r="E372" s="174"/>
      <c r="F372" s="174"/>
      <c r="G372" s="174"/>
      <c r="H372" s="174"/>
      <c r="I372" s="174"/>
      <c r="J372" s="174"/>
      <c r="K372" s="174"/>
      <c r="L372" s="174"/>
      <c r="M372" s="174"/>
      <c r="N372" s="174"/>
      <c r="O372" s="174"/>
      <c r="P372" s="175"/>
    </row>
    <row r="373" spans="2:16" x14ac:dyDescent="0.25">
      <c r="B373" s="182"/>
      <c r="C373" s="183"/>
      <c r="D373" s="190"/>
      <c r="E373" s="174"/>
      <c r="F373" s="174"/>
      <c r="G373" s="174"/>
      <c r="H373" s="174"/>
      <c r="I373" s="174"/>
      <c r="J373" s="174"/>
      <c r="K373" s="174"/>
      <c r="L373" s="174"/>
      <c r="M373" s="174"/>
      <c r="N373" s="174"/>
      <c r="O373" s="174"/>
      <c r="P373" s="175"/>
    </row>
    <row r="374" spans="2:16" x14ac:dyDescent="0.25">
      <c r="B374" s="182"/>
      <c r="C374" s="183"/>
      <c r="D374" s="190"/>
      <c r="E374" s="174"/>
      <c r="F374" s="174"/>
      <c r="G374" s="174"/>
      <c r="H374" s="174"/>
      <c r="I374" s="174"/>
      <c r="J374" s="174"/>
      <c r="K374" s="174"/>
      <c r="L374" s="174"/>
      <c r="M374" s="174"/>
      <c r="N374" s="174"/>
      <c r="O374" s="174"/>
      <c r="P374" s="175"/>
    </row>
    <row r="375" spans="2:16" x14ac:dyDescent="0.25">
      <c r="B375" s="182"/>
      <c r="C375" s="183"/>
      <c r="D375" s="190"/>
      <c r="E375" s="174"/>
      <c r="F375" s="174"/>
      <c r="G375" s="174"/>
      <c r="H375" s="174"/>
      <c r="I375" s="174"/>
      <c r="J375" s="174"/>
      <c r="K375" s="174"/>
      <c r="L375" s="174"/>
      <c r="M375" s="174"/>
      <c r="N375" s="174"/>
      <c r="O375" s="174"/>
      <c r="P375" s="175"/>
    </row>
    <row r="376" spans="2:16" x14ac:dyDescent="0.25">
      <c r="B376" s="182"/>
      <c r="C376" s="183"/>
      <c r="D376" s="190"/>
      <c r="E376" s="174"/>
      <c r="F376" s="174"/>
      <c r="G376" s="174"/>
      <c r="H376" s="174"/>
      <c r="I376" s="174"/>
      <c r="J376" s="174"/>
      <c r="K376" s="174"/>
      <c r="L376" s="174"/>
      <c r="M376" s="174"/>
      <c r="N376" s="174"/>
      <c r="O376" s="174"/>
      <c r="P376" s="175"/>
    </row>
    <row r="377" spans="2:16" x14ac:dyDescent="0.25">
      <c r="B377" s="182"/>
      <c r="C377" s="183"/>
      <c r="D377" s="190"/>
      <c r="E377" s="174"/>
      <c r="F377" s="174"/>
      <c r="G377" s="174"/>
      <c r="H377" s="174"/>
      <c r="I377" s="174"/>
      <c r="J377" s="174"/>
      <c r="K377" s="174"/>
      <c r="L377" s="174"/>
      <c r="M377" s="174"/>
      <c r="N377" s="174"/>
      <c r="O377" s="174"/>
      <c r="P377" s="175"/>
    </row>
    <row r="378" spans="2:16" x14ac:dyDescent="0.25">
      <c r="B378" s="182"/>
      <c r="C378" s="183"/>
      <c r="D378" s="190"/>
      <c r="E378" s="174"/>
      <c r="F378" s="174"/>
      <c r="G378" s="174"/>
      <c r="H378" s="174"/>
      <c r="I378" s="174"/>
      <c r="J378" s="174"/>
      <c r="K378" s="174"/>
      <c r="L378" s="174"/>
      <c r="M378" s="174"/>
      <c r="N378" s="174"/>
      <c r="O378" s="174"/>
      <c r="P378" s="175"/>
    </row>
    <row r="379" spans="2:16" x14ac:dyDescent="0.25">
      <c r="B379" s="182"/>
      <c r="C379" s="183"/>
      <c r="D379" s="190"/>
      <c r="E379" s="174"/>
      <c r="F379" s="174"/>
      <c r="G379" s="174"/>
      <c r="H379" s="174"/>
      <c r="I379" s="174"/>
      <c r="J379" s="174"/>
      <c r="K379" s="174"/>
      <c r="L379" s="174"/>
      <c r="M379" s="174"/>
      <c r="N379" s="174"/>
      <c r="O379" s="174"/>
      <c r="P379" s="175"/>
    </row>
    <row r="380" spans="2:16" x14ac:dyDescent="0.25">
      <c r="B380" s="182"/>
      <c r="C380" s="183"/>
      <c r="D380" s="190"/>
      <c r="E380" s="174"/>
      <c r="F380" s="174"/>
      <c r="G380" s="174"/>
      <c r="H380" s="174"/>
      <c r="I380" s="174"/>
      <c r="J380" s="174"/>
      <c r="K380" s="174"/>
      <c r="L380" s="174"/>
      <c r="M380" s="174"/>
      <c r="N380" s="174"/>
      <c r="O380" s="174"/>
      <c r="P380" s="175"/>
    </row>
    <row r="381" spans="2:16" x14ac:dyDescent="0.25">
      <c r="B381" s="182"/>
      <c r="C381" s="183"/>
      <c r="D381" s="190"/>
      <c r="E381" s="174"/>
      <c r="F381" s="174"/>
      <c r="G381" s="174"/>
      <c r="H381" s="174"/>
      <c r="I381" s="174"/>
      <c r="J381" s="174"/>
      <c r="K381" s="174"/>
      <c r="L381" s="174"/>
      <c r="M381" s="174"/>
      <c r="N381" s="174"/>
      <c r="O381" s="174"/>
      <c r="P381" s="175"/>
    </row>
    <row r="382" spans="2:16" x14ac:dyDescent="0.25">
      <c r="B382" s="182"/>
      <c r="C382" s="183"/>
      <c r="D382" s="190"/>
      <c r="E382" s="174"/>
      <c r="F382" s="174"/>
      <c r="G382" s="174"/>
      <c r="H382" s="174"/>
      <c r="I382" s="174"/>
      <c r="J382" s="174"/>
      <c r="K382" s="174"/>
      <c r="L382" s="174"/>
      <c r="M382" s="174"/>
      <c r="N382" s="174"/>
      <c r="O382" s="174"/>
      <c r="P382" s="175"/>
    </row>
    <row r="383" spans="2:16" x14ac:dyDescent="0.25">
      <c r="B383" s="182"/>
      <c r="C383" s="183"/>
      <c r="D383" s="190"/>
      <c r="E383" s="174"/>
      <c r="F383" s="174"/>
      <c r="G383" s="174"/>
      <c r="H383" s="174"/>
      <c r="I383" s="174"/>
      <c r="J383" s="174"/>
      <c r="K383" s="174"/>
      <c r="L383" s="174"/>
      <c r="M383" s="174"/>
      <c r="N383" s="174"/>
      <c r="O383" s="174"/>
      <c r="P383" s="175"/>
    </row>
    <row r="384" spans="2:16" x14ac:dyDescent="0.25">
      <c r="B384" s="182"/>
      <c r="C384" s="183"/>
      <c r="D384" s="190"/>
      <c r="E384" s="174"/>
      <c r="F384" s="174"/>
      <c r="G384" s="174"/>
      <c r="H384" s="174"/>
      <c r="I384" s="174"/>
      <c r="J384" s="174"/>
      <c r="K384" s="174"/>
      <c r="L384" s="174"/>
      <c r="M384" s="174"/>
      <c r="N384" s="174"/>
      <c r="O384" s="174"/>
      <c r="P384" s="175"/>
    </row>
    <row r="385" spans="2:16" x14ac:dyDescent="0.25">
      <c r="B385" s="182"/>
      <c r="C385" s="183"/>
      <c r="D385" s="190"/>
      <c r="E385" s="174"/>
      <c r="F385" s="174"/>
      <c r="G385" s="174"/>
      <c r="H385" s="174"/>
      <c r="I385" s="174"/>
      <c r="J385" s="174"/>
      <c r="K385" s="174"/>
      <c r="L385" s="174"/>
      <c r="M385" s="174"/>
      <c r="N385" s="174"/>
      <c r="O385" s="174"/>
      <c r="P385" s="175"/>
    </row>
    <row r="386" spans="2:16" x14ac:dyDescent="0.25">
      <c r="B386" s="182"/>
      <c r="C386" s="183"/>
      <c r="D386" s="190"/>
      <c r="E386" s="174"/>
      <c r="F386" s="174"/>
      <c r="G386" s="174"/>
      <c r="H386" s="174"/>
      <c r="I386" s="174"/>
      <c r="J386" s="174"/>
      <c r="K386" s="174"/>
      <c r="L386" s="174"/>
      <c r="M386" s="174"/>
      <c r="N386" s="174"/>
      <c r="O386" s="174"/>
      <c r="P386" s="175"/>
    </row>
    <row r="387" spans="2:16" x14ac:dyDescent="0.25">
      <c r="B387" s="182"/>
      <c r="C387" s="183"/>
      <c r="D387" s="190"/>
      <c r="E387" s="174"/>
      <c r="F387" s="174"/>
      <c r="G387" s="174"/>
      <c r="H387" s="174"/>
      <c r="I387" s="174"/>
      <c r="J387" s="174"/>
      <c r="K387" s="174"/>
      <c r="L387" s="174"/>
      <c r="M387" s="174"/>
      <c r="N387" s="174"/>
      <c r="O387" s="174"/>
      <c r="P387" s="175"/>
    </row>
    <row r="388" spans="2:16" x14ac:dyDescent="0.25">
      <c r="B388" s="182"/>
      <c r="C388" s="183"/>
      <c r="D388" s="190"/>
      <c r="E388" s="174"/>
      <c r="F388" s="174"/>
      <c r="G388" s="174"/>
      <c r="H388" s="174"/>
      <c r="I388" s="174"/>
      <c r="J388" s="174"/>
      <c r="K388" s="174"/>
      <c r="L388" s="174"/>
      <c r="M388" s="174"/>
      <c r="N388" s="174"/>
      <c r="O388" s="174"/>
      <c r="P388" s="175"/>
    </row>
    <row r="389" spans="2:16" x14ac:dyDescent="0.25">
      <c r="B389" s="182"/>
      <c r="C389" s="183"/>
      <c r="D389" s="190"/>
      <c r="E389" s="174"/>
      <c r="F389" s="174"/>
      <c r="G389" s="174"/>
      <c r="H389" s="174"/>
      <c r="I389" s="174"/>
      <c r="J389" s="174"/>
      <c r="K389" s="174"/>
      <c r="L389" s="174"/>
      <c r="M389" s="174"/>
      <c r="N389" s="174"/>
      <c r="O389" s="174"/>
      <c r="P389" s="175"/>
    </row>
    <row r="390" spans="2:16" x14ac:dyDescent="0.25">
      <c r="B390" s="182"/>
      <c r="C390" s="183"/>
      <c r="D390" s="190"/>
      <c r="E390" s="174"/>
      <c r="F390" s="174"/>
      <c r="G390" s="174"/>
      <c r="H390" s="174"/>
      <c r="I390" s="174"/>
      <c r="J390" s="174"/>
      <c r="K390" s="174"/>
      <c r="L390" s="174"/>
      <c r="M390" s="174"/>
      <c r="N390" s="174"/>
      <c r="O390" s="174"/>
      <c r="P390" s="175"/>
    </row>
    <row r="391" spans="2:16" x14ac:dyDescent="0.25">
      <c r="B391" s="182"/>
      <c r="C391" s="183"/>
      <c r="D391" s="190"/>
      <c r="E391" s="174"/>
      <c r="F391" s="174"/>
      <c r="G391" s="174"/>
      <c r="H391" s="174"/>
      <c r="I391" s="174"/>
      <c r="J391" s="174"/>
      <c r="K391" s="174"/>
      <c r="L391" s="174"/>
      <c r="M391" s="174"/>
      <c r="N391" s="174"/>
      <c r="O391" s="174"/>
      <c r="P391" s="175"/>
    </row>
    <row r="392" spans="2:16" x14ac:dyDescent="0.25">
      <c r="B392" s="182"/>
      <c r="C392" s="183"/>
      <c r="D392" s="190"/>
      <c r="E392" s="174"/>
      <c r="F392" s="174"/>
      <c r="G392" s="174"/>
      <c r="H392" s="174"/>
      <c r="I392" s="174"/>
      <c r="J392" s="174"/>
      <c r="K392" s="174"/>
      <c r="L392" s="174"/>
      <c r="M392" s="174"/>
      <c r="N392" s="174"/>
      <c r="O392" s="174"/>
      <c r="P392" s="175"/>
    </row>
    <row r="393" spans="2:16" x14ac:dyDescent="0.25">
      <c r="B393" s="182"/>
      <c r="C393" s="183"/>
      <c r="D393" s="190"/>
      <c r="E393" s="174"/>
      <c r="F393" s="174"/>
      <c r="G393" s="174"/>
      <c r="H393" s="174"/>
      <c r="I393" s="174"/>
      <c r="J393" s="174"/>
      <c r="K393" s="174"/>
      <c r="L393" s="174"/>
      <c r="M393" s="174"/>
      <c r="N393" s="174"/>
      <c r="O393" s="174"/>
      <c r="P393" s="175"/>
    </row>
    <row r="394" spans="2:16" x14ac:dyDescent="0.25">
      <c r="B394" s="182"/>
      <c r="C394" s="183"/>
      <c r="D394" s="190"/>
      <c r="E394" s="174"/>
      <c r="F394" s="174"/>
      <c r="G394" s="174"/>
      <c r="H394" s="174"/>
      <c r="I394" s="174"/>
      <c r="J394" s="174"/>
      <c r="K394" s="174"/>
      <c r="L394" s="174"/>
      <c r="M394" s="174"/>
      <c r="N394" s="174"/>
      <c r="O394" s="174"/>
      <c r="P394" s="175"/>
    </row>
    <row r="395" spans="2:16" x14ac:dyDescent="0.25">
      <c r="B395" s="182"/>
      <c r="C395" s="183"/>
      <c r="D395" s="190"/>
      <c r="E395" s="174"/>
      <c r="F395" s="174"/>
      <c r="G395" s="174"/>
      <c r="H395" s="174"/>
      <c r="I395" s="174"/>
      <c r="J395" s="174"/>
      <c r="K395" s="174"/>
      <c r="L395" s="174"/>
      <c r="M395" s="174"/>
      <c r="N395" s="174"/>
      <c r="O395" s="174"/>
      <c r="P395" s="175"/>
    </row>
    <row r="396" spans="2:16" x14ac:dyDescent="0.25">
      <c r="B396" s="182"/>
      <c r="C396" s="183"/>
      <c r="D396" s="190"/>
      <c r="E396" s="174"/>
      <c r="F396" s="174"/>
      <c r="G396" s="174"/>
      <c r="H396" s="174"/>
      <c r="I396" s="174"/>
      <c r="J396" s="174"/>
      <c r="K396" s="174"/>
      <c r="L396" s="174"/>
      <c r="M396" s="174"/>
      <c r="N396" s="174"/>
      <c r="O396" s="174"/>
      <c r="P396" s="175"/>
    </row>
    <row r="397" spans="2:16" x14ac:dyDescent="0.25">
      <c r="B397" s="182"/>
      <c r="C397" s="183"/>
      <c r="D397" s="190"/>
      <c r="E397" s="174"/>
      <c r="F397" s="174"/>
      <c r="G397" s="174"/>
      <c r="H397" s="174"/>
      <c r="I397" s="174"/>
      <c r="J397" s="174"/>
      <c r="K397" s="174"/>
      <c r="L397" s="174"/>
      <c r="M397" s="174"/>
      <c r="N397" s="174"/>
      <c r="O397" s="174"/>
      <c r="P397" s="175"/>
    </row>
    <row r="398" spans="2:16" x14ac:dyDescent="0.25">
      <c r="B398" s="182"/>
      <c r="C398" s="183"/>
      <c r="D398" s="190"/>
      <c r="E398" s="174"/>
      <c r="F398" s="174"/>
      <c r="G398" s="174"/>
      <c r="H398" s="174"/>
      <c r="I398" s="174"/>
      <c r="J398" s="174"/>
      <c r="K398" s="174"/>
      <c r="L398" s="174"/>
      <c r="M398" s="174"/>
      <c r="N398" s="174"/>
      <c r="O398" s="174"/>
      <c r="P398" s="175"/>
    </row>
    <row r="399" spans="2:16" x14ac:dyDescent="0.25">
      <c r="B399" s="182"/>
      <c r="C399" s="183"/>
      <c r="D399" s="190"/>
      <c r="E399" s="174"/>
      <c r="F399" s="174"/>
      <c r="G399" s="174"/>
      <c r="H399" s="174"/>
      <c r="I399" s="174"/>
      <c r="J399" s="174"/>
      <c r="K399" s="174"/>
      <c r="L399" s="174"/>
      <c r="M399" s="174"/>
      <c r="N399" s="174"/>
      <c r="O399" s="174"/>
      <c r="P399" s="175"/>
    </row>
    <row r="400" spans="2:16" x14ac:dyDescent="0.25">
      <c r="B400" s="182"/>
      <c r="C400" s="183"/>
      <c r="D400" s="190"/>
      <c r="E400" s="174"/>
      <c r="F400" s="174"/>
      <c r="G400" s="174"/>
      <c r="H400" s="174"/>
      <c r="I400" s="174"/>
      <c r="J400" s="174"/>
      <c r="K400" s="174"/>
      <c r="L400" s="174"/>
      <c r="M400" s="174"/>
      <c r="N400" s="174"/>
      <c r="O400" s="174"/>
      <c r="P400" s="175"/>
    </row>
    <row r="401" spans="1:16" x14ac:dyDescent="0.25">
      <c r="B401" s="182"/>
      <c r="C401" s="183"/>
      <c r="D401" s="190"/>
      <c r="E401" s="174"/>
      <c r="F401" s="174"/>
      <c r="G401" s="174"/>
      <c r="H401" s="174"/>
      <c r="I401" s="174"/>
      <c r="J401" s="174"/>
      <c r="K401" s="174"/>
      <c r="L401" s="174"/>
      <c r="M401" s="174"/>
      <c r="N401" s="174"/>
      <c r="O401" s="174"/>
      <c r="P401" s="175"/>
    </row>
    <row r="402" spans="1:16" x14ac:dyDescent="0.25">
      <c r="B402" s="182"/>
      <c r="C402" s="183"/>
      <c r="D402" s="190"/>
      <c r="E402" s="174"/>
      <c r="F402" s="174"/>
      <c r="G402" s="174"/>
      <c r="H402" s="174"/>
      <c r="I402" s="174"/>
      <c r="J402" s="174"/>
      <c r="K402" s="174"/>
      <c r="L402" s="174"/>
      <c r="M402" s="174"/>
      <c r="N402" s="174"/>
      <c r="O402" s="174"/>
      <c r="P402" s="175"/>
    </row>
    <row r="403" spans="1:16" x14ac:dyDescent="0.25">
      <c r="B403" s="182"/>
      <c r="C403" s="183"/>
      <c r="D403" s="190"/>
      <c r="E403" s="174"/>
      <c r="F403" s="174"/>
      <c r="G403" s="174"/>
      <c r="H403" s="174"/>
      <c r="I403" s="174"/>
      <c r="J403" s="174"/>
      <c r="K403" s="174"/>
      <c r="L403" s="174"/>
      <c r="M403" s="174"/>
      <c r="N403" s="174"/>
      <c r="O403" s="174"/>
      <c r="P403" s="175"/>
    </row>
    <row r="404" spans="1:16" x14ac:dyDescent="0.25">
      <c r="B404" s="182"/>
      <c r="C404" s="183"/>
      <c r="D404" s="190"/>
      <c r="E404" s="174"/>
      <c r="F404" s="174"/>
      <c r="G404" s="174"/>
      <c r="H404" s="174"/>
      <c r="I404" s="174"/>
      <c r="J404" s="174"/>
      <c r="K404" s="174"/>
      <c r="L404" s="174"/>
      <c r="M404" s="174"/>
      <c r="N404" s="174"/>
      <c r="O404" s="174"/>
      <c r="P404" s="175"/>
    </row>
    <row r="405" spans="1:16" x14ac:dyDescent="0.25">
      <c r="B405" s="182"/>
      <c r="C405" s="183"/>
      <c r="D405" s="190"/>
      <c r="E405" s="174"/>
      <c r="F405" s="174"/>
      <c r="G405" s="174"/>
      <c r="H405" s="174"/>
      <c r="I405" s="174"/>
      <c r="J405" s="174"/>
      <c r="K405" s="174"/>
      <c r="L405" s="174"/>
      <c r="M405" s="174"/>
      <c r="N405" s="174"/>
      <c r="O405" s="174"/>
      <c r="P405" s="175"/>
    </row>
    <row r="406" spans="1:16" x14ac:dyDescent="0.25">
      <c r="B406" s="182"/>
      <c r="C406" s="183"/>
      <c r="D406" s="190"/>
      <c r="E406" s="174"/>
      <c r="F406" s="174"/>
      <c r="G406" s="174"/>
      <c r="H406" s="174"/>
      <c r="I406" s="174"/>
      <c r="J406" s="174"/>
      <c r="K406" s="174"/>
      <c r="L406" s="174"/>
      <c r="M406" s="174"/>
      <c r="N406" s="174"/>
      <c r="O406" s="174"/>
      <c r="P406" s="175"/>
    </row>
    <row r="407" spans="1:16" x14ac:dyDescent="0.25">
      <c r="B407" s="182"/>
      <c r="C407" s="183"/>
      <c r="D407" s="190"/>
      <c r="E407" s="174"/>
      <c r="F407" s="174"/>
      <c r="G407" s="174"/>
      <c r="H407" s="174"/>
      <c r="I407" s="174"/>
      <c r="J407" s="174"/>
      <c r="K407" s="174"/>
      <c r="L407" s="174"/>
      <c r="M407" s="174"/>
      <c r="N407" s="174"/>
      <c r="O407" s="174"/>
      <c r="P407" s="175"/>
    </row>
    <row r="408" spans="1:16" x14ac:dyDescent="0.25">
      <c r="B408" s="182"/>
      <c r="C408" s="183"/>
      <c r="D408" s="190"/>
      <c r="E408" s="174"/>
      <c r="F408" s="174"/>
      <c r="G408" s="174"/>
      <c r="H408" s="174"/>
      <c r="I408" s="174"/>
      <c r="J408" s="174"/>
      <c r="K408" s="174"/>
      <c r="L408" s="174"/>
      <c r="M408" s="174"/>
      <c r="N408" s="174"/>
      <c r="O408" s="174"/>
      <c r="P408" s="175"/>
    </row>
    <row r="409" spans="1:16" x14ac:dyDescent="0.25">
      <c r="B409" s="182"/>
      <c r="C409" s="183"/>
      <c r="D409" s="190"/>
      <c r="E409" s="174"/>
      <c r="F409" s="174"/>
      <c r="G409" s="174"/>
      <c r="H409" s="174"/>
      <c r="I409" s="174"/>
      <c r="J409" s="174"/>
      <c r="K409" s="174"/>
      <c r="L409" s="174"/>
      <c r="M409" s="174"/>
      <c r="N409" s="174"/>
      <c r="O409" s="174"/>
      <c r="P409" s="175"/>
    </row>
    <row r="410" spans="1:16" x14ac:dyDescent="0.25">
      <c r="B410" s="182"/>
      <c r="C410" s="183"/>
      <c r="D410" s="190"/>
      <c r="E410" s="174"/>
      <c r="F410" s="174"/>
      <c r="G410" s="174"/>
      <c r="H410" s="174"/>
      <c r="I410" s="174"/>
      <c r="J410" s="174"/>
      <c r="K410" s="174"/>
      <c r="L410" s="174"/>
      <c r="M410" s="174"/>
      <c r="N410" s="174"/>
      <c r="O410" s="174"/>
      <c r="P410" s="175"/>
    </row>
    <row r="411" spans="1:16" x14ac:dyDescent="0.25">
      <c r="B411" s="182"/>
      <c r="C411" s="183"/>
      <c r="D411" s="190"/>
      <c r="E411" s="174"/>
      <c r="F411" s="174"/>
      <c r="G411" s="174"/>
      <c r="H411" s="174"/>
      <c r="I411" s="174"/>
      <c r="J411" s="174"/>
      <c r="K411" s="174"/>
      <c r="L411" s="174"/>
      <c r="M411" s="174"/>
      <c r="N411" s="174"/>
      <c r="O411" s="174"/>
      <c r="P411" s="175"/>
    </row>
    <row r="412" spans="1:16" x14ac:dyDescent="0.25">
      <c r="B412" s="182"/>
      <c r="C412" s="183"/>
      <c r="D412" s="190"/>
      <c r="E412" s="174"/>
      <c r="F412" s="174"/>
      <c r="G412" s="174"/>
      <c r="H412" s="174"/>
      <c r="I412" s="174"/>
      <c r="J412" s="174"/>
      <c r="K412" s="174"/>
      <c r="L412" s="174"/>
      <c r="M412" s="174"/>
      <c r="N412" s="174"/>
      <c r="O412" s="174"/>
      <c r="P412" s="175"/>
    </row>
    <row r="413" spans="1:16" x14ac:dyDescent="0.25">
      <c r="B413" s="182"/>
      <c r="C413" s="183"/>
      <c r="D413" s="190"/>
      <c r="E413" s="174"/>
      <c r="F413" s="174"/>
      <c r="G413" s="174"/>
      <c r="H413" s="174"/>
      <c r="I413" s="174"/>
      <c r="J413" s="174"/>
      <c r="K413" s="174"/>
      <c r="L413" s="174"/>
      <c r="M413" s="174"/>
      <c r="N413" s="174"/>
      <c r="O413" s="174"/>
      <c r="P413" s="175"/>
    </row>
    <row r="414" spans="1:16" x14ac:dyDescent="0.25">
      <c r="B414" s="184"/>
      <c r="C414" s="185"/>
      <c r="D414" s="191"/>
      <c r="E414" s="177"/>
      <c r="F414" s="177"/>
      <c r="G414" s="177"/>
      <c r="H414" s="177"/>
      <c r="I414" s="177"/>
      <c r="J414" s="177"/>
      <c r="K414" s="177"/>
      <c r="L414" s="177"/>
      <c r="M414" s="177"/>
      <c r="N414" s="177"/>
      <c r="O414" s="177"/>
      <c r="P414" s="178"/>
    </row>
    <row r="415" spans="1:16" x14ac:dyDescent="0.25">
      <c r="D415" s="99"/>
    </row>
    <row r="416" spans="1:16" ht="30" customHeight="1" x14ac:dyDescent="0.25">
      <c r="A416" s="213"/>
      <c r="B416" s="111" t="s">
        <v>0</v>
      </c>
      <c r="C416" s="112" t="s">
        <v>40</v>
      </c>
      <c r="D416" s="113" t="s">
        <v>77</v>
      </c>
      <c r="E416" s="115">
        <f ca="1">INDEX(Calc!$AA$11:$AL$11,1,COLUMN(R416)-COLUMN($Q416))</f>
        <v>45689</v>
      </c>
      <c r="F416" s="116">
        <f ca="1">INDEX(Calc!$AA$11:$AL$11,1,COLUMN(S416)-COLUMN($Q416))</f>
        <v>45717</v>
      </c>
      <c r="G416" s="116">
        <f ca="1">INDEX(Calc!$AA$11:$AL$11,1,COLUMN(T416)-COLUMN($Q416))</f>
        <v>45748</v>
      </c>
      <c r="H416" s="116">
        <f ca="1">INDEX(Calc!$AA$11:$AL$11,1,COLUMN(U416)-COLUMN($Q416))</f>
        <v>45778</v>
      </c>
      <c r="I416" s="116">
        <f ca="1">INDEX(Calc!$AA$11:$AL$11,1,COLUMN(V416)-COLUMN($Q416))</f>
        <v>45809</v>
      </c>
      <c r="J416" s="116">
        <f ca="1">INDEX(Calc!$AA$11:$AL$11,1,COLUMN(W416)-COLUMN($Q416))</f>
        <v>45839</v>
      </c>
      <c r="K416" s="116">
        <f ca="1">INDEX(Calc!$AA$11:$AL$11,1,COLUMN(X416)-COLUMN($Q416))</f>
        <v>45870</v>
      </c>
      <c r="L416" s="116">
        <f ca="1">INDEX(Calc!$AA$11:$AL$11,1,COLUMN(Y416)-COLUMN($Q416))</f>
        <v>45901</v>
      </c>
      <c r="M416" s="116">
        <f ca="1">INDEX(Calc!$AA$11:$AL$11,1,COLUMN(Z416)-COLUMN($Q416))</f>
        <v>45931</v>
      </c>
      <c r="N416" s="116">
        <f ca="1">INDEX(Calc!$AA$11:$AL$11,1,COLUMN(AA416)-COLUMN($Q416))</f>
        <v>45962</v>
      </c>
      <c r="O416" s="116">
        <f ca="1">INDEX(Calc!$AA$11:$AL$11,1,COLUMN(AB416)-COLUMN($Q416))</f>
        <v>45992</v>
      </c>
      <c r="P416" s="117">
        <f ca="1">INDEX(Calc!$AA$11:$AL$11,1,COLUMN(AC416)-COLUMN($Q416))</f>
        <v>46023</v>
      </c>
    </row>
    <row r="417" spans="1:21" x14ac:dyDescent="0.25">
      <c r="A417" s="213"/>
      <c r="B417" s="18"/>
      <c r="C417" s="19"/>
      <c r="D417" s="101"/>
      <c r="E417" s="100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2"/>
      <c r="U417" s="30">
        <v>401</v>
      </c>
    </row>
    <row r="418" spans="1:21" x14ac:dyDescent="0.25">
      <c r="A418" s="213"/>
      <c r="B418" s="21"/>
      <c r="C418" s="17"/>
      <c r="D418" s="102"/>
      <c r="E418" s="96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70"/>
      <c r="U418" s="30">
        <v>402</v>
      </c>
    </row>
    <row r="419" spans="1:21" x14ac:dyDescent="0.25">
      <c r="A419" s="213"/>
      <c r="B419" s="21"/>
      <c r="C419" s="17"/>
      <c r="D419" s="102"/>
      <c r="E419" s="96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70"/>
      <c r="U419" s="30">
        <v>403</v>
      </c>
    </row>
    <row r="420" spans="1:21" x14ac:dyDescent="0.25">
      <c r="A420" s="213"/>
      <c r="B420" s="21"/>
      <c r="C420" s="17"/>
      <c r="D420" s="102"/>
      <c r="E420" s="96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70"/>
      <c r="U420" s="30">
        <v>404</v>
      </c>
    </row>
    <row r="421" spans="1:21" x14ac:dyDescent="0.25">
      <c r="A421" s="213"/>
      <c r="B421" s="21"/>
      <c r="C421" s="17"/>
      <c r="D421" s="102"/>
      <c r="E421" s="96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70"/>
      <c r="U421" s="30">
        <v>405</v>
      </c>
    </row>
    <row r="422" spans="1:21" x14ac:dyDescent="0.25">
      <c r="A422" s="213"/>
      <c r="B422" s="21"/>
      <c r="C422" s="17"/>
      <c r="D422" s="102"/>
      <c r="E422" s="96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70"/>
      <c r="U422" s="30">
        <v>406</v>
      </c>
    </row>
    <row r="423" spans="1:21" x14ac:dyDescent="0.25">
      <c r="A423" s="213"/>
      <c r="B423" s="21"/>
      <c r="C423" s="17"/>
      <c r="D423" s="102"/>
      <c r="E423" s="96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70"/>
      <c r="U423" s="30">
        <v>407</v>
      </c>
    </row>
    <row r="424" spans="1:21" x14ac:dyDescent="0.25">
      <c r="A424" s="213"/>
      <c r="B424" s="21"/>
      <c r="C424" s="17"/>
      <c r="D424" s="102"/>
      <c r="E424" s="96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70"/>
      <c r="U424" s="30">
        <v>408</v>
      </c>
    </row>
    <row r="425" spans="1:21" x14ac:dyDescent="0.25">
      <c r="A425" s="213"/>
      <c r="B425" s="21"/>
      <c r="C425" s="17"/>
      <c r="D425" s="102"/>
      <c r="E425" s="96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70"/>
      <c r="U425" s="30">
        <v>409</v>
      </c>
    </row>
    <row r="426" spans="1:21" x14ac:dyDescent="0.25">
      <c r="A426" s="213"/>
      <c r="B426" s="21"/>
      <c r="C426" s="17"/>
      <c r="D426" s="102"/>
      <c r="E426" s="96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70"/>
      <c r="U426" s="30">
        <v>410</v>
      </c>
    </row>
    <row r="427" spans="1:21" x14ac:dyDescent="0.25">
      <c r="A427" s="213"/>
      <c r="B427" s="21"/>
      <c r="C427" s="17"/>
      <c r="D427" s="102"/>
      <c r="E427" s="96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70"/>
      <c r="U427" s="30">
        <v>411</v>
      </c>
    </row>
    <row r="428" spans="1:21" x14ac:dyDescent="0.25">
      <c r="A428" s="213"/>
      <c r="B428" s="21"/>
      <c r="C428" s="17"/>
      <c r="D428" s="102"/>
      <c r="E428" s="96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70"/>
      <c r="U428" s="30">
        <v>412</v>
      </c>
    </row>
    <row r="429" spans="1:21" x14ac:dyDescent="0.25">
      <c r="A429" s="213"/>
      <c r="B429" s="21"/>
      <c r="C429" s="17"/>
      <c r="D429" s="102"/>
      <c r="E429" s="96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70"/>
      <c r="U429" s="30">
        <v>413</v>
      </c>
    </row>
    <row r="430" spans="1:21" x14ac:dyDescent="0.25">
      <c r="A430" s="213"/>
      <c r="B430" s="21"/>
      <c r="C430" s="17"/>
      <c r="D430" s="102"/>
      <c r="E430" s="96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70"/>
      <c r="U430" s="30">
        <v>414</v>
      </c>
    </row>
    <row r="431" spans="1:21" x14ac:dyDescent="0.25">
      <c r="A431" s="213"/>
      <c r="B431" s="21"/>
      <c r="C431" s="17"/>
      <c r="D431" s="102"/>
      <c r="E431" s="96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70"/>
      <c r="U431" s="30">
        <v>415</v>
      </c>
    </row>
    <row r="432" spans="1:21" x14ac:dyDescent="0.25">
      <c r="A432" s="213"/>
      <c r="B432" s="21"/>
      <c r="C432" s="17"/>
      <c r="D432" s="102"/>
      <c r="E432" s="96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70"/>
      <c r="U432" s="30">
        <v>416</v>
      </c>
    </row>
    <row r="433" spans="1:21" x14ac:dyDescent="0.25">
      <c r="A433" s="213"/>
      <c r="B433" s="21"/>
      <c r="C433" s="17"/>
      <c r="D433" s="102"/>
      <c r="E433" s="96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70"/>
      <c r="U433" s="30">
        <v>417</v>
      </c>
    </row>
    <row r="434" spans="1:21" x14ac:dyDescent="0.25">
      <c r="A434" s="213"/>
      <c r="B434" s="21"/>
      <c r="C434" s="17"/>
      <c r="D434" s="102"/>
      <c r="E434" s="96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70"/>
      <c r="U434" s="30">
        <v>418</v>
      </c>
    </row>
    <row r="435" spans="1:21" x14ac:dyDescent="0.25">
      <c r="A435" s="213"/>
      <c r="B435" s="21"/>
      <c r="C435" s="17"/>
      <c r="D435" s="102"/>
      <c r="E435" s="96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70"/>
      <c r="U435" s="30">
        <v>419</v>
      </c>
    </row>
    <row r="436" spans="1:21" x14ac:dyDescent="0.25">
      <c r="A436" s="213"/>
      <c r="B436" s="179"/>
      <c r="C436" s="180"/>
      <c r="D436" s="181"/>
      <c r="E436" s="170"/>
      <c r="F436" s="171"/>
      <c r="G436" s="171"/>
      <c r="H436" s="171"/>
      <c r="I436" s="171"/>
      <c r="J436" s="171"/>
      <c r="K436" s="171"/>
      <c r="L436" s="171"/>
      <c r="M436" s="171"/>
      <c r="N436" s="171"/>
      <c r="O436" s="171"/>
      <c r="P436" s="172"/>
      <c r="U436" s="30">
        <v>420</v>
      </c>
    </row>
    <row r="437" spans="1:21" x14ac:dyDescent="0.25">
      <c r="A437" s="213"/>
      <c r="B437" s="182"/>
      <c r="C437" s="183"/>
      <c r="D437" s="190"/>
      <c r="E437" s="174"/>
      <c r="F437" s="174"/>
      <c r="G437" s="174"/>
      <c r="H437" s="174"/>
      <c r="I437" s="174"/>
      <c r="J437" s="174"/>
      <c r="K437" s="174"/>
      <c r="L437" s="174"/>
      <c r="M437" s="174"/>
      <c r="N437" s="174"/>
      <c r="O437" s="174"/>
      <c r="P437" s="175"/>
    </row>
    <row r="438" spans="1:21" x14ac:dyDescent="0.25">
      <c r="A438" s="213"/>
      <c r="B438" s="182"/>
      <c r="C438" s="183"/>
      <c r="D438" s="190"/>
      <c r="E438" s="174"/>
      <c r="F438" s="174"/>
      <c r="G438" s="174"/>
      <c r="H438" s="174"/>
      <c r="I438" s="174"/>
      <c r="J438" s="174"/>
      <c r="K438" s="174"/>
      <c r="L438" s="174"/>
      <c r="M438" s="174"/>
      <c r="N438" s="174"/>
      <c r="O438" s="174"/>
      <c r="P438" s="175"/>
    </row>
    <row r="439" spans="1:21" x14ac:dyDescent="0.25">
      <c r="A439" s="213"/>
      <c r="B439" s="182"/>
      <c r="C439" s="183"/>
      <c r="D439" s="190"/>
      <c r="E439" s="174"/>
      <c r="F439" s="174"/>
      <c r="G439" s="174"/>
      <c r="H439" s="174"/>
      <c r="I439" s="174"/>
      <c r="J439" s="174"/>
      <c r="K439" s="174"/>
      <c r="L439" s="174"/>
      <c r="M439" s="174"/>
      <c r="N439" s="174"/>
      <c r="O439" s="174"/>
      <c r="P439" s="175"/>
    </row>
    <row r="440" spans="1:21" x14ac:dyDescent="0.25">
      <c r="A440" s="213"/>
      <c r="B440" s="182"/>
      <c r="C440" s="183"/>
      <c r="D440" s="190"/>
      <c r="E440" s="174"/>
      <c r="F440" s="174"/>
      <c r="G440" s="174"/>
      <c r="H440" s="174"/>
      <c r="I440" s="174"/>
      <c r="J440" s="174"/>
      <c r="K440" s="174"/>
      <c r="L440" s="174"/>
      <c r="M440" s="174"/>
      <c r="N440" s="174"/>
      <c r="O440" s="174"/>
      <c r="P440" s="175"/>
    </row>
    <row r="441" spans="1:21" x14ac:dyDescent="0.25">
      <c r="A441" s="213"/>
      <c r="B441" s="182"/>
      <c r="C441" s="183"/>
      <c r="D441" s="190"/>
      <c r="E441" s="174"/>
      <c r="F441" s="174"/>
      <c r="G441" s="174"/>
      <c r="H441" s="174"/>
      <c r="I441" s="174"/>
      <c r="J441" s="174"/>
      <c r="K441" s="174"/>
      <c r="L441" s="174"/>
      <c r="M441" s="174"/>
      <c r="N441" s="174"/>
      <c r="O441" s="174"/>
      <c r="P441" s="175"/>
    </row>
    <row r="442" spans="1:21" x14ac:dyDescent="0.25">
      <c r="A442" s="213"/>
      <c r="B442" s="182"/>
      <c r="C442" s="183"/>
      <c r="D442" s="190"/>
      <c r="E442" s="174"/>
      <c r="F442" s="174"/>
      <c r="G442" s="174"/>
      <c r="H442" s="174"/>
      <c r="I442" s="174"/>
      <c r="J442" s="174"/>
      <c r="K442" s="174"/>
      <c r="L442" s="174"/>
      <c r="M442" s="174"/>
      <c r="N442" s="174"/>
      <c r="O442" s="174"/>
      <c r="P442" s="175"/>
    </row>
    <row r="443" spans="1:21" x14ac:dyDescent="0.25">
      <c r="A443" s="213"/>
      <c r="B443" s="182"/>
      <c r="C443" s="183"/>
      <c r="D443" s="190"/>
      <c r="E443" s="174"/>
      <c r="F443" s="174"/>
      <c r="G443" s="174"/>
      <c r="H443" s="174"/>
      <c r="I443" s="174"/>
      <c r="J443" s="174"/>
      <c r="K443" s="174"/>
      <c r="L443" s="174"/>
      <c r="M443" s="174"/>
      <c r="N443" s="174"/>
      <c r="O443" s="174"/>
      <c r="P443" s="175"/>
    </row>
    <row r="444" spans="1:21" x14ac:dyDescent="0.25">
      <c r="A444" s="213"/>
      <c r="B444" s="182"/>
      <c r="C444" s="183"/>
      <c r="D444" s="190"/>
      <c r="E444" s="174"/>
      <c r="F444" s="174"/>
      <c r="G444" s="174"/>
      <c r="H444" s="174"/>
      <c r="I444" s="174"/>
      <c r="J444" s="174"/>
      <c r="K444" s="174"/>
      <c r="L444" s="174"/>
      <c r="M444" s="174"/>
      <c r="N444" s="174"/>
      <c r="O444" s="174"/>
      <c r="P444" s="175"/>
    </row>
    <row r="445" spans="1:21" x14ac:dyDescent="0.25">
      <c r="A445" s="213"/>
      <c r="B445" s="182"/>
      <c r="C445" s="183"/>
      <c r="D445" s="190"/>
      <c r="E445" s="174"/>
      <c r="F445" s="174"/>
      <c r="G445" s="174"/>
      <c r="H445" s="174"/>
      <c r="I445" s="174"/>
      <c r="J445" s="174"/>
      <c r="K445" s="174"/>
      <c r="L445" s="174"/>
      <c r="M445" s="174"/>
      <c r="N445" s="174"/>
      <c r="O445" s="174"/>
      <c r="P445" s="175"/>
    </row>
    <row r="446" spans="1:21" x14ac:dyDescent="0.25">
      <c r="A446" s="213"/>
      <c r="B446" s="182"/>
      <c r="C446" s="183"/>
      <c r="D446" s="190"/>
      <c r="E446" s="174"/>
      <c r="F446" s="174"/>
      <c r="G446" s="174"/>
      <c r="H446" s="174"/>
      <c r="I446" s="174"/>
      <c r="J446" s="174"/>
      <c r="K446" s="174"/>
      <c r="L446" s="174"/>
      <c r="M446" s="174"/>
      <c r="N446" s="174"/>
      <c r="O446" s="174"/>
      <c r="P446" s="175"/>
    </row>
    <row r="447" spans="1:21" x14ac:dyDescent="0.25">
      <c r="B447" s="182"/>
      <c r="C447" s="183"/>
      <c r="D447" s="190"/>
      <c r="E447" s="174"/>
      <c r="F447" s="174"/>
      <c r="G447" s="174"/>
      <c r="H447" s="174"/>
      <c r="I447" s="174"/>
      <c r="J447" s="174"/>
      <c r="K447" s="174"/>
      <c r="L447" s="174"/>
      <c r="M447" s="174"/>
      <c r="N447" s="174"/>
      <c r="O447" s="174"/>
      <c r="P447" s="175"/>
    </row>
    <row r="448" spans="1:21" x14ac:dyDescent="0.25">
      <c r="B448" s="182"/>
      <c r="C448" s="183"/>
      <c r="D448" s="190"/>
      <c r="E448" s="174"/>
      <c r="F448" s="174"/>
      <c r="G448" s="174"/>
      <c r="H448" s="174"/>
      <c r="I448" s="174"/>
      <c r="J448" s="174"/>
      <c r="K448" s="174"/>
      <c r="L448" s="174"/>
      <c r="M448" s="174"/>
      <c r="N448" s="174"/>
      <c r="O448" s="174"/>
      <c r="P448" s="175"/>
    </row>
    <row r="449" spans="2:16" x14ac:dyDescent="0.25">
      <c r="B449" s="182"/>
      <c r="C449" s="183"/>
      <c r="D449" s="190"/>
      <c r="E449" s="174"/>
      <c r="F449" s="174"/>
      <c r="G449" s="174"/>
      <c r="H449" s="174"/>
      <c r="I449" s="174"/>
      <c r="J449" s="174"/>
      <c r="K449" s="174"/>
      <c r="L449" s="174"/>
      <c r="M449" s="174"/>
      <c r="N449" s="174"/>
      <c r="O449" s="174"/>
      <c r="P449" s="175"/>
    </row>
    <row r="450" spans="2:16" x14ac:dyDescent="0.25">
      <c r="B450" s="182"/>
      <c r="C450" s="183"/>
      <c r="D450" s="190"/>
      <c r="E450" s="174"/>
      <c r="F450" s="174"/>
      <c r="G450" s="174"/>
      <c r="H450" s="174"/>
      <c r="I450" s="174"/>
      <c r="J450" s="174"/>
      <c r="K450" s="174"/>
      <c r="L450" s="174"/>
      <c r="M450" s="174"/>
      <c r="N450" s="174"/>
      <c r="O450" s="174"/>
      <c r="P450" s="175"/>
    </row>
    <row r="451" spans="2:16" x14ac:dyDescent="0.25">
      <c r="B451" s="182"/>
      <c r="C451" s="183"/>
      <c r="D451" s="190"/>
      <c r="E451" s="174"/>
      <c r="F451" s="174"/>
      <c r="G451" s="174"/>
      <c r="H451" s="174"/>
      <c r="I451" s="174"/>
      <c r="J451" s="174"/>
      <c r="K451" s="174"/>
      <c r="L451" s="174"/>
      <c r="M451" s="174"/>
      <c r="N451" s="174"/>
      <c r="O451" s="174"/>
      <c r="P451" s="175"/>
    </row>
    <row r="452" spans="2:16" x14ac:dyDescent="0.25">
      <c r="B452" s="182"/>
      <c r="C452" s="183"/>
      <c r="D452" s="190"/>
      <c r="E452" s="174"/>
      <c r="F452" s="174"/>
      <c r="G452" s="174"/>
      <c r="H452" s="174"/>
      <c r="I452" s="174"/>
      <c r="J452" s="174"/>
      <c r="K452" s="174"/>
      <c r="L452" s="174"/>
      <c r="M452" s="174"/>
      <c r="N452" s="174"/>
      <c r="O452" s="174"/>
      <c r="P452" s="175"/>
    </row>
    <row r="453" spans="2:16" x14ac:dyDescent="0.25">
      <c r="B453" s="182"/>
      <c r="C453" s="183"/>
      <c r="D453" s="190"/>
      <c r="E453" s="174"/>
      <c r="F453" s="174"/>
      <c r="G453" s="174"/>
      <c r="H453" s="174"/>
      <c r="I453" s="174"/>
      <c r="J453" s="174"/>
      <c r="K453" s="174"/>
      <c r="L453" s="174"/>
      <c r="M453" s="174"/>
      <c r="N453" s="174"/>
      <c r="O453" s="174"/>
      <c r="P453" s="175"/>
    </row>
    <row r="454" spans="2:16" x14ac:dyDescent="0.25">
      <c r="B454" s="182"/>
      <c r="C454" s="183"/>
      <c r="D454" s="190"/>
      <c r="E454" s="174"/>
      <c r="F454" s="174"/>
      <c r="G454" s="174"/>
      <c r="H454" s="174"/>
      <c r="I454" s="174"/>
      <c r="J454" s="174"/>
      <c r="K454" s="174"/>
      <c r="L454" s="174"/>
      <c r="M454" s="174"/>
      <c r="N454" s="174"/>
      <c r="O454" s="174"/>
      <c r="P454" s="175"/>
    </row>
    <row r="455" spans="2:16" x14ac:dyDescent="0.25">
      <c r="B455" s="182"/>
      <c r="C455" s="183"/>
      <c r="D455" s="190"/>
      <c r="E455" s="174"/>
      <c r="F455" s="174"/>
      <c r="G455" s="174"/>
      <c r="H455" s="174"/>
      <c r="I455" s="174"/>
      <c r="J455" s="174"/>
      <c r="K455" s="174"/>
      <c r="L455" s="174"/>
      <c r="M455" s="174"/>
      <c r="N455" s="174"/>
      <c r="O455" s="174"/>
      <c r="P455" s="175"/>
    </row>
    <row r="456" spans="2:16" x14ac:dyDescent="0.25">
      <c r="B456" s="182"/>
      <c r="C456" s="183"/>
      <c r="D456" s="190"/>
      <c r="E456" s="174"/>
      <c r="F456" s="174"/>
      <c r="G456" s="174"/>
      <c r="H456" s="174"/>
      <c r="I456" s="174"/>
      <c r="J456" s="174"/>
      <c r="K456" s="174"/>
      <c r="L456" s="174"/>
      <c r="M456" s="174"/>
      <c r="N456" s="174"/>
      <c r="O456" s="174"/>
      <c r="P456" s="175"/>
    </row>
    <row r="457" spans="2:16" x14ac:dyDescent="0.25">
      <c r="B457" s="182"/>
      <c r="C457" s="183"/>
      <c r="D457" s="190"/>
      <c r="E457" s="174"/>
      <c r="F457" s="174"/>
      <c r="G457" s="174"/>
      <c r="H457" s="174"/>
      <c r="I457" s="174"/>
      <c r="J457" s="174"/>
      <c r="K457" s="174"/>
      <c r="L457" s="174"/>
      <c r="M457" s="174"/>
      <c r="N457" s="174"/>
      <c r="O457" s="174"/>
      <c r="P457" s="175"/>
    </row>
    <row r="458" spans="2:16" x14ac:dyDescent="0.25">
      <c r="B458" s="182"/>
      <c r="C458" s="183"/>
      <c r="D458" s="190"/>
      <c r="E458" s="174"/>
      <c r="F458" s="174"/>
      <c r="G458" s="174"/>
      <c r="H458" s="174"/>
      <c r="I458" s="174"/>
      <c r="J458" s="174"/>
      <c r="K458" s="174"/>
      <c r="L458" s="174"/>
      <c r="M458" s="174"/>
      <c r="N458" s="174"/>
      <c r="O458" s="174"/>
      <c r="P458" s="175"/>
    </row>
    <row r="459" spans="2:16" x14ac:dyDescent="0.25">
      <c r="B459" s="182"/>
      <c r="C459" s="183"/>
      <c r="D459" s="190"/>
      <c r="E459" s="174"/>
      <c r="F459" s="174"/>
      <c r="G459" s="174"/>
      <c r="H459" s="174"/>
      <c r="I459" s="174"/>
      <c r="J459" s="174"/>
      <c r="K459" s="174"/>
      <c r="L459" s="174"/>
      <c r="M459" s="174"/>
      <c r="N459" s="174"/>
      <c r="O459" s="174"/>
      <c r="P459" s="175"/>
    </row>
    <row r="460" spans="2:16" x14ac:dyDescent="0.25">
      <c r="B460" s="182"/>
      <c r="C460" s="183"/>
      <c r="D460" s="190"/>
      <c r="E460" s="174"/>
      <c r="F460" s="174"/>
      <c r="G460" s="174"/>
      <c r="H460" s="174"/>
      <c r="I460" s="174"/>
      <c r="J460" s="174"/>
      <c r="K460" s="174"/>
      <c r="L460" s="174"/>
      <c r="M460" s="174"/>
      <c r="N460" s="174"/>
      <c r="O460" s="174"/>
      <c r="P460" s="175"/>
    </row>
    <row r="461" spans="2:16" x14ac:dyDescent="0.25">
      <c r="B461" s="182"/>
      <c r="C461" s="183"/>
      <c r="D461" s="190"/>
      <c r="E461" s="174"/>
      <c r="F461" s="174"/>
      <c r="G461" s="174"/>
      <c r="H461" s="174"/>
      <c r="I461" s="174"/>
      <c r="J461" s="174"/>
      <c r="K461" s="174"/>
      <c r="L461" s="174"/>
      <c r="M461" s="174"/>
      <c r="N461" s="174"/>
      <c r="O461" s="174"/>
      <c r="P461" s="175"/>
    </row>
    <row r="462" spans="2:16" x14ac:dyDescent="0.25">
      <c r="B462" s="182"/>
      <c r="C462" s="183"/>
      <c r="D462" s="190"/>
      <c r="E462" s="174"/>
      <c r="F462" s="174"/>
      <c r="G462" s="174"/>
      <c r="H462" s="174"/>
      <c r="I462" s="174"/>
      <c r="J462" s="174"/>
      <c r="K462" s="174"/>
      <c r="L462" s="174"/>
      <c r="M462" s="174"/>
      <c r="N462" s="174"/>
      <c r="O462" s="174"/>
      <c r="P462" s="175"/>
    </row>
    <row r="463" spans="2:16" x14ac:dyDescent="0.25">
      <c r="B463" s="182"/>
      <c r="C463" s="183"/>
      <c r="D463" s="190"/>
      <c r="E463" s="174"/>
      <c r="F463" s="174"/>
      <c r="G463" s="174"/>
      <c r="H463" s="174"/>
      <c r="I463" s="174"/>
      <c r="J463" s="174"/>
      <c r="K463" s="174"/>
      <c r="L463" s="174"/>
      <c r="M463" s="174"/>
      <c r="N463" s="174"/>
      <c r="O463" s="174"/>
      <c r="P463" s="175"/>
    </row>
    <row r="464" spans="2:16" x14ac:dyDescent="0.25">
      <c r="B464" s="182"/>
      <c r="C464" s="183"/>
      <c r="D464" s="190"/>
      <c r="E464" s="174"/>
      <c r="F464" s="174"/>
      <c r="G464" s="174"/>
      <c r="H464" s="174"/>
      <c r="I464" s="174"/>
      <c r="J464" s="174"/>
      <c r="K464" s="174"/>
      <c r="L464" s="174"/>
      <c r="M464" s="174"/>
      <c r="N464" s="174"/>
      <c r="O464" s="174"/>
      <c r="P464" s="175"/>
    </row>
    <row r="465" spans="2:16" x14ac:dyDescent="0.25">
      <c r="B465" s="182"/>
      <c r="C465" s="183"/>
      <c r="D465" s="190"/>
      <c r="E465" s="174"/>
      <c r="F465" s="174"/>
      <c r="G465" s="174"/>
      <c r="H465" s="174"/>
      <c r="I465" s="174"/>
      <c r="J465" s="174"/>
      <c r="K465" s="174"/>
      <c r="L465" s="174"/>
      <c r="M465" s="174"/>
      <c r="N465" s="174"/>
      <c r="O465" s="174"/>
      <c r="P465" s="175"/>
    </row>
    <row r="466" spans="2:16" x14ac:dyDescent="0.25">
      <c r="B466" s="182"/>
      <c r="C466" s="183"/>
      <c r="D466" s="190"/>
      <c r="E466" s="174"/>
      <c r="F466" s="174"/>
      <c r="G466" s="174"/>
      <c r="H466" s="174"/>
      <c r="I466" s="174"/>
      <c r="J466" s="174"/>
      <c r="K466" s="174"/>
      <c r="L466" s="174"/>
      <c r="M466" s="174"/>
      <c r="N466" s="174"/>
      <c r="O466" s="174"/>
      <c r="P466" s="175"/>
    </row>
    <row r="467" spans="2:16" x14ac:dyDescent="0.25">
      <c r="B467" s="182"/>
      <c r="C467" s="183"/>
      <c r="D467" s="190"/>
      <c r="E467" s="174"/>
      <c r="F467" s="174"/>
      <c r="G467" s="174"/>
      <c r="H467" s="174"/>
      <c r="I467" s="174"/>
      <c r="J467" s="174"/>
      <c r="K467" s="174"/>
      <c r="L467" s="174"/>
      <c r="M467" s="174"/>
      <c r="N467" s="174"/>
      <c r="O467" s="174"/>
      <c r="P467" s="175"/>
    </row>
    <row r="468" spans="2:16" x14ac:dyDescent="0.25">
      <c r="B468" s="182"/>
      <c r="C468" s="183"/>
      <c r="D468" s="190"/>
      <c r="E468" s="174"/>
      <c r="F468" s="174"/>
      <c r="G468" s="174"/>
      <c r="H468" s="174"/>
      <c r="I468" s="174"/>
      <c r="J468" s="174"/>
      <c r="K468" s="174"/>
      <c r="L468" s="174"/>
      <c r="M468" s="174"/>
      <c r="N468" s="174"/>
      <c r="O468" s="174"/>
      <c r="P468" s="175"/>
    </row>
    <row r="469" spans="2:16" x14ac:dyDescent="0.25">
      <c r="B469" s="182"/>
      <c r="C469" s="183"/>
      <c r="D469" s="190"/>
      <c r="E469" s="174"/>
      <c r="F469" s="174"/>
      <c r="G469" s="174"/>
      <c r="H469" s="174"/>
      <c r="I469" s="174"/>
      <c r="J469" s="174"/>
      <c r="K469" s="174"/>
      <c r="L469" s="174"/>
      <c r="M469" s="174"/>
      <c r="N469" s="174"/>
      <c r="O469" s="174"/>
      <c r="P469" s="175"/>
    </row>
    <row r="470" spans="2:16" x14ac:dyDescent="0.25">
      <c r="B470" s="182"/>
      <c r="C470" s="183"/>
      <c r="D470" s="190"/>
      <c r="E470" s="174"/>
      <c r="F470" s="174"/>
      <c r="G470" s="174"/>
      <c r="H470" s="174"/>
      <c r="I470" s="174"/>
      <c r="J470" s="174"/>
      <c r="K470" s="174"/>
      <c r="L470" s="174"/>
      <c r="M470" s="174"/>
      <c r="N470" s="174"/>
      <c r="O470" s="174"/>
      <c r="P470" s="175"/>
    </row>
    <row r="471" spans="2:16" x14ac:dyDescent="0.25">
      <c r="B471" s="182"/>
      <c r="C471" s="183"/>
      <c r="D471" s="190"/>
      <c r="E471" s="174"/>
      <c r="F471" s="174"/>
      <c r="G471" s="174"/>
      <c r="H471" s="174"/>
      <c r="I471" s="174"/>
      <c r="J471" s="174"/>
      <c r="K471" s="174"/>
      <c r="L471" s="174"/>
      <c r="M471" s="174"/>
      <c r="N471" s="174"/>
      <c r="O471" s="174"/>
      <c r="P471" s="175"/>
    </row>
    <row r="472" spans="2:16" x14ac:dyDescent="0.25">
      <c r="B472" s="182"/>
      <c r="C472" s="183"/>
      <c r="D472" s="190"/>
      <c r="E472" s="174"/>
      <c r="F472" s="174"/>
      <c r="G472" s="174"/>
      <c r="H472" s="174"/>
      <c r="I472" s="174"/>
      <c r="J472" s="174"/>
      <c r="K472" s="174"/>
      <c r="L472" s="174"/>
      <c r="M472" s="174"/>
      <c r="N472" s="174"/>
      <c r="O472" s="174"/>
      <c r="P472" s="175"/>
    </row>
    <row r="473" spans="2:16" x14ac:dyDescent="0.25">
      <c r="B473" s="182"/>
      <c r="C473" s="183"/>
      <c r="D473" s="190"/>
      <c r="E473" s="174"/>
      <c r="F473" s="174"/>
      <c r="G473" s="174"/>
      <c r="H473" s="174"/>
      <c r="I473" s="174"/>
      <c r="J473" s="174"/>
      <c r="K473" s="174"/>
      <c r="L473" s="174"/>
      <c r="M473" s="174"/>
      <c r="N473" s="174"/>
      <c r="O473" s="174"/>
      <c r="P473" s="175"/>
    </row>
    <row r="474" spans="2:16" x14ac:dyDescent="0.25">
      <c r="B474" s="182"/>
      <c r="C474" s="183"/>
      <c r="D474" s="190"/>
      <c r="E474" s="174"/>
      <c r="F474" s="174"/>
      <c r="G474" s="174"/>
      <c r="H474" s="174"/>
      <c r="I474" s="174"/>
      <c r="J474" s="174"/>
      <c r="K474" s="174"/>
      <c r="L474" s="174"/>
      <c r="M474" s="174"/>
      <c r="N474" s="174"/>
      <c r="O474" s="174"/>
      <c r="P474" s="175"/>
    </row>
    <row r="475" spans="2:16" x14ac:dyDescent="0.25">
      <c r="B475" s="182"/>
      <c r="C475" s="183"/>
      <c r="D475" s="190"/>
      <c r="E475" s="174"/>
      <c r="F475" s="174"/>
      <c r="G475" s="174"/>
      <c r="H475" s="174"/>
      <c r="I475" s="174"/>
      <c r="J475" s="174"/>
      <c r="K475" s="174"/>
      <c r="L475" s="174"/>
      <c r="M475" s="174"/>
      <c r="N475" s="174"/>
      <c r="O475" s="174"/>
      <c r="P475" s="175"/>
    </row>
    <row r="476" spans="2:16" x14ac:dyDescent="0.25">
      <c r="B476" s="182"/>
      <c r="C476" s="183"/>
      <c r="D476" s="190"/>
      <c r="E476" s="174"/>
      <c r="F476" s="174"/>
      <c r="G476" s="174"/>
      <c r="H476" s="174"/>
      <c r="I476" s="174"/>
      <c r="J476" s="174"/>
      <c r="K476" s="174"/>
      <c r="L476" s="174"/>
      <c r="M476" s="174"/>
      <c r="N476" s="174"/>
      <c r="O476" s="174"/>
      <c r="P476" s="175"/>
    </row>
    <row r="477" spans="2:16" x14ac:dyDescent="0.25">
      <c r="B477" s="182"/>
      <c r="C477" s="183"/>
      <c r="D477" s="190"/>
      <c r="E477" s="174"/>
      <c r="F477" s="174"/>
      <c r="G477" s="174"/>
      <c r="H477" s="174"/>
      <c r="I477" s="174"/>
      <c r="J477" s="174"/>
      <c r="K477" s="174"/>
      <c r="L477" s="174"/>
      <c r="M477" s="174"/>
      <c r="N477" s="174"/>
      <c r="O477" s="174"/>
      <c r="P477" s="175"/>
    </row>
    <row r="478" spans="2:16" x14ac:dyDescent="0.25">
      <c r="B478" s="182"/>
      <c r="C478" s="183"/>
      <c r="D478" s="190"/>
      <c r="E478" s="174"/>
      <c r="F478" s="174"/>
      <c r="G478" s="174"/>
      <c r="H478" s="174"/>
      <c r="I478" s="174"/>
      <c r="J478" s="174"/>
      <c r="K478" s="174"/>
      <c r="L478" s="174"/>
      <c r="M478" s="174"/>
      <c r="N478" s="174"/>
      <c r="O478" s="174"/>
      <c r="P478" s="175"/>
    </row>
    <row r="479" spans="2:16" x14ac:dyDescent="0.25">
      <c r="B479" s="182"/>
      <c r="C479" s="183"/>
      <c r="D479" s="190"/>
      <c r="E479" s="174"/>
      <c r="F479" s="174"/>
      <c r="G479" s="174"/>
      <c r="H479" s="174"/>
      <c r="I479" s="174"/>
      <c r="J479" s="174"/>
      <c r="K479" s="174"/>
      <c r="L479" s="174"/>
      <c r="M479" s="174"/>
      <c r="N479" s="174"/>
      <c r="O479" s="174"/>
      <c r="P479" s="175"/>
    </row>
    <row r="480" spans="2:16" x14ac:dyDescent="0.25">
      <c r="B480" s="182"/>
      <c r="C480" s="183"/>
      <c r="D480" s="190"/>
      <c r="E480" s="174"/>
      <c r="F480" s="174"/>
      <c r="G480" s="174"/>
      <c r="H480" s="174"/>
      <c r="I480" s="174"/>
      <c r="J480" s="174"/>
      <c r="K480" s="174"/>
      <c r="L480" s="174"/>
      <c r="M480" s="174"/>
      <c r="N480" s="174"/>
      <c r="O480" s="174"/>
      <c r="P480" s="175"/>
    </row>
    <row r="481" spans="2:16" x14ac:dyDescent="0.25">
      <c r="B481" s="182"/>
      <c r="C481" s="183"/>
      <c r="D481" s="190"/>
      <c r="E481" s="174"/>
      <c r="F481" s="174"/>
      <c r="G481" s="174"/>
      <c r="H481" s="174"/>
      <c r="I481" s="174"/>
      <c r="J481" s="174"/>
      <c r="K481" s="174"/>
      <c r="L481" s="174"/>
      <c r="M481" s="174"/>
      <c r="N481" s="174"/>
      <c r="O481" s="174"/>
      <c r="P481" s="175"/>
    </row>
    <row r="482" spans="2:16" x14ac:dyDescent="0.25">
      <c r="B482" s="182"/>
      <c r="C482" s="183"/>
      <c r="D482" s="190"/>
      <c r="E482" s="174"/>
      <c r="F482" s="174"/>
      <c r="G482" s="174"/>
      <c r="H482" s="174"/>
      <c r="I482" s="174"/>
      <c r="J482" s="174"/>
      <c r="K482" s="174"/>
      <c r="L482" s="174"/>
      <c r="M482" s="174"/>
      <c r="N482" s="174"/>
      <c r="O482" s="174"/>
      <c r="P482" s="175"/>
    </row>
    <row r="483" spans="2:16" x14ac:dyDescent="0.25">
      <c r="B483" s="182"/>
      <c r="C483" s="183"/>
      <c r="D483" s="190"/>
      <c r="E483" s="174"/>
      <c r="F483" s="174"/>
      <c r="G483" s="174"/>
      <c r="H483" s="174"/>
      <c r="I483" s="174"/>
      <c r="J483" s="174"/>
      <c r="K483" s="174"/>
      <c r="L483" s="174"/>
      <c r="M483" s="174"/>
      <c r="N483" s="174"/>
      <c r="O483" s="174"/>
      <c r="P483" s="175"/>
    </row>
    <row r="484" spans="2:16" x14ac:dyDescent="0.25">
      <c r="B484" s="182"/>
      <c r="C484" s="183"/>
      <c r="D484" s="190"/>
      <c r="E484" s="174"/>
      <c r="F484" s="174"/>
      <c r="G484" s="174"/>
      <c r="H484" s="174"/>
      <c r="I484" s="174"/>
      <c r="J484" s="174"/>
      <c r="K484" s="174"/>
      <c r="L484" s="174"/>
      <c r="M484" s="174"/>
      <c r="N484" s="174"/>
      <c r="O484" s="174"/>
      <c r="P484" s="175"/>
    </row>
    <row r="485" spans="2:16" x14ac:dyDescent="0.25">
      <c r="B485" s="182"/>
      <c r="C485" s="183"/>
      <c r="D485" s="190"/>
      <c r="E485" s="174"/>
      <c r="F485" s="174"/>
      <c r="G485" s="174"/>
      <c r="H485" s="174"/>
      <c r="I485" s="174"/>
      <c r="J485" s="174"/>
      <c r="K485" s="174"/>
      <c r="L485" s="174"/>
      <c r="M485" s="174"/>
      <c r="N485" s="174"/>
      <c r="O485" s="174"/>
      <c r="P485" s="175"/>
    </row>
    <row r="486" spans="2:16" x14ac:dyDescent="0.25">
      <c r="B486" s="182"/>
      <c r="C486" s="183"/>
      <c r="D486" s="190"/>
      <c r="E486" s="174"/>
      <c r="F486" s="174"/>
      <c r="G486" s="174"/>
      <c r="H486" s="174"/>
      <c r="I486" s="174"/>
      <c r="J486" s="174"/>
      <c r="K486" s="174"/>
      <c r="L486" s="174"/>
      <c r="M486" s="174"/>
      <c r="N486" s="174"/>
      <c r="O486" s="174"/>
      <c r="P486" s="175"/>
    </row>
    <row r="487" spans="2:16" x14ac:dyDescent="0.25">
      <c r="B487" s="182"/>
      <c r="C487" s="183"/>
      <c r="D487" s="190"/>
      <c r="E487" s="174"/>
      <c r="F487" s="174"/>
      <c r="G487" s="174"/>
      <c r="H487" s="174"/>
      <c r="I487" s="174"/>
      <c r="J487" s="174"/>
      <c r="K487" s="174"/>
      <c r="L487" s="174"/>
      <c r="M487" s="174"/>
      <c r="N487" s="174"/>
      <c r="O487" s="174"/>
      <c r="P487" s="175"/>
    </row>
    <row r="488" spans="2:16" x14ac:dyDescent="0.25">
      <c r="B488" s="182"/>
      <c r="C488" s="183"/>
      <c r="D488" s="190"/>
      <c r="E488" s="174"/>
      <c r="F488" s="174"/>
      <c r="G488" s="174"/>
      <c r="H488" s="174"/>
      <c r="I488" s="174"/>
      <c r="J488" s="174"/>
      <c r="K488" s="174"/>
      <c r="L488" s="174"/>
      <c r="M488" s="174"/>
      <c r="N488" s="174"/>
      <c r="O488" s="174"/>
      <c r="P488" s="175"/>
    </row>
    <row r="489" spans="2:16" x14ac:dyDescent="0.25">
      <c r="B489" s="182"/>
      <c r="C489" s="183"/>
      <c r="D489" s="190"/>
      <c r="E489" s="174"/>
      <c r="F489" s="174"/>
      <c r="G489" s="174"/>
      <c r="H489" s="174"/>
      <c r="I489" s="174"/>
      <c r="J489" s="174"/>
      <c r="K489" s="174"/>
      <c r="L489" s="174"/>
      <c r="M489" s="174"/>
      <c r="N489" s="174"/>
      <c r="O489" s="174"/>
      <c r="P489" s="175"/>
    </row>
    <row r="490" spans="2:16" x14ac:dyDescent="0.25">
      <c r="B490" s="182"/>
      <c r="C490" s="183"/>
      <c r="D490" s="190"/>
      <c r="E490" s="174"/>
      <c r="F490" s="174"/>
      <c r="G490" s="174"/>
      <c r="H490" s="174"/>
      <c r="I490" s="174"/>
      <c r="J490" s="174"/>
      <c r="K490" s="174"/>
      <c r="L490" s="174"/>
      <c r="M490" s="174"/>
      <c r="N490" s="174"/>
      <c r="O490" s="174"/>
      <c r="P490" s="175"/>
    </row>
    <row r="491" spans="2:16" x14ac:dyDescent="0.25">
      <c r="B491" s="182"/>
      <c r="C491" s="183"/>
      <c r="D491" s="190"/>
      <c r="E491" s="174"/>
      <c r="F491" s="174"/>
      <c r="G491" s="174"/>
      <c r="H491" s="174"/>
      <c r="I491" s="174"/>
      <c r="J491" s="174"/>
      <c r="K491" s="174"/>
      <c r="L491" s="174"/>
      <c r="M491" s="174"/>
      <c r="N491" s="174"/>
      <c r="O491" s="174"/>
      <c r="P491" s="175"/>
    </row>
    <row r="492" spans="2:16" x14ac:dyDescent="0.25">
      <c r="B492" s="182"/>
      <c r="C492" s="183"/>
      <c r="D492" s="190"/>
      <c r="E492" s="174"/>
      <c r="F492" s="174"/>
      <c r="G492" s="174"/>
      <c r="H492" s="174"/>
      <c r="I492" s="174"/>
      <c r="J492" s="174"/>
      <c r="K492" s="174"/>
      <c r="L492" s="174"/>
      <c r="M492" s="174"/>
      <c r="N492" s="174"/>
      <c r="O492" s="174"/>
      <c r="P492" s="175"/>
    </row>
    <row r="493" spans="2:16" x14ac:dyDescent="0.25">
      <c r="B493" s="182"/>
      <c r="C493" s="183"/>
      <c r="D493" s="190"/>
      <c r="E493" s="174"/>
      <c r="F493" s="174"/>
      <c r="G493" s="174"/>
      <c r="H493" s="174"/>
      <c r="I493" s="174"/>
      <c r="J493" s="174"/>
      <c r="K493" s="174"/>
      <c r="L493" s="174"/>
      <c r="M493" s="174"/>
      <c r="N493" s="174"/>
      <c r="O493" s="174"/>
      <c r="P493" s="175"/>
    </row>
    <row r="494" spans="2:16" x14ac:dyDescent="0.25">
      <c r="B494" s="182"/>
      <c r="C494" s="183"/>
      <c r="D494" s="190"/>
      <c r="E494" s="174"/>
      <c r="F494" s="174"/>
      <c r="G494" s="174"/>
      <c r="H494" s="174"/>
      <c r="I494" s="174"/>
      <c r="J494" s="174"/>
      <c r="K494" s="174"/>
      <c r="L494" s="174"/>
      <c r="M494" s="174"/>
      <c r="N494" s="174"/>
      <c r="O494" s="174"/>
      <c r="P494" s="175"/>
    </row>
    <row r="495" spans="2:16" x14ac:dyDescent="0.25">
      <c r="B495" s="182"/>
      <c r="C495" s="183"/>
      <c r="D495" s="190"/>
      <c r="E495" s="174"/>
      <c r="F495" s="174"/>
      <c r="G495" s="174"/>
      <c r="H495" s="174"/>
      <c r="I495" s="174"/>
      <c r="J495" s="174"/>
      <c r="K495" s="174"/>
      <c r="L495" s="174"/>
      <c r="M495" s="174"/>
      <c r="N495" s="174"/>
      <c r="O495" s="174"/>
      <c r="P495" s="175"/>
    </row>
    <row r="496" spans="2:16" x14ac:dyDescent="0.25">
      <c r="B496" s="182"/>
      <c r="C496" s="183"/>
      <c r="D496" s="190"/>
      <c r="E496" s="174"/>
      <c r="F496" s="174"/>
      <c r="G496" s="174"/>
      <c r="H496" s="174"/>
      <c r="I496" s="174"/>
      <c r="J496" s="174"/>
      <c r="K496" s="174"/>
      <c r="L496" s="174"/>
      <c r="M496" s="174"/>
      <c r="N496" s="174"/>
      <c r="O496" s="174"/>
      <c r="P496" s="175"/>
    </row>
    <row r="497" spans="2:16" x14ac:dyDescent="0.25">
      <c r="B497" s="182"/>
      <c r="C497" s="183"/>
      <c r="D497" s="190"/>
      <c r="E497" s="174"/>
      <c r="F497" s="174"/>
      <c r="G497" s="174"/>
      <c r="H497" s="174"/>
      <c r="I497" s="174"/>
      <c r="J497" s="174"/>
      <c r="K497" s="174"/>
      <c r="L497" s="174"/>
      <c r="M497" s="174"/>
      <c r="N497" s="174"/>
      <c r="O497" s="174"/>
      <c r="P497" s="175"/>
    </row>
    <row r="498" spans="2:16" x14ac:dyDescent="0.25">
      <c r="B498" s="182"/>
      <c r="C498" s="183"/>
      <c r="D498" s="190"/>
      <c r="E498" s="174"/>
      <c r="F498" s="174"/>
      <c r="G498" s="174"/>
      <c r="H498" s="174"/>
      <c r="I498" s="174"/>
      <c r="J498" s="174"/>
      <c r="K498" s="174"/>
      <c r="L498" s="174"/>
      <c r="M498" s="174"/>
      <c r="N498" s="174"/>
      <c r="O498" s="174"/>
      <c r="P498" s="175"/>
    </row>
    <row r="499" spans="2:16" x14ac:dyDescent="0.25">
      <c r="B499" s="182"/>
      <c r="C499" s="183"/>
      <c r="D499" s="190"/>
      <c r="E499" s="174"/>
      <c r="F499" s="174"/>
      <c r="G499" s="174"/>
      <c r="H499" s="174"/>
      <c r="I499" s="174"/>
      <c r="J499" s="174"/>
      <c r="K499" s="174"/>
      <c r="L499" s="174"/>
      <c r="M499" s="174"/>
      <c r="N499" s="174"/>
      <c r="O499" s="174"/>
      <c r="P499" s="175"/>
    </row>
    <row r="500" spans="2:16" x14ac:dyDescent="0.25">
      <c r="B500" s="182"/>
      <c r="C500" s="183"/>
      <c r="D500" s="190"/>
      <c r="E500" s="174"/>
      <c r="F500" s="174"/>
      <c r="G500" s="174"/>
      <c r="H500" s="174"/>
      <c r="I500" s="174"/>
      <c r="J500" s="174"/>
      <c r="K500" s="174"/>
      <c r="L500" s="174"/>
      <c r="M500" s="174"/>
      <c r="N500" s="174"/>
      <c r="O500" s="174"/>
      <c r="P500" s="175"/>
    </row>
    <row r="501" spans="2:16" x14ac:dyDescent="0.25">
      <c r="B501" s="182"/>
      <c r="C501" s="183"/>
      <c r="D501" s="190"/>
      <c r="E501" s="174"/>
      <c r="F501" s="174"/>
      <c r="G501" s="174"/>
      <c r="H501" s="174"/>
      <c r="I501" s="174"/>
      <c r="J501" s="174"/>
      <c r="K501" s="174"/>
      <c r="L501" s="174"/>
      <c r="M501" s="174"/>
      <c r="N501" s="174"/>
      <c r="O501" s="174"/>
      <c r="P501" s="175"/>
    </row>
    <row r="502" spans="2:16" x14ac:dyDescent="0.25">
      <c r="B502" s="182"/>
      <c r="C502" s="183"/>
      <c r="D502" s="190"/>
      <c r="E502" s="174"/>
      <c r="F502" s="174"/>
      <c r="G502" s="174"/>
      <c r="H502" s="174"/>
      <c r="I502" s="174"/>
      <c r="J502" s="174"/>
      <c r="K502" s="174"/>
      <c r="L502" s="174"/>
      <c r="M502" s="174"/>
      <c r="N502" s="174"/>
      <c r="O502" s="174"/>
      <c r="P502" s="175"/>
    </row>
    <row r="503" spans="2:16" x14ac:dyDescent="0.25">
      <c r="B503" s="182"/>
      <c r="C503" s="183"/>
      <c r="D503" s="190"/>
      <c r="E503" s="174"/>
      <c r="F503" s="174"/>
      <c r="G503" s="174"/>
      <c r="H503" s="174"/>
      <c r="I503" s="174"/>
      <c r="J503" s="174"/>
      <c r="K503" s="174"/>
      <c r="L503" s="174"/>
      <c r="M503" s="174"/>
      <c r="N503" s="174"/>
      <c r="O503" s="174"/>
      <c r="P503" s="175"/>
    </row>
    <row r="504" spans="2:16" x14ac:dyDescent="0.25">
      <c r="B504" s="182"/>
      <c r="C504" s="183"/>
      <c r="D504" s="190"/>
      <c r="E504" s="174"/>
      <c r="F504" s="174"/>
      <c r="G504" s="174"/>
      <c r="H504" s="174"/>
      <c r="I504" s="174"/>
      <c r="J504" s="174"/>
      <c r="K504" s="174"/>
      <c r="L504" s="174"/>
      <c r="M504" s="174"/>
      <c r="N504" s="174"/>
      <c r="O504" s="174"/>
      <c r="P504" s="175"/>
    </row>
    <row r="505" spans="2:16" x14ac:dyDescent="0.25">
      <c r="B505" s="182"/>
      <c r="C505" s="183"/>
      <c r="D505" s="190"/>
      <c r="E505" s="174"/>
      <c r="F505" s="174"/>
      <c r="G505" s="174"/>
      <c r="H505" s="174"/>
      <c r="I505" s="174"/>
      <c r="J505" s="174"/>
      <c r="K505" s="174"/>
      <c r="L505" s="174"/>
      <c r="M505" s="174"/>
      <c r="N505" s="174"/>
      <c r="O505" s="174"/>
      <c r="P505" s="175"/>
    </row>
    <row r="506" spans="2:16" x14ac:dyDescent="0.25">
      <c r="B506" s="182"/>
      <c r="C506" s="183"/>
      <c r="D506" s="190"/>
      <c r="E506" s="174"/>
      <c r="F506" s="174"/>
      <c r="G506" s="174"/>
      <c r="H506" s="174"/>
      <c r="I506" s="174"/>
      <c r="J506" s="174"/>
      <c r="K506" s="174"/>
      <c r="L506" s="174"/>
      <c r="M506" s="174"/>
      <c r="N506" s="174"/>
      <c r="O506" s="174"/>
      <c r="P506" s="175"/>
    </row>
    <row r="507" spans="2:16" x14ac:dyDescent="0.25">
      <c r="B507" s="182"/>
      <c r="C507" s="183"/>
      <c r="D507" s="190"/>
      <c r="E507" s="174"/>
      <c r="F507" s="174"/>
      <c r="G507" s="174"/>
      <c r="H507" s="174"/>
      <c r="I507" s="174"/>
      <c r="J507" s="174"/>
      <c r="K507" s="174"/>
      <c r="L507" s="174"/>
      <c r="M507" s="174"/>
      <c r="N507" s="174"/>
      <c r="O507" s="174"/>
      <c r="P507" s="175"/>
    </row>
    <row r="508" spans="2:16" x14ac:dyDescent="0.25">
      <c r="B508" s="182"/>
      <c r="C508" s="183"/>
      <c r="D508" s="190"/>
      <c r="E508" s="174"/>
      <c r="F508" s="174"/>
      <c r="G508" s="174"/>
      <c r="H508" s="174"/>
      <c r="I508" s="174"/>
      <c r="J508" s="174"/>
      <c r="K508" s="174"/>
      <c r="L508" s="174"/>
      <c r="M508" s="174"/>
      <c r="N508" s="174"/>
      <c r="O508" s="174"/>
      <c r="P508" s="175"/>
    </row>
    <row r="509" spans="2:16" x14ac:dyDescent="0.25">
      <c r="B509" s="182"/>
      <c r="C509" s="183"/>
      <c r="D509" s="190"/>
      <c r="E509" s="174"/>
      <c r="F509" s="174"/>
      <c r="G509" s="174"/>
      <c r="H509" s="174"/>
      <c r="I509" s="174"/>
      <c r="J509" s="174"/>
      <c r="K509" s="174"/>
      <c r="L509" s="174"/>
      <c r="M509" s="174"/>
      <c r="N509" s="174"/>
      <c r="O509" s="174"/>
      <c r="P509" s="175"/>
    </row>
    <row r="510" spans="2:16" x14ac:dyDescent="0.25">
      <c r="B510" s="182"/>
      <c r="C510" s="183"/>
      <c r="D510" s="190"/>
      <c r="E510" s="174"/>
      <c r="F510" s="174"/>
      <c r="G510" s="174"/>
      <c r="H510" s="174"/>
      <c r="I510" s="174"/>
      <c r="J510" s="174"/>
      <c r="K510" s="174"/>
      <c r="L510" s="174"/>
      <c r="M510" s="174"/>
      <c r="N510" s="174"/>
      <c r="O510" s="174"/>
      <c r="P510" s="175"/>
    </row>
    <row r="511" spans="2:16" x14ac:dyDescent="0.25">
      <c r="B511" s="182"/>
      <c r="C511" s="183"/>
      <c r="D511" s="190"/>
      <c r="E511" s="174"/>
      <c r="F511" s="174"/>
      <c r="G511" s="174"/>
      <c r="H511" s="174"/>
      <c r="I511" s="174"/>
      <c r="J511" s="174"/>
      <c r="K511" s="174"/>
      <c r="L511" s="174"/>
      <c r="M511" s="174"/>
      <c r="N511" s="174"/>
      <c r="O511" s="174"/>
      <c r="P511" s="175"/>
    </row>
    <row r="512" spans="2:16" x14ac:dyDescent="0.25">
      <c r="B512" s="182"/>
      <c r="C512" s="183"/>
      <c r="D512" s="190"/>
      <c r="E512" s="174"/>
      <c r="F512" s="174"/>
      <c r="G512" s="174"/>
      <c r="H512" s="174"/>
      <c r="I512" s="174"/>
      <c r="J512" s="174"/>
      <c r="K512" s="174"/>
      <c r="L512" s="174"/>
      <c r="M512" s="174"/>
      <c r="N512" s="174"/>
      <c r="O512" s="174"/>
      <c r="P512" s="175"/>
    </row>
    <row r="513" spans="1:21" x14ac:dyDescent="0.25">
      <c r="B513" s="182"/>
      <c r="C513" s="183"/>
      <c r="D513" s="190"/>
      <c r="E513" s="174"/>
      <c r="F513" s="174"/>
      <c r="G513" s="174"/>
      <c r="H513" s="174"/>
      <c r="I513" s="174"/>
      <c r="J513" s="174"/>
      <c r="K513" s="174"/>
      <c r="L513" s="174"/>
      <c r="M513" s="174"/>
      <c r="N513" s="174"/>
      <c r="O513" s="174"/>
      <c r="P513" s="175"/>
    </row>
    <row r="514" spans="1:21" x14ac:dyDescent="0.25">
      <c r="B514" s="182"/>
      <c r="C514" s="183"/>
      <c r="D514" s="190"/>
      <c r="E514" s="174"/>
      <c r="F514" s="174"/>
      <c r="G514" s="174"/>
      <c r="H514" s="174"/>
      <c r="I514" s="174"/>
      <c r="J514" s="174"/>
      <c r="K514" s="174"/>
      <c r="L514" s="174"/>
      <c r="M514" s="174"/>
      <c r="N514" s="174"/>
      <c r="O514" s="174"/>
      <c r="P514" s="175"/>
    </row>
    <row r="515" spans="1:21" x14ac:dyDescent="0.25">
      <c r="B515" s="182"/>
      <c r="C515" s="183"/>
      <c r="D515" s="190"/>
      <c r="E515" s="174"/>
      <c r="F515" s="174"/>
      <c r="G515" s="174"/>
      <c r="H515" s="174"/>
      <c r="I515" s="174"/>
      <c r="J515" s="174"/>
      <c r="K515" s="174"/>
      <c r="L515" s="174"/>
      <c r="M515" s="174"/>
      <c r="N515" s="174"/>
      <c r="O515" s="174"/>
      <c r="P515" s="175"/>
    </row>
    <row r="516" spans="1:21" x14ac:dyDescent="0.25">
      <c r="B516" s="184"/>
      <c r="C516" s="185"/>
      <c r="D516" s="191"/>
      <c r="E516" s="177"/>
      <c r="F516" s="177"/>
      <c r="G516" s="177"/>
      <c r="H516" s="177"/>
      <c r="I516" s="177"/>
      <c r="J516" s="177"/>
      <c r="K516" s="177"/>
      <c r="L516" s="177"/>
      <c r="M516" s="177"/>
      <c r="N516" s="177"/>
      <c r="O516" s="177"/>
      <c r="P516" s="178"/>
    </row>
    <row r="517" spans="1:21" x14ac:dyDescent="0.25">
      <c r="D517" s="99"/>
    </row>
    <row r="518" spans="1:21" ht="30" customHeight="1" x14ac:dyDescent="0.25">
      <c r="A518" s="213"/>
      <c r="B518" s="111" t="s">
        <v>0</v>
      </c>
      <c r="C518" s="112" t="s">
        <v>40</v>
      </c>
      <c r="D518" s="113" t="s">
        <v>77</v>
      </c>
      <c r="E518" s="115">
        <f ca="1">INDEX(Calc!$AA$12:$AL$12,1,COLUMN(R518)-COLUMN($Q518))</f>
        <v>46054</v>
      </c>
      <c r="F518" s="116">
        <f ca="1">INDEX(Calc!$AA$12:$AL$12,1,COLUMN(S518)-COLUMN($Q518))</f>
        <v>46082</v>
      </c>
      <c r="G518" s="116">
        <f ca="1">INDEX(Calc!$AA$12:$AL$12,1,COLUMN(T518)-COLUMN($Q518))</f>
        <v>46113</v>
      </c>
      <c r="H518" s="116">
        <f ca="1">INDEX(Calc!$AA$12:$AL$12,1,COLUMN(U518)-COLUMN($Q518))</f>
        <v>46143</v>
      </c>
      <c r="I518" s="116">
        <f ca="1">INDEX(Calc!$AA$12:$AL$12,1,COLUMN(V518)-COLUMN($Q518))</f>
        <v>46174</v>
      </c>
      <c r="J518" s="116">
        <f ca="1">INDEX(Calc!$AA$12:$AL$12,1,COLUMN(W518)-COLUMN($Q518))</f>
        <v>46204</v>
      </c>
      <c r="K518" s="116">
        <f ca="1">INDEX(Calc!$AA$12:$AL$12,1,COLUMN(X518)-COLUMN($Q518))</f>
        <v>46235</v>
      </c>
      <c r="L518" s="116">
        <f ca="1">INDEX(Calc!$AA$12:$AL$12,1,COLUMN(Y518)-COLUMN($Q518))</f>
        <v>46266</v>
      </c>
      <c r="M518" s="116">
        <f ca="1">INDEX(Calc!$AA$12:$AL$12,1,COLUMN(Z518)-COLUMN($Q518))</f>
        <v>46296</v>
      </c>
      <c r="N518" s="116">
        <f ca="1">INDEX(Calc!$AA$12:$AL$12,1,COLUMN(AA518)-COLUMN($Q518))</f>
        <v>46327</v>
      </c>
      <c r="O518" s="116">
        <f ca="1">INDEX(Calc!$AA$12:$AL$12,1,COLUMN(AB518)-COLUMN($Q518))</f>
        <v>46357</v>
      </c>
      <c r="P518" s="117">
        <f ca="1">INDEX(Calc!$AA$12:$AL$12,1,COLUMN(AC518)-COLUMN($Q518))</f>
        <v>46388</v>
      </c>
    </row>
    <row r="519" spans="1:21" x14ac:dyDescent="0.25">
      <c r="A519" s="213"/>
      <c r="B519" s="18"/>
      <c r="C519" s="19"/>
      <c r="D519" s="101"/>
      <c r="E519" s="100"/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2"/>
      <c r="U519" s="30">
        <v>501</v>
      </c>
    </row>
    <row r="520" spans="1:21" x14ac:dyDescent="0.25">
      <c r="A520" s="213"/>
      <c r="B520" s="21"/>
      <c r="C520" s="17"/>
      <c r="D520" s="102"/>
      <c r="E520" s="96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70"/>
      <c r="U520" s="30">
        <v>502</v>
      </c>
    </row>
    <row r="521" spans="1:21" x14ac:dyDescent="0.25">
      <c r="A521" s="213"/>
      <c r="B521" s="21"/>
      <c r="C521" s="17"/>
      <c r="D521" s="102"/>
      <c r="E521" s="96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70"/>
      <c r="U521" s="30">
        <v>503</v>
      </c>
    </row>
    <row r="522" spans="1:21" x14ac:dyDescent="0.25">
      <c r="A522" s="213"/>
      <c r="B522" s="21"/>
      <c r="C522" s="17"/>
      <c r="D522" s="102"/>
      <c r="E522" s="96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70"/>
      <c r="U522" s="30">
        <v>504</v>
      </c>
    </row>
    <row r="523" spans="1:21" x14ac:dyDescent="0.25">
      <c r="A523" s="213"/>
      <c r="B523" s="21"/>
      <c r="C523" s="17"/>
      <c r="D523" s="102"/>
      <c r="E523" s="96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70"/>
      <c r="U523" s="30">
        <v>505</v>
      </c>
    </row>
    <row r="524" spans="1:21" x14ac:dyDescent="0.25">
      <c r="A524" s="213"/>
      <c r="B524" s="21"/>
      <c r="C524" s="17"/>
      <c r="D524" s="102"/>
      <c r="E524" s="96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70"/>
      <c r="U524" s="30">
        <v>506</v>
      </c>
    </row>
    <row r="525" spans="1:21" x14ac:dyDescent="0.25">
      <c r="A525" s="213"/>
      <c r="B525" s="21"/>
      <c r="C525" s="17"/>
      <c r="D525" s="102"/>
      <c r="E525" s="96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70"/>
      <c r="U525" s="30">
        <v>507</v>
      </c>
    </row>
    <row r="526" spans="1:21" x14ac:dyDescent="0.25">
      <c r="A526" s="213"/>
      <c r="B526" s="21"/>
      <c r="C526" s="17"/>
      <c r="D526" s="102"/>
      <c r="E526" s="96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70"/>
      <c r="U526" s="30">
        <v>508</v>
      </c>
    </row>
    <row r="527" spans="1:21" x14ac:dyDescent="0.25">
      <c r="A527" s="213"/>
      <c r="B527" s="21"/>
      <c r="C527" s="17"/>
      <c r="D527" s="102"/>
      <c r="E527" s="96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70"/>
      <c r="U527" s="30">
        <v>509</v>
      </c>
    </row>
    <row r="528" spans="1:21" x14ac:dyDescent="0.25">
      <c r="A528" s="213"/>
      <c r="B528" s="21"/>
      <c r="C528" s="17"/>
      <c r="D528" s="102"/>
      <c r="E528" s="96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70"/>
      <c r="U528" s="30">
        <v>510</v>
      </c>
    </row>
    <row r="529" spans="1:21" x14ac:dyDescent="0.25">
      <c r="A529" s="213"/>
      <c r="B529" s="21"/>
      <c r="C529" s="17"/>
      <c r="D529" s="102"/>
      <c r="E529" s="96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70"/>
      <c r="U529" s="30">
        <v>511</v>
      </c>
    </row>
    <row r="530" spans="1:21" x14ac:dyDescent="0.25">
      <c r="A530" s="213"/>
      <c r="B530" s="21"/>
      <c r="C530" s="17"/>
      <c r="D530" s="102"/>
      <c r="E530" s="96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70"/>
      <c r="U530" s="30">
        <v>512</v>
      </c>
    </row>
    <row r="531" spans="1:21" x14ac:dyDescent="0.25">
      <c r="A531" s="213"/>
      <c r="B531" s="21"/>
      <c r="C531" s="17"/>
      <c r="D531" s="102"/>
      <c r="E531" s="96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70"/>
      <c r="U531" s="30">
        <v>513</v>
      </c>
    </row>
    <row r="532" spans="1:21" x14ac:dyDescent="0.25">
      <c r="A532" s="213"/>
      <c r="B532" s="21"/>
      <c r="C532" s="17"/>
      <c r="D532" s="102"/>
      <c r="E532" s="96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70"/>
      <c r="U532" s="30">
        <v>514</v>
      </c>
    </row>
    <row r="533" spans="1:21" x14ac:dyDescent="0.25">
      <c r="A533" s="213"/>
      <c r="B533" s="21"/>
      <c r="C533" s="17"/>
      <c r="D533" s="102"/>
      <c r="E533" s="96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70"/>
      <c r="U533" s="30">
        <v>515</v>
      </c>
    </row>
    <row r="534" spans="1:21" x14ac:dyDescent="0.25">
      <c r="A534" s="213"/>
      <c r="B534" s="21"/>
      <c r="C534" s="17"/>
      <c r="D534" s="102"/>
      <c r="E534" s="96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70"/>
      <c r="U534" s="30">
        <v>516</v>
      </c>
    </row>
    <row r="535" spans="1:21" x14ac:dyDescent="0.25">
      <c r="A535" s="213"/>
      <c r="B535" s="21"/>
      <c r="C535" s="17"/>
      <c r="D535" s="102"/>
      <c r="E535" s="96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70"/>
      <c r="U535" s="30">
        <v>517</v>
      </c>
    </row>
    <row r="536" spans="1:21" x14ac:dyDescent="0.25">
      <c r="A536" s="213"/>
      <c r="B536" s="21"/>
      <c r="C536" s="17"/>
      <c r="D536" s="102"/>
      <c r="E536" s="96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70"/>
      <c r="U536" s="30">
        <v>518</v>
      </c>
    </row>
    <row r="537" spans="1:21" x14ac:dyDescent="0.25">
      <c r="A537" s="213"/>
      <c r="B537" s="21"/>
      <c r="C537" s="17"/>
      <c r="D537" s="102"/>
      <c r="E537" s="96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70"/>
      <c r="U537" s="30">
        <v>519</v>
      </c>
    </row>
    <row r="538" spans="1:21" x14ac:dyDescent="0.25">
      <c r="A538" s="213"/>
      <c r="B538" s="179"/>
      <c r="C538" s="180"/>
      <c r="D538" s="181"/>
      <c r="E538" s="170"/>
      <c r="F538" s="171"/>
      <c r="G538" s="171"/>
      <c r="H538" s="171"/>
      <c r="I538" s="171"/>
      <c r="J538" s="171"/>
      <c r="K538" s="171"/>
      <c r="L538" s="171"/>
      <c r="M538" s="171"/>
      <c r="N538" s="171"/>
      <c r="O538" s="171"/>
      <c r="P538" s="172"/>
      <c r="U538" s="30">
        <v>520</v>
      </c>
    </row>
    <row r="539" spans="1:21" x14ac:dyDescent="0.25">
      <c r="A539" s="213"/>
      <c r="B539" s="182"/>
      <c r="C539" s="183"/>
      <c r="D539" s="190"/>
      <c r="E539" s="174"/>
      <c r="F539" s="174"/>
      <c r="G539" s="174"/>
      <c r="H539" s="174"/>
      <c r="I539" s="174"/>
      <c r="J539" s="174"/>
      <c r="K539" s="174"/>
      <c r="L539" s="174"/>
      <c r="M539" s="174"/>
      <c r="N539" s="174"/>
      <c r="O539" s="174"/>
      <c r="P539" s="175"/>
    </row>
    <row r="540" spans="1:21" x14ac:dyDescent="0.25">
      <c r="A540" s="213"/>
      <c r="B540" s="182"/>
      <c r="C540" s="183"/>
      <c r="D540" s="190"/>
      <c r="E540" s="174"/>
      <c r="F540" s="174"/>
      <c r="G540" s="174"/>
      <c r="H540" s="174"/>
      <c r="I540" s="174"/>
      <c r="J540" s="174"/>
      <c r="K540" s="174"/>
      <c r="L540" s="174"/>
      <c r="M540" s="174"/>
      <c r="N540" s="174"/>
      <c r="O540" s="174"/>
      <c r="P540" s="175"/>
    </row>
    <row r="541" spans="1:21" x14ac:dyDescent="0.25">
      <c r="A541" s="213"/>
      <c r="B541" s="182"/>
      <c r="C541" s="183"/>
      <c r="D541" s="190"/>
      <c r="E541" s="174"/>
      <c r="F541" s="174"/>
      <c r="G541" s="174"/>
      <c r="H541" s="174"/>
      <c r="I541" s="174"/>
      <c r="J541" s="174"/>
      <c r="K541" s="174"/>
      <c r="L541" s="174"/>
      <c r="M541" s="174"/>
      <c r="N541" s="174"/>
      <c r="O541" s="174"/>
      <c r="P541" s="175"/>
    </row>
    <row r="542" spans="1:21" x14ac:dyDescent="0.25">
      <c r="A542" s="213"/>
      <c r="B542" s="182"/>
      <c r="C542" s="183"/>
      <c r="D542" s="190"/>
      <c r="E542" s="174"/>
      <c r="F542" s="174"/>
      <c r="G542" s="174"/>
      <c r="H542" s="174"/>
      <c r="I542" s="174"/>
      <c r="J542" s="174"/>
      <c r="K542" s="174"/>
      <c r="L542" s="174"/>
      <c r="M542" s="174"/>
      <c r="N542" s="174"/>
      <c r="O542" s="174"/>
      <c r="P542" s="175"/>
    </row>
    <row r="543" spans="1:21" x14ac:dyDescent="0.25">
      <c r="A543" s="213"/>
      <c r="B543" s="182"/>
      <c r="C543" s="183"/>
      <c r="D543" s="190"/>
      <c r="E543" s="174"/>
      <c r="F543" s="174"/>
      <c r="G543" s="174"/>
      <c r="H543" s="174"/>
      <c r="I543" s="174"/>
      <c r="J543" s="174"/>
      <c r="K543" s="174"/>
      <c r="L543" s="174"/>
      <c r="M543" s="174"/>
      <c r="N543" s="174"/>
      <c r="O543" s="174"/>
      <c r="P543" s="175"/>
    </row>
    <row r="544" spans="1:21" x14ac:dyDescent="0.25">
      <c r="A544" s="213"/>
      <c r="B544" s="182"/>
      <c r="C544" s="183"/>
      <c r="D544" s="190"/>
      <c r="E544" s="174"/>
      <c r="F544" s="174"/>
      <c r="G544" s="174"/>
      <c r="H544" s="174"/>
      <c r="I544" s="174"/>
      <c r="J544" s="174"/>
      <c r="K544" s="174"/>
      <c r="L544" s="174"/>
      <c r="M544" s="174"/>
      <c r="N544" s="174"/>
      <c r="O544" s="174"/>
      <c r="P544" s="175"/>
    </row>
    <row r="545" spans="1:16" x14ac:dyDescent="0.25">
      <c r="A545" s="213"/>
      <c r="B545" s="182"/>
      <c r="C545" s="183"/>
      <c r="D545" s="190"/>
      <c r="E545" s="174"/>
      <c r="F545" s="174"/>
      <c r="G545" s="174"/>
      <c r="H545" s="174"/>
      <c r="I545" s="174"/>
      <c r="J545" s="174"/>
      <c r="K545" s="174"/>
      <c r="L545" s="174"/>
      <c r="M545" s="174"/>
      <c r="N545" s="174"/>
      <c r="O545" s="174"/>
      <c r="P545" s="175"/>
    </row>
    <row r="546" spans="1:16" x14ac:dyDescent="0.25">
      <c r="A546" s="213"/>
      <c r="B546" s="182"/>
      <c r="C546" s="183"/>
      <c r="D546" s="190"/>
      <c r="E546" s="174"/>
      <c r="F546" s="174"/>
      <c r="G546" s="174"/>
      <c r="H546" s="174"/>
      <c r="I546" s="174"/>
      <c r="J546" s="174"/>
      <c r="K546" s="174"/>
      <c r="L546" s="174"/>
      <c r="M546" s="174"/>
      <c r="N546" s="174"/>
      <c r="O546" s="174"/>
      <c r="P546" s="175"/>
    </row>
    <row r="547" spans="1:16" x14ac:dyDescent="0.25">
      <c r="A547" s="213"/>
      <c r="B547" s="182"/>
      <c r="C547" s="183"/>
      <c r="D547" s="190"/>
      <c r="E547" s="174"/>
      <c r="F547" s="174"/>
      <c r="G547" s="174"/>
      <c r="H547" s="174"/>
      <c r="I547" s="174"/>
      <c r="J547" s="174"/>
      <c r="K547" s="174"/>
      <c r="L547" s="174"/>
      <c r="M547" s="174"/>
      <c r="N547" s="174"/>
      <c r="O547" s="174"/>
      <c r="P547" s="175"/>
    </row>
    <row r="548" spans="1:16" x14ac:dyDescent="0.25">
      <c r="A548" s="213"/>
      <c r="B548" s="182"/>
      <c r="C548" s="183"/>
      <c r="D548" s="190"/>
      <c r="E548" s="174"/>
      <c r="F548" s="174"/>
      <c r="G548" s="174"/>
      <c r="H548" s="174"/>
      <c r="I548" s="174"/>
      <c r="J548" s="174"/>
      <c r="K548" s="174"/>
      <c r="L548" s="174"/>
      <c r="M548" s="174"/>
      <c r="N548" s="174"/>
      <c r="O548" s="174"/>
      <c r="P548" s="175"/>
    </row>
    <row r="549" spans="1:16" x14ac:dyDescent="0.25">
      <c r="B549" s="182"/>
      <c r="C549" s="183"/>
      <c r="D549" s="190"/>
      <c r="E549" s="174"/>
      <c r="F549" s="174"/>
      <c r="G549" s="174"/>
      <c r="H549" s="174"/>
      <c r="I549" s="174"/>
      <c r="J549" s="174"/>
      <c r="K549" s="174"/>
      <c r="L549" s="174"/>
      <c r="M549" s="174"/>
      <c r="N549" s="174"/>
      <c r="O549" s="174"/>
      <c r="P549" s="175"/>
    </row>
    <row r="550" spans="1:16" x14ac:dyDescent="0.25">
      <c r="B550" s="182"/>
      <c r="C550" s="183"/>
      <c r="D550" s="190"/>
      <c r="E550" s="174"/>
      <c r="F550" s="174"/>
      <c r="G550" s="174"/>
      <c r="H550" s="174"/>
      <c r="I550" s="174"/>
      <c r="J550" s="174"/>
      <c r="K550" s="174"/>
      <c r="L550" s="174"/>
      <c r="M550" s="174"/>
      <c r="N550" s="174"/>
      <c r="O550" s="174"/>
      <c r="P550" s="175"/>
    </row>
    <row r="551" spans="1:16" x14ac:dyDescent="0.25">
      <c r="B551" s="182"/>
      <c r="C551" s="183"/>
      <c r="D551" s="190"/>
      <c r="E551" s="174"/>
      <c r="F551" s="174"/>
      <c r="G551" s="174"/>
      <c r="H551" s="174"/>
      <c r="I551" s="174"/>
      <c r="J551" s="174"/>
      <c r="K551" s="174"/>
      <c r="L551" s="174"/>
      <c r="M551" s="174"/>
      <c r="N551" s="174"/>
      <c r="O551" s="174"/>
      <c r="P551" s="175"/>
    </row>
    <row r="552" spans="1:16" x14ac:dyDescent="0.25">
      <c r="B552" s="182"/>
      <c r="C552" s="183"/>
      <c r="D552" s="190"/>
      <c r="E552" s="174"/>
      <c r="F552" s="174"/>
      <c r="G552" s="174"/>
      <c r="H552" s="174"/>
      <c r="I552" s="174"/>
      <c r="J552" s="174"/>
      <c r="K552" s="174"/>
      <c r="L552" s="174"/>
      <c r="M552" s="174"/>
      <c r="N552" s="174"/>
      <c r="O552" s="174"/>
      <c r="P552" s="175"/>
    </row>
    <row r="553" spans="1:16" x14ac:dyDescent="0.25">
      <c r="B553" s="182"/>
      <c r="C553" s="183"/>
      <c r="D553" s="190"/>
      <c r="E553" s="174"/>
      <c r="F553" s="174"/>
      <c r="G553" s="174"/>
      <c r="H553" s="174"/>
      <c r="I553" s="174"/>
      <c r="J553" s="174"/>
      <c r="K553" s="174"/>
      <c r="L553" s="174"/>
      <c r="M553" s="174"/>
      <c r="N553" s="174"/>
      <c r="O553" s="174"/>
      <c r="P553" s="175"/>
    </row>
    <row r="554" spans="1:16" x14ac:dyDescent="0.25">
      <c r="B554" s="182"/>
      <c r="C554" s="183"/>
      <c r="D554" s="190"/>
      <c r="E554" s="174"/>
      <c r="F554" s="174"/>
      <c r="G554" s="174"/>
      <c r="H554" s="174"/>
      <c r="I554" s="174"/>
      <c r="J554" s="174"/>
      <c r="K554" s="174"/>
      <c r="L554" s="174"/>
      <c r="M554" s="174"/>
      <c r="N554" s="174"/>
      <c r="O554" s="174"/>
      <c r="P554" s="175"/>
    </row>
    <row r="555" spans="1:16" x14ac:dyDescent="0.25">
      <c r="B555" s="182"/>
      <c r="C555" s="183"/>
      <c r="D555" s="190"/>
      <c r="E555" s="174"/>
      <c r="F555" s="174"/>
      <c r="G555" s="174"/>
      <c r="H555" s="174"/>
      <c r="I555" s="174"/>
      <c r="J555" s="174"/>
      <c r="K555" s="174"/>
      <c r="L555" s="174"/>
      <c r="M555" s="174"/>
      <c r="N555" s="174"/>
      <c r="O555" s="174"/>
      <c r="P555" s="175"/>
    </row>
    <row r="556" spans="1:16" x14ac:dyDescent="0.25">
      <c r="B556" s="182"/>
      <c r="C556" s="183"/>
      <c r="D556" s="190"/>
      <c r="E556" s="174"/>
      <c r="F556" s="174"/>
      <c r="G556" s="174"/>
      <c r="H556" s="174"/>
      <c r="I556" s="174"/>
      <c r="J556" s="174"/>
      <c r="K556" s="174"/>
      <c r="L556" s="174"/>
      <c r="M556" s="174"/>
      <c r="N556" s="174"/>
      <c r="O556" s="174"/>
      <c r="P556" s="175"/>
    </row>
    <row r="557" spans="1:16" x14ac:dyDescent="0.25">
      <c r="B557" s="182"/>
      <c r="C557" s="183"/>
      <c r="D557" s="190"/>
      <c r="E557" s="174"/>
      <c r="F557" s="174"/>
      <c r="G557" s="174"/>
      <c r="H557" s="174"/>
      <c r="I557" s="174"/>
      <c r="J557" s="174"/>
      <c r="K557" s="174"/>
      <c r="L557" s="174"/>
      <c r="M557" s="174"/>
      <c r="N557" s="174"/>
      <c r="O557" s="174"/>
      <c r="P557" s="175"/>
    </row>
    <row r="558" spans="1:16" x14ac:dyDescent="0.25">
      <c r="B558" s="182"/>
      <c r="C558" s="183"/>
      <c r="D558" s="190"/>
      <c r="E558" s="174"/>
      <c r="F558" s="174"/>
      <c r="G558" s="174"/>
      <c r="H558" s="174"/>
      <c r="I558" s="174"/>
      <c r="J558" s="174"/>
      <c r="K558" s="174"/>
      <c r="L558" s="174"/>
      <c r="M558" s="174"/>
      <c r="N558" s="174"/>
      <c r="O558" s="174"/>
      <c r="P558" s="175"/>
    </row>
    <row r="559" spans="1:16" x14ac:dyDescent="0.25">
      <c r="B559" s="182"/>
      <c r="C559" s="183"/>
      <c r="D559" s="190"/>
      <c r="E559" s="174"/>
      <c r="F559" s="174"/>
      <c r="G559" s="174"/>
      <c r="H559" s="174"/>
      <c r="I559" s="174"/>
      <c r="J559" s="174"/>
      <c r="K559" s="174"/>
      <c r="L559" s="174"/>
      <c r="M559" s="174"/>
      <c r="N559" s="174"/>
      <c r="O559" s="174"/>
      <c r="P559" s="175"/>
    </row>
    <row r="560" spans="1:16" x14ac:dyDescent="0.25">
      <c r="B560" s="182"/>
      <c r="C560" s="183"/>
      <c r="D560" s="190"/>
      <c r="E560" s="174"/>
      <c r="F560" s="174"/>
      <c r="G560" s="174"/>
      <c r="H560" s="174"/>
      <c r="I560" s="174"/>
      <c r="J560" s="174"/>
      <c r="K560" s="174"/>
      <c r="L560" s="174"/>
      <c r="M560" s="174"/>
      <c r="N560" s="174"/>
      <c r="O560" s="174"/>
      <c r="P560" s="175"/>
    </row>
    <row r="561" spans="2:16" x14ac:dyDescent="0.25">
      <c r="B561" s="182"/>
      <c r="C561" s="183"/>
      <c r="D561" s="190"/>
      <c r="E561" s="174"/>
      <c r="F561" s="174"/>
      <c r="G561" s="174"/>
      <c r="H561" s="174"/>
      <c r="I561" s="174"/>
      <c r="J561" s="174"/>
      <c r="K561" s="174"/>
      <c r="L561" s="174"/>
      <c r="M561" s="174"/>
      <c r="N561" s="174"/>
      <c r="O561" s="174"/>
      <c r="P561" s="175"/>
    </row>
    <row r="562" spans="2:16" x14ac:dyDescent="0.25">
      <c r="B562" s="182"/>
      <c r="C562" s="183"/>
      <c r="D562" s="190"/>
      <c r="E562" s="174"/>
      <c r="F562" s="174"/>
      <c r="G562" s="174"/>
      <c r="H562" s="174"/>
      <c r="I562" s="174"/>
      <c r="J562" s="174"/>
      <c r="K562" s="174"/>
      <c r="L562" s="174"/>
      <c r="M562" s="174"/>
      <c r="N562" s="174"/>
      <c r="O562" s="174"/>
      <c r="P562" s="175"/>
    </row>
    <row r="563" spans="2:16" x14ac:dyDescent="0.25">
      <c r="B563" s="182"/>
      <c r="C563" s="183"/>
      <c r="D563" s="190"/>
      <c r="E563" s="174"/>
      <c r="F563" s="174"/>
      <c r="G563" s="174"/>
      <c r="H563" s="174"/>
      <c r="I563" s="174"/>
      <c r="J563" s="174"/>
      <c r="K563" s="174"/>
      <c r="L563" s="174"/>
      <c r="M563" s="174"/>
      <c r="N563" s="174"/>
      <c r="O563" s="174"/>
      <c r="P563" s="175"/>
    </row>
    <row r="564" spans="2:16" x14ac:dyDescent="0.25">
      <c r="B564" s="182"/>
      <c r="C564" s="183"/>
      <c r="D564" s="190"/>
      <c r="E564" s="174"/>
      <c r="F564" s="174"/>
      <c r="G564" s="174"/>
      <c r="H564" s="174"/>
      <c r="I564" s="174"/>
      <c r="J564" s="174"/>
      <c r="K564" s="174"/>
      <c r="L564" s="174"/>
      <c r="M564" s="174"/>
      <c r="N564" s="174"/>
      <c r="O564" s="174"/>
      <c r="P564" s="175"/>
    </row>
    <row r="565" spans="2:16" x14ac:dyDescent="0.25">
      <c r="B565" s="182"/>
      <c r="C565" s="183"/>
      <c r="D565" s="190"/>
      <c r="E565" s="174"/>
      <c r="F565" s="174"/>
      <c r="G565" s="174"/>
      <c r="H565" s="174"/>
      <c r="I565" s="174"/>
      <c r="J565" s="174"/>
      <c r="K565" s="174"/>
      <c r="L565" s="174"/>
      <c r="M565" s="174"/>
      <c r="N565" s="174"/>
      <c r="O565" s="174"/>
      <c r="P565" s="175"/>
    </row>
    <row r="566" spans="2:16" x14ac:dyDescent="0.25">
      <c r="B566" s="182"/>
      <c r="C566" s="183"/>
      <c r="D566" s="190"/>
      <c r="E566" s="174"/>
      <c r="F566" s="174"/>
      <c r="G566" s="174"/>
      <c r="H566" s="174"/>
      <c r="I566" s="174"/>
      <c r="J566" s="174"/>
      <c r="K566" s="174"/>
      <c r="L566" s="174"/>
      <c r="M566" s="174"/>
      <c r="N566" s="174"/>
      <c r="O566" s="174"/>
      <c r="P566" s="175"/>
    </row>
    <row r="567" spans="2:16" x14ac:dyDescent="0.25">
      <c r="B567" s="182"/>
      <c r="C567" s="183"/>
      <c r="D567" s="190"/>
      <c r="E567" s="174"/>
      <c r="F567" s="174"/>
      <c r="G567" s="174"/>
      <c r="H567" s="174"/>
      <c r="I567" s="174"/>
      <c r="J567" s="174"/>
      <c r="K567" s="174"/>
      <c r="L567" s="174"/>
      <c r="M567" s="174"/>
      <c r="N567" s="174"/>
      <c r="O567" s="174"/>
      <c r="P567" s="175"/>
    </row>
    <row r="568" spans="2:16" x14ac:dyDescent="0.25">
      <c r="B568" s="182"/>
      <c r="C568" s="183"/>
      <c r="D568" s="190"/>
      <c r="E568" s="174"/>
      <c r="F568" s="174"/>
      <c r="G568" s="174"/>
      <c r="H568" s="174"/>
      <c r="I568" s="174"/>
      <c r="J568" s="174"/>
      <c r="K568" s="174"/>
      <c r="L568" s="174"/>
      <c r="M568" s="174"/>
      <c r="N568" s="174"/>
      <c r="O568" s="174"/>
      <c r="P568" s="175"/>
    </row>
    <row r="569" spans="2:16" x14ac:dyDescent="0.25">
      <c r="B569" s="182"/>
      <c r="C569" s="183"/>
      <c r="D569" s="190"/>
      <c r="E569" s="174"/>
      <c r="F569" s="174"/>
      <c r="G569" s="174"/>
      <c r="H569" s="174"/>
      <c r="I569" s="174"/>
      <c r="J569" s="174"/>
      <c r="K569" s="174"/>
      <c r="L569" s="174"/>
      <c r="M569" s="174"/>
      <c r="N569" s="174"/>
      <c r="O569" s="174"/>
      <c r="P569" s="175"/>
    </row>
    <row r="570" spans="2:16" x14ac:dyDescent="0.25">
      <c r="B570" s="182"/>
      <c r="C570" s="183"/>
      <c r="D570" s="190"/>
      <c r="E570" s="174"/>
      <c r="F570" s="174"/>
      <c r="G570" s="174"/>
      <c r="H570" s="174"/>
      <c r="I570" s="174"/>
      <c r="J570" s="174"/>
      <c r="K570" s="174"/>
      <c r="L570" s="174"/>
      <c r="M570" s="174"/>
      <c r="N570" s="174"/>
      <c r="O570" s="174"/>
      <c r="P570" s="175"/>
    </row>
    <row r="571" spans="2:16" x14ac:dyDescent="0.25">
      <c r="B571" s="182"/>
      <c r="C571" s="183"/>
      <c r="D571" s="190"/>
      <c r="E571" s="174"/>
      <c r="F571" s="174"/>
      <c r="G571" s="174"/>
      <c r="H571" s="174"/>
      <c r="I571" s="174"/>
      <c r="J571" s="174"/>
      <c r="K571" s="174"/>
      <c r="L571" s="174"/>
      <c r="M571" s="174"/>
      <c r="N571" s="174"/>
      <c r="O571" s="174"/>
      <c r="P571" s="175"/>
    </row>
    <row r="572" spans="2:16" x14ac:dyDescent="0.25">
      <c r="B572" s="182"/>
      <c r="C572" s="183"/>
      <c r="D572" s="190"/>
      <c r="E572" s="174"/>
      <c r="F572" s="174"/>
      <c r="G572" s="174"/>
      <c r="H572" s="174"/>
      <c r="I572" s="174"/>
      <c r="J572" s="174"/>
      <c r="K572" s="174"/>
      <c r="L572" s="174"/>
      <c r="M572" s="174"/>
      <c r="N572" s="174"/>
      <c r="O572" s="174"/>
      <c r="P572" s="175"/>
    </row>
    <row r="573" spans="2:16" x14ac:dyDescent="0.25">
      <c r="B573" s="182"/>
      <c r="C573" s="183"/>
      <c r="D573" s="190"/>
      <c r="E573" s="174"/>
      <c r="F573" s="174"/>
      <c r="G573" s="174"/>
      <c r="H573" s="174"/>
      <c r="I573" s="174"/>
      <c r="J573" s="174"/>
      <c r="K573" s="174"/>
      <c r="L573" s="174"/>
      <c r="M573" s="174"/>
      <c r="N573" s="174"/>
      <c r="O573" s="174"/>
      <c r="P573" s="175"/>
    </row>
    <row r="574" spans="2:16" x14ac:dyDescent="0.25">
      <c r="B574" s="182"/>
      <c r="C574" s="183"/>
      <c r="D574" s="190"/>
      <c r="E574" s="174"/>
      <c r="F574" s="174"/>
      <c r="G574" s="174"/>
      <c r="H574" s="174"/>
      <c r="I574" s="174"/>
      <c r="J574" s="174"/>
      <c r="K574" s="174"/>
      <c r="L574" s="174"/>
      <c r="M574" s="174"/>
      <c r="N574" s="174"/>
      <c r="O574" s="174"/>
      <c r="P574" s="175"/>
    </row>
    <row r="575" spans="2:16" x14ac:dyDescent="0.25">
      <c r="B575" s="182"/>
      <c r="C575" s="183"/>
      <c r="D575" s="190"/>
      <c r="E575" s="174"/>
      <c r="F575" s="174"/>
      <c r="G575" s="174"/>
      <c r="H575" s="174"/>
      <c r="I575" s="174"/>
      <c r="J575" s="174"/>
      <c r="K575" s="174"/>
      <c r="L575" s="174"/>
      <c r="M575" s="174"/>
      <c r="N575" s="174"/>
      <c r="O575" s="174"/>
      <c r="P575" s="175"/>
    </row>
    <row r="576" spans="2:16" x14ac:dyDescent="0.25">
      <c r="B576" s="182"/>
      <c r="C576" s="183"/>
      <c r="D576" s="190"/>
      <c r="E576" s="174"/>
      <c r="F576" s="174"/>
      <c r="G576" s="174"/>
      <c r="H576" s="174"/>
      <c r="I576" s="174"/>
      <c r="J576" s="174"/>
      <c r="K576" s="174"/>
      <c r="L576" s="174"/>
      <c r="M576" s="174"/>
      <c r="N576" s="174"/>
      <c r="O576" s="174"/>
      <c r="P576" s="175"/>
    </row>
    <row r="577" spans="2:16" x14ac:dyDescent="0.25">
      <c r="B577" s="182"/>
      <c r="C577" s="183"/>
      <c r="D577" s="190"/>
      <c r="E577" s="174"/>
      <c r="F577" s="174"/>
      <c r="G577" s="174"/>
      <c r="H577" s="174"/>
      <c r="I577" s="174"/>
      <c r="J577" s="174"/>
      <c r="K577" s="174"/>
      <c r="L577" s="174"/>
      <c r="M577" s="174"/>
      <c r="N577" s="174"/>
      <c r="O577" s="174"/>
      <c r="P577" s="175"/>
    </row>
    <row r="578" spans="2:16" x14ac:dyDescent="0.25">
      <c r="B578" s="182"/>
      <c r="C578" s="183"/>
      <c r="D578" s="190"/>
      <c r="E578" s="174"/>
      <c r="F578" s="174"/>
      <c r="G578" s="174"/>
      <c r="H578" s="174"/>
      <c r="I578" s="174"/>
      <c r="J578" s="174"/>
      <c r="K578" s="174"/>
      <c r="L578" s="174"/>
      <c r="M578" s="174"/>
      <c r="N578" s="174"/>
      <c r="O578" s="174"/>
      <c r="P578" s="175"/>
    </row>
    <row r="579" spans="2:16" x14ac:dyDescent="0.25">
      <c r="B579" s="182"/>
      <c r="C579" s="183"/>
      <c r="D579" s="190"/>
      <c r="E579" s="174"/>
      <c r="F579" s="174"/>
      <c r="G579" s="174"/>
      <c r="H579" s="174"/>
      <c r="I579" s="174"/>
      <c r="J579" s="174"/>
      <c r="K579" s="174"/>
      <c r="L579" s="174"/>
      <c r="M579" s="174"/>
      <c r="N579" s="174"/>
      <c r="O579" s="174"/>
      <c r="P579" s="175"/>
    </row>
    <row r="580" spans="2:16" x14ac:dyDescent="0.25">
      <c r="B580" s="182"/>
      <c r="C580" s="183"/>
      <c r="D580" s="190"/>
      <c r="E580" s="174"/>
      <c r="F580" s="174"/>
      <c r="G580" s="174"/>
      <c r="H580" s="174"/>
      <c r="I580" s="174"/>
      <c r="J580" s="174"/>
      <c r="K580" s="174"/>
      <c r="L580" s="174"/>
      <c r="M580" s="174"/>
      <c r="N580" s="174"/>
      <c r="O580" s="174"/>
      <c r="P580" s="175"/>
    </row>
    <row r="581" spans="2:16" x14ac:dyDescent="0.25">
      <c r="B581" s="182"/>
      <c r="C581" s="183"/>
      <c r="D581" s="190"/>
      <c r="E581" s="174"/>
      <c r="F581" s="174"/>
      <c r="G581" s="174"/>
      <c r="H581" s="174"/>
      <c r="I581" s="174"/>
      <c r="J581" s="174"/>
      <c r="K581" s="174"/>
      <c r="L581" s="174"/>
      <c r="M581" s="174"/>
      <c r="N581" s="174"/>
      <c r="O581" s="174"/>
      <c r="P581" s="175"/>
    </row>
    <row r="582" spans="2:16" x14ac:dyDescent="0.25">
      <c r="B582" s="182"/>
      <c r="C582" s="183"/>
      <c r="D582" s="190"/>
      <c r="E582" s="174"/>
      <c r="F582" s="174"/>
      <c r="G582" s="174"/>
      <c r="H582" s="174"/>
      <c r="I582" s="174"/>
      <c r="J582" s="174"/>
      <c r="K582" s="174"/>
      <c r="L582" s="174"/>
      <c r="M582" s="174"/>
      <c r="N582" s="174"/>
      <c r="O582" s="174"/>
      <c r="P582" s="175"/>
    </row>
    <row r="583" spans="2:16" x14ac:dyDescent="0.25">
      <c r="B583" s="182"/>
      <c r="C583" s="183"/>
      <c r="D583" s="190"/>
      <c r="E583" s="174"/>
      <c r="F583" s="174"/>
      <c r="G583" s="174"/>
      <c r="H583" s="174"/>
      <c r="I583" s="174"/>
      <c r="J583" s="174"/>
      <c r="K583" s="174"/>
      <c r="L583" s="174"/>
      <c r="M583" s="174"/>
      <c r="N583" s="174"/>
      <c r="O583" s="174"/>
      <c r="P583" s="175"/>
    </row>
    <row r="584" spans="2:16" x14ac:dyDescent="0.25">
      <c r="B584" s="182"/>
      <c r="C584" s="183"/>
      <c r="D584" s="190"/>
      <c r="E584" s="174"/>
      <c r="F584" s="174"/>
      <c r="G584" s="174"/>
      <c r="H584" s="174"/>
      <c r="I584" s="174"/>
      <c r="J584" s="174"/>
      <c r="K584" s="174"/>
      <c r="L584" s="174"/>
      <c r="M584" s="174"/>
      <c r="N584" s="174"/>
      <c r="O584" s="174"/>
      <c r="P584" s="175"/>
    </row>
    <row r="585" spans="2:16" x14ac:dyDescent="0.25">
      <c r="B585" s="182"/>
      <c r="C585" s="183"/>
      <c r="D585" s="190"/>
      <c r="E585" s="174"/>
      <c r="F585" s="174"/>
      <c r="G585" s="174"/>
      <c r="H585" s="174"/>
      <c r="I585" s="174"/>
      <c r="J585" s="174"/>
      <c r="K585" s="174"/>
      <c r="L585" s="174"/>
      <c r="M585" s="174"/>
      <c r="N585" s="174"/>
      <c r="O585" s="174"/>
      <c r="P585" s="175"/>
    </row>
    <row r="586" spans="2:16" x14ac:dyDescent="0.25">
      <c r="B586" s="182"/>
      <c r="C586" s="183"/>
      <c r="D586" s="190"/>
      <c r="E586" s="174"/>
      <c r="F586" s="174"/>
      <c r="G586" s="174"/>
      <c r="H586" s="174"/>
      <c r="I586" s="174"/>
      <c r="J586" s="174"/>
      <c r="K586" s="174"/>
      <c r="L586" s="174"/>
      <c r="M586" s="174"/>
      <c r="N586" s="174"/>
      <c r="O586" s="174"/>
      <c r="P586" s="175"/>
    </row>
    <row r="587" spans="2:16" x14ac:dyDescent="0.25">
      <c r="B587" s="182"/>
      <c r="C587" s="183"/>
      <c r="D587" s="190"/>
      <c r="E587" s="174"/>
      <c r="F587" s="174"/>
      <c r="G587" s="174"/>
      <c r="H587" s="174"/>
      <c r="I587" s="174"/>
      <c r="J587" s="174"/>
      <c r="K587" s="174"/>
      <c r="L587" s="174"/>
      <c r="M587" s="174"/>
      <c r="N587" s="174"/>
      <c r="O587" s="174"/>
      <c r="P587" s="175"/>
    </row>
    <row r="588" spans="2:16" x14ac:dyDescent="0.25">
      <c r="B588" s="182"/>
      <c r="C588" s="183"/>
      <c r="D588" s="190"/>
      <c r="E588" s="174"/>
      <c r="F588" s="174"/>
      <c r="G588" s="174"/>
      <c r="H588" s="174"/>
      <c r="I588" s="174"/>
      <c r="J588" s="174"/>
      <c r="K588" s="174"/>
      <c r="L588" s="174"/>
      <c r="M588" s="174"/>
      <c r="N588" s="174"/>
      <c r="O588" s="174"/>
      <c r="P588" s="175"/>
    </row>
    <row r="589" spans="2:16" x14ac:dyDescent="0.25">
      <c r="B589" s="182"/>
      <c r="C589" s="183"/>
      <c r="D589" s="190"/>
      <c r="E589" s="174"/>
      <c r="F589" s="174"/>
      <c r="G589" s="174"/>
      <c r="H589" s="174"/>
      <c r="I589" s="174"/>
      <c r="J589" s="174"/>
      <c r="K589" s="174"/>
      <c r="L589" s="174"/>
      <c r="M589" s="174"/>
      <c r="N589" s="174"/>
      <c r="O589" s="174"/>
      <c r="P589" s="175"/>
    </row>
    <row r="590" spans="2:16" x14ac:dyDescent="0.25">
      <c r="B590" s="182"/>
      <c r="C590" s="183"/>
      <c r="D590" s="190"/>
      <c r="E590" s="174"/>
      <c r="F590" s="174"/>
      <c r="G590" s="174"/>
      <c r="H590" s="174"/>
      <c r="I590" s="174"/>
      <c r="J590" s="174"/>
      <c r="K590" s="174"/>
      <c r="L590" s="174"/>
      <c r="M590" s="174"/>
      <c r="N590" s="174"/>
      <c r="O590" s="174"/>
      <c r="P590" s="175"/>
    </row>
    <row r="591" spans="2:16" x14ac:dyDescent="0.25">
      <c r="B591" s="182"/>
      <c r="C591" s="183"/>
      <c r="D591" s="190"/>
      <c r="E591" s="174"/>
      <c r="F591" s="174"/>
      <c r="G591" s="174"/>
      <c r="H591" s="174"/>
      <c r="I591" s="174"/>
      <c r="J591" s="174"/>
      <c r="K591" s="174"/>
      <c r="L591" s="174"/>
      <c r="M591" s="174"/>
      <c r="N591" s="174"/>
      <c r="O591" s="174"/>
      <c r="P591" s="175"/>
    </row>
    <row r="592" spans="2:16" x14ac:dyDescent="0.25">
      <c r="B592" s="182"/>
      <c r="C592" s="183"/>
      <c r="D592" s="190"/>
      <c r="E592" s="174"/>
      <c r="F592" s="174"/>
      <c r="G592" s="174"/>
      <c r="H592" s="174"/>
      <c r="I592" s="174"/>
      <c r="J592" s="174"/>
      <c r="K592" s="174"/>
      <c r="L592" s="174"/>
      <c r="M592" s="174"/>
      <c r="N592" s="174"/>
      <c r="O592" s="174"/>
      <c r="P592" s="175"/>
    </row>
    <row r="593" spans="2:16" x14ac:dyDescent="0.25">
      <c r="B593" s="182"/>
      <c r="C593" s="183"/>
      <c r="D593" s="190"/>
      <c r="E593" s="174"/>
      <c r="F593" s="174"/>
      <c r="G593" s="174"/>
      <c r="H593" s="174"/>
      <c r="I593" s="174"/>
      <c r="J593" s="174"/>
      <c r="K593" s="174"/>
      <c r="L593" s="174"/>
      <c r="M593" s="174"/>
      <c r="N593" s="174"/>
      <c r="O593" s="174"/>
      <c r="P593" s="175"/>
    </row>
    <row r="594" spans="2:16" x14ac:dyDescent="0.25">
      <c r="B594" s="182"/>
      <c r="C594" s="183"/>
      <c r="D594" s="190"/>
      <c r="E594" s="174"/>
      <c r="F594" s="174"/>
      <c r="G594" s="174"/>
      <c r="H594" s="174"/>
      <c r="I594" s="174"/>
      <c r="J594" s="174"/>
      <c r="K594" s="174"/>
      <c r="L594" s="174"/>
      <c r="M594" s="174"/>
      <c r="N594" s="174"/>
      <c r="O594" s="174"/>
      <c r="P594" s="175"/>
    </row>
    <row r="595" spans="2:16" x14ac:dyDescent="0.25">
      <c r="B595" s="182"/>
      <c r="C595" s="183"/>
      <c r="D595" s="190"/>
      <c r="E595" s="174"/>
      <c r="F595" s="174"/>
      <c r="G595" s="174"/>
      <c r="H595" s="174"/>
      <c r="I595" s="174"/>
      <c r="J595" s="174"/>
      <c r="K595" s="174"/>
      <c r="L595" s="174"/>
      <c r="M595" s="174"/>
      <c r="N595" s="174"/>
      <c r="O595" s="174"/>
      <c r="P595" s="175"/>
    </row>
    <row r="596" spans="2:16" x14ac:dyDescent="0.25">
      <c r="B596" s="182"/>
      <c r="C596" s="183"/>
      <c r="D596" s="190"/>
      <c r="E596" s="174"/>
      <c r="F596" s="174"/>
      <c r="G596" s="174"/>
      <c r="H596" s="174"/>
      <c r="I596" s="174"/>
      <c r="J596" s="174"/>
      <c r="K596" s="174"/>
      <c r="L596" s="174"/>
      <c r="M596" s="174"/>
      <c r="N596" s="174"/>
      <c r="O596" s="174"/>
      <c r="P596" s="175"/>
    </row>
    <row r="597" spans="2:16" x14ac:dyDescent="0.25">
      <c r="B597" s="182"/>
      <c r="C597" s="183"/>
      <c r="D597" s="190"/>
      <c r="E597" s="174"/>
      <c r="F597" s="174"/>
      <c r="G597" s="174"/>
      <c r="H597" s="174"/>
      <c r="I597" s="174"/>
      <c r="J597" s="174"/>
      <c r="K597" s="174"/>
      <c r="L597" s="174"/>
      <c r="M597" s="174"/>
      <c r="N597" s="174"/>
      <c r="O597" s="174"/>
      <c r="P597" s="175"/>
    </row>
    <row r="598" spans="2:16" x14ac:dyDescent="0.25">
      <c r="B598" s="182"/>
      <c r="C598" s="183"/>
      <c r="D598" s="190"/>
      <c r="E598" s="174"/>
      <c r="F598" s="174"/>
      <c r="G598" s="174"/>
      <c r="H598" s="174"/>
      <c r="I598" s="174"/>
      <c r="J598" s="174"/>
      <c r="K598" s="174"/>
      <c r="L598" s="174"/>
      <c r="M598" s="174"/>
      <c r="N598" s="174"/>
      <c r="O598" s="174"/>
      <c r="P598" s="175"/>
    </row>
    <row r="599" spans="2:16" x14ac:dyDescent="0.25">
      <c r="B599" s="182"/>
      <c r="C599" s="183"/>
      <c r="D599" s="190"/>
      <c r="E599" s="174"/>
      <c r="F599" s="174"/>
      <c r="G599" s="174"/>
      <c r="H599" s="174"/>
      <c r="I599" s="174"/>
      <c r="J599" s="174"/>
      <c r="K599" s="174"/>
      <c r="L599" s="174"/>
      <c r="M599" s="174"/>
      <c r="N599" s="174"/>
      <c r="O599" s="174"/>
      <c r="P599" s="175"/>
    </row>
    <row r="600" spans="2:16" x14ac:dyDescent="0.25">
      <c r="B600" s="182"/>
      <c r="C600" s="183"/>
      <c r="D600" s="190"/>
      <c r="E600" s="174"/>
      <c r="F600" s="174"/>
      <c r="G600" s="174"/>
      <c r="H600" s="174"/>
      <c r="I600" s="174"/>
      <c r="J600" s="174"/>
      <c r="K600" s="174"/>
      <c r="L600" s="174"/>
      <c r="M600" s="174"/>
      <c r="N600" s="174"/>
      <c r="O600" s="174"/>
      <c r="P600" s="175"/>
    </row>
    <row r="601" spans="2:16" x14ac:dyDescent="0.25">
      <c r="B601" s="182"/>
      <c r="C601" s="183"/>
      <c r="D601" s="190"/>
      <c r="E601" s="174"/>
      <c r="F601" s="174"/>
      <c r="G601" s="174"/>
      <c r="H601" s="174"/>
      <c r="I601" s="174"/>
      <c r="J601" s="174"/>
      <c r="K601" s="174"/>
      <c r="L601" s="174"/>
      <c r="M601" s="174"/>
      <c r="N601" s="174"/>
      <c r="O601" s="174"/>
      <c r="P601" s="175"/>
    </row>
    <row r="602" spans="2:16" x14ac:dyDescent="0.25">
      <c r="B602" s="182"/>
      <c r="C602" s="183"/>
      <c r="D602" s="190"/>
      <c r="E602" s="174"/>
      <c r="F602" s="174"/>
      <c r="G602" s="174"/>
      <c r="H602" s="174"/>
      <c r="I602" s="174"/>
      <c r="J602" s="174"/>
      <c r="K602" s="174"/>
      <c r="L602" s="174"/>
      <c r="M602" s="174"/>
      <c r="N602" s="174"/>
      <c r="O602" s="174"/>
      <c r="P602" s="175"/>
    </row>
    <row r="603" spans="2:16" x14ac:dyDescent="0.25">
      <c r="B603" s="182"/>
      <c r="C603" s="183"/>
      <c r="D603" s="190"/>
      <c r="E603" s="174"/>
      <c r="F603" s="174"/>
      <c r="G603" s="174"/>
      <c r="H603" s="174"/>
      <c r="I603" s="174"/>
      <c r="J603" s="174"/>
      <c r="K603" s="174"/>
      <c r="L603" s="174"/>
      <c r="M603" s="174"/>
      <c r="N603" s="174"/>
      <c r="O603" s="174"/>
      <c r="P603" s="175"/>
    </row>
    <row r="604" spans="2:16" x14ac:dyDescent="0.25">
      <c r="B604" s="182"/>
      <c r="C604" s="183"/>
      <c r="D604" s="190"/>
      <c r="E604" s="174"/>
      <c r="F604" s="174"/>
      <c r="G604" s="174"/>
      <c r="H604" s="174"/>
      <c r="I604" s="174"/>
      <c r="J604" s="174"/>
      <c r="K604" s="174"/>
      <c r="L604" s="174"/>
      <c r="M604" s="174"/>
      <c r="N604" s="174"/>
      <c r="O604" s="174"/>
      <c r="P604" s="175"/>
    </row>
    <row r="605" spans="2:16" x14ac:dyDescent="0.25">
      <c r="B605" s="182"/>
      <c r="C605" s="183"/>
      <c r="D605" s="190"/>
      <c r="E605" s="174"/>
      <c r="F605" s="174"/>
      <c r="G605" s="174"/>
      <c r="H605" s="174"/>
      <c r="I605" s="174"/>
      <c r="J605" s="174"/>
      <c r="K605" s="174"/>
      <c r="L605" s="174"/>
      <c r="M605" s="174"/>
      <c r="N605" s="174"/>
      <c r="O605" s="174"/>
      <c r="P605" s="175"/>
    </row>
    <row r="606" spans="2:16" x14ac:dyDescent="0.25">
      <c r="B606" s="182"/>
      <c r="C606" s="183"/>
      <c r="D606" s="190"/>
      <c r="E606" s="174"/>
      <c r="F606" s="174"/>
      <c r="G606" s="174"/>
      <c r="H606" s="174"/>
      <c r="I606" s="174"/>
      <c r="J606" s="174"/>
      <c r="K606" s="174"/>
      <c r="L606" s="174"/>
      <c r="M606" s="174"/>
      <c r="N606" s="174"/>
      <c r="O606" s="174"/>
      <c r="P606" s="175"/>
    </row>
    <row r="607" spans="2:16" x14ac:dyDescent="0.25">
      <c r="B607" s="182"/>
      <c r="C607" s="183"/>
      <c r="D607" s="190"/>
      <c r="E607" s="174"/>
      <c r="F607" s="174"/>
      <c r="G607" s="174"/>
      <c r="H607" s="174"/>
      <c r="I607" s="174"/>
      <c r="J607" s="174"/>
      <c r="K607" s="174"/>
      <c r="L607" s="174"/>
      <c r="M607" s="174"/>
      <c r="N607" s="174"/>
      <c r="O607" s="174"/>
      <c r="P607" s="175"/>
    </row>
    <row r="608" spans="2:16" x14ac:dyDescent="0.25">
      <c r="B608" s="182"/>
      <c r="C608" s="183"/>
      <c r="D608" s="190"/>
      <c r="E608" s="174"/>
      <c r="F608" s="174"/>
      <c r="G608" s="174"/>
      <c r="H608" s="174"/>
      <c r="I608" s="174"/>
      <c r="J608" s="174"/>
      <c r="K608" s="174"/>
      <c r="L608" s="174"/>
      <c r="M608" s="174"/>
      <c r="N608" s="174"/>
      <c r="O608" s="174"/>
      <c r="P608" s="175"/>
    </row>
    <row r="609" spans="1:21" x14ac:dyDescent="0.25">
      <c r="B609" s="182"/>
      <c r="C609" s="183"/>
      <c r="D609" s="190"/>
      <c r="E609" s="174"/>
      <c r="F609" s="174"/>
      <c r="G609" s="174"/>
      <c r="H609" s="174"/>
      <c r="I609" s="174"/>
      <c r="J609" s="174"/>
      <c r="K609" s="174"/>
      <c r="L609" s="174"/>
      <c r="M609" s="174"/>
      <c r="N609" s="174"/>
      <c r="O609" s="174"/>
      <c r="P609" s="175"/>
    </row>
    <row r="610" spans="1:21" x14ac:dyDescent="0.25">
      <c r="B610" s="182"/>
      <c r="C610" s="183"/>
      <c r="D610" s="190"/>
      <c r="E610" s="174"/>
      <c r="F610" s="174"/>
      <c r="G610" s="174"/>
      <c r="H610" s="174"/>
      <c r="I610" s="174"/>
      <c r="J610" s="174"/>
      <c r="K610" s="174"/>
      <c r="L610" s="174"/>
      <c r="M610" s="174"/>
      <c r="N610" s="174"/>
      <c r="O610" s="174"/>
      <c r="P610" s="175"/>
    </row>
    <row r="611" spans="1:21" x14ac:dyDescent="0.25">
      <c r="B611" s="182"/>
      <c r="C611" s="183"/>
      <c r="D611" s="190"/>
      <c r="E611" s="174"/>
      <c r="F611" s="174"/>
      <c r="G611" s="174"/>
      <c r="H611" s="174"/>
      <c r="I611" s="174"/>
      <c r="J611" s="174"/>
      <c r="K611" s="174"/>
      <c r="L611" s="174"/>
      <c r="M611" s="174"/>
      <c r="N611" s="174"/>
      <c r="O611" s="174"/>
      <c r="P611" s="175"/>
    </row>
    <row r="612" spans="1:21" x14ac:dyDescent="0.25">
      <c r="B612" s="182"/>
      <c r="C612" s="183"/>
      <c r="D612" s="190"/>
      <c r="E612" s="174"/>
      <c r="F612" s="174"/>
      <c r="G612" s="174"/>
      <c r="H612" s="174"/>
      <c r="I612" s="174"/>
      <c r="J612" s="174"/>
      <c r="K612" s="174"/>
      <c r="L612" s="174"/>
      <c r="M612" s="174"/>
      <c r="N612" s="174"/>
      <c r="O612" s="174"/>
      <c r="P612" s="175"/>
    </row>
    <row r="613" spans="1:21" x14ac:dyDescent="0.25">
      <c r="B613" s="182"/>
      <c r="C613" s="183"/>
      <c r="D613" s="190"/>
      <c r="E613" s="174"/>
      <c r="F613" s="174"/>
      <c r="G613" s="174"/>
      <c r="H613" s="174"/>
      <c r="I613" s="174"/>
      <c r="J613" s="174"/>
      <c r="K613" s="174"/>
      <c r="L613" s="174"/>
      <c r="M613" s="174"/>
      <c r="N613" s="174"/>
      <c r="O613" s="174"/>
      <c r="P613" s="175"/>
    </row>
    <row r="614" spans="1:21" x14ac:dyDescent="0.25">
      <c r="B614" s="182"/>
      <c r="C614" s="183"/>
      <c r="D614" s="190"/>
      <c r="E614" s="174"/>
      <c r="F614" s="174"/>
      <c r="G614" s="174"/>
      <c r="H614" s="174"/>
      <c r="I614" s="174"/>
      <c r="J614" s="174"/>
      <c r="K614" s="174"/>
      <c r="L614" s="174"/>
      <c r="M614" s="174"/>
      <c r="N614" s="174"/>
      <c r="O614" s="174"/>
      <c r="P614" s="175"/>
    </row>
    <row r="615" spans="1:21" x14ac:dyDescent="0.25">
      <c r="B615" s="182"/>
      <c r="C615" s="183"/>
      <c r="D615" s="190"/>
      <c r="E615" s="174"/>
      <c r="F615" s="174"/>
      <c r="G615" s="174"/>
      <c r="H615" s="174"/>
      <c r="I615" s="174"/>
      <c r="J615" s="174"/>
      <c r="K615" s="174"/>
      <c r="L615" s="174"/>
      <c r="M615" s="174"/>
      <c r="N615" s="174"/>
      <c r="O615" s="174"/>
      <c r="P615" s="175"/>
    </row>
    <row r="616" spans="1:21" x14ac:dyDescent="0.25">
      <c r="B616" s="182"/>
      <c r="C616" s="183"/>
      <c r="D616" s="190"/>
      <c r="E616" s="174"/>
      <c r="F616" s="174"/>
      <c r="G616" s="174"/>
      <c r="H616" s="174"/>
      <c r="I616" s="174"/>
      <c r="J616" s="174"/>
      <c r="K616" s="174"/>
      <c r="L616" s="174"/>
      <c r="M616" s="174"/>
      <c r="N616" s="174"/>
      <c r="O616" s="174"/>
      <c r="P616" s="175"/>
    </row>
    <row r="617" spans="1:21" x14ac:dyDescent="0.25">
      <c r="B617" s="182"/>
      <c r="C617" s="183"/>
      <c r="D617" s="190"/>
      <c r="E617" s="174"/>
      <c r="F617" s="174"/>
      <c r="G617" s="174"/>
      <c r="H617" s="174"/>
      <c r="I617" s="174"/>
      <c r="J617" s="174"/>
      <c r="K617" s="174"/>
      <c r="L617" s="174"/>
      <c r="M617" s="174"/>
      <c r="N617" s="174"/>
      <c r="O617" s="174"/>
      <c r="P617" s="175"/>
    </row>
    <row r="618" spans="1:21" x14ac:dyDescent="0.25">
      <c r="B618" s="184"/>
      <c r="C618" s="185"/>
      <c r="D618" s="191"/>
      <c r="E618" s="177"/>
      <c r="F618" s="177"/>
      <c r="G618" s="177"/>
      <c r="H618" s="177"/>
      <c r="I618" s="177"/>
      <c r="J618" s="177"/>
      <c r="K618" s="177"/>
      <c r="L618" s="177"/>
      <c r="M618" s="177"/>
      <c r="N618" s="177"/>
      <c r="O618" s="177"/>
      <c r="P618" s="178"/>
    </row>
    <row r="619" spans="1:21" x14ac:dyDescent="0.25">
      <c r="D619" s="99"/>
    </row>
    <row r="620" spans="1:21" ht="30" customHeight="1" x14ac:dyDescent="0.25">
      <c r="A620" s="213"/>
      <c r="B620" s="111" t="s">
        <v>0</v>
      </c>
      <c r="C620" s="112" t="s">
        <v>40</v>
      </c>
      <c r="D620" s="113" t="s">
        <v>77</v>
      </c>
      <c r="E620" s="115">
        <f ca="1">INDEX(Calc!$AA$13:$AL$13,1,COLUMN(R620)-COLUMN($Q620))</f>
        <v>46419</v>
      </c>
      <c r="F620" s="116">
        <f ca="1">INDEX(Calc!$AA$13:$AL$13,1,COLUMN(S620)-COLUMN($Q620))</f>
        <v>46447</v>
      </c>
      <c r="G620" s="116">
        <f ca="1">INDEX(Calc!$AA$13:$AL$13,1,COLUMN(T620)-COLUMN($Q620))</f>
        <v>46478</v>
      </c>
      <c r="H620" s="116">
        <f ca="1">INDEX(Calc!$AA$13:$AL$13,1,COLUMN(U620)-COLUMN($Q620))</f>
        <v>46508</v>
      </c>
      <c r="I620" s="116">
        <f ca="1">INDEX(Calc!$AA$13:$AL$13,1,COLUMN(V620)-COLUMN($Q620))</f>
        <v>46539</v>
      </c>
      <c r="J620" s="116">
        <f ca="1">INDEX(Calc!$AA$13:$AL$13,1,COLUMN(W620)-COLUMN($Q620))</f>
        <v>46569</v>
      </c>
      <c r="K620" s="116">
        <f ca="1">INDEX(Calc!$AA$13:$AL$13,1,COLUMN(X620)-COLUMN($Q620))</f>
        <v>46600</v>
      </c>
      <c r="L620" s="116">
        <f ca="1">INDEX(Calc!$AA$13:$AL$13,1,COLUMN(Y620)-COLUMN($Q620))</f>
        <v>46631</v>
      </c>
      <c r="M620" s="116">
        <f ca="1">INDEX(Calc!$AA$13:$AL$13,1,COLUMN(Z620)-COLUMN($Q620))</f>
        <v>46661</v>
      </c>
      <c r="N620" s="116">
        <f ca="1">INDEX(Calc!$AA$13:$AL$13,1,COLUMN(AA620)-COLUMN($Q620))</f>
        <v>46692</v>
      </c>
      <c r="O620" s="116">
        <f ca="1">INDEX(Calc!$AA$13:$AL$13,1,COLUMN(AB620)-COLUMN($Q620))</f>
        <v>46722</v>
      </c>
      <c r="P620" s="117">
        <f ca="1">INDEX(Calc!$AA$13:$AL$13,1,COLUMN(AC620)-COLUMN($Q620))</f>
        <v>46753</v>
      </c>
    </row>
    <row r="621" spans="1:21" x14ac:dyDescent="0.25">
      <c r="A621" s="213"/>
      <c r="B621" s="18"/>
      <c r="C621" s="19"/>
      <c r="D621" s="101"/>
      <c r="E621" s="100"/>
      <c r="F621" s="71"/>
      <c r="G621" s="71"/>
      <c r="H621" s="71"/>
      <c r="I621" s="71"/>
      <c r="J621" s="71"/>
      <c r="K621" s="71"/>
      <c r="L621" s="71"/>
      <c r="M621" s="71"/>
      <c r="N621" s="71"/>
      <c r="O621" s="71"/>
      <c r="P621" s="72"/>
      <c r="U621" s="30">
        <v>601</v>
      </c>
    </row>
    <row r="622" spans="1:21" x14ac:dyDescent="0.25">
      <c r="A622" s="213"/>
      <c r="B622" s="21"/>
      <c r="C622" s="17"/>
      <c r="D622" s="102"/>
      <c r="E622" s="96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70"/>
      <c r="U622" s="30">
        <v>602</v>
      </c>
    </row>
    <row r="623" spans="1:21" x14ac:dyDescent="0.25">
      <c r="A623" s="213"/>
      <c r="B623" s="21"/>
      <c r="C623" s="17"/>
      <c r="D623" s="102"/>
      <c r="E623" s="96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70"/>
      <c r="U623" s="30">
        <v>603</v>
      </c>
    </row>
    <row r="624" spans="1:21" x14ac:dyDescent="0.25">
      <c r="A624" s="213"/>
      <c r="B624" s="21"/>
      <c r="C624" s="17"/>
      <c r="D624" s="102"/>
      <c r="E624" s="96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70"/>
      <c r="U624" s="30">
        <v>604</v>
      </c>
    </row>
    <row r="625" spans="1:21" x14ac:dyDescent="0.25">
      <c r="A625" s="213"/>
      <c r="B625" s="21"/>
      <c r="C625" s="17"/>
      <c r="D625" s="102"/>
      <c r="E625" s="96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70"/>
      <c r="U625" s="30">
        <v>605</v>
      </c>
    </row>
    <row r="626" spans="1:21" x14ac:dyDescent="0.25">
      <c r="A626" s="213"/>
      <c r="B626" s="21"/>
      <c r="C626" s="17"/>
      <c r="D626" s="102"/>
      <c r="E626" s="96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70"/>
      <c r="U626" s="30">
        <v>606</v>
      </c>
    </row>
    <row r="627" spans="1:21" x14ac:dyDescent="0.25">
      <c r="A627" s="213"/>
      <c r="B627" s="21"/>
      <c r="C627" s="17"/>
      <c r="D627" s="102"/>
      <c r="E627" s="96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70"/>
      <c r="U627" s="30">
        <v>607</v>
      </c>
    </row>
    <row r="628" spans="1:21" x14ac:dyDescent="0.25">
      <c r="A628" s="213"/>
      <c r="B628" s="21"/>
      <c r="C628" s="17"/>
      <c r="D628" s="102"/>
      <c r="E628" s="96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70"/>
      <c r="U628" s="30">
        <v>608</v>
      </c>
    </row>
    <row r="629" spans="1:21" x14ac:dyDescent="0.25">
      <c r="A629" s="213"/>
      <c r="B629" s="21"/>
      <c r="C629" s="17"/>
      <c r="D629" s="102"/>
      <c r="E629" s="96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70"/>
      <c r="U629" s="30">
        <v>609</v>
      </c>
    </row>
    <row r="630" spans="1:21" x14ac:dyDescent="0.25">
      <c r="A630" s="213"/>
      <c r="B630" s="21"/>
      <c r="C630" s="17"/>
      <c r="D630" s="102"/>
      <c r="E630" s="96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70"/>
      <c r="U630" s="30">
        <v>610</v>
      </c>
    </row>
    <row r="631" spans="1:21" x14ac:dyDescent="0.25">
      <c r="A631" s="213"/>
      <c r="B631" s="21"/>
      <c r="C631" s="17"/>
      <c r="D631" s="102"/>
      <c r="E631" s="96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70"/>
      <c r="U631" s="30">
        <v>611</v>
      </c>
    </row>
    <row r="632" spans="1:21" x14ac:dyDescent="0.25">
      <c r="A632" s="213"/>
      <c r="B632" s="21"/>
      <c r="C632" s="17"/>
      <c r="D632" s="102"/>
      <c r="E632" s="96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70"/>
      <c r="U632" s="30">
        <v>612</v>
      </c>
    </row>
    <row r="633" spans="1:21" x14ac:dyDescent="0.25">
      <c r="A633" s="213"/>
      <c r="B633" s="21"/>
      <c r="C633" s="17"/>
      <c r="D633" s="102"/>
      <c r="E633" s="96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70"/>
      <c r="U633" s="30">
        <v>613</v>
      </c>
    </row>
    <row r="634" spans="1:21" x14ac:dyDescent="0.25">
      <c r="A634" s="213"/>
      <c r="B634" s="21"/>
      <c r="C634" s="17"/>
      <c r="D634" s="102"/>
      <c r="E634" s="96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70"/>
      <c r="U634" s="30">
        <v>614</v>
      </c>
    </row>
    <row r="635" spans="1:21" x14ac:dyDescent="0.25">
      <c r="A635" s="213"/>
      <c r="B635" s="21"/>
      <c r="C635" s="17"/>
      <c r="D635" s="102"/>
      <c r="E635" s="96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70"/>
      <c r="U635" s="30">
        <v>615</v>
      </c>
    </row>
    <row r="636" spans="1:21" x14ac:dyDescent="0.25">
      <c r="A636" s="213"/>
      <c r="B636" s="21"/>
      <c r="C636" s="17"/>
      <c r="D636" s="102"/>
      <c r="E636" s="96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70"/>
      <c r="U636" s="30">
        <v>616</v>
      </c>
    </row>
    <row r="637" spans="1:21" x14ac:dyDescent="0.25">
      <c r="A637" s="213"/>
      <c r="B637" s="21"/>
      <c r="C637" s="17"/>
      <c r="D637" s="102"/>
      <c r="E637" s="96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70"/>
      <c r="U637" s="30">
        <v>617</v>
      </c>
    </row>
    <row r="638" spans="1:21" x14ac:dyDescent="0.25">
      <c r="A638" s="213"/>
      <c r="B638" s="21"/>
      <c r="C638" s="17"/>
      <c r="D638" s="102"/>
      <c r="E638" s="96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70"/>
      <c r="U638" s="30">
        <v>618</v>
      </c>
    </row>
    <row r="639" spans="1:21" x14ac:dyDescent="0.25">
      <c r="A639" s="213"/>
      <c r="B639" s="21"/>
      <c r="C639" s="17"/>
      <c r="D639" s="102"/>
      <c r="E639" s="96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70"/>
      <c r="U639" s="30">
        <v>619</v>
      </c>
    </row>
    <row r="640" spans="1:21" x14ac:dyDescent="0.25">
      <c r="A640" s="213"/>
      <c r="B640" s="179"/>
      <c r="C640" s="180"/>
      <c r="D640" s="181"/>
      <c r="E640" s="170"/>
      <c r="F640" s="171"/>
      <c r="G640" s="171"/>
      <c r="H640" s="171"/>
      <c r="I640" s="171"/>
      <c r="J640" s="171"/>
      <c r="K640" s="171"/>
      <c r="L640" s="171"/>
      <c r="M640" s="171"/>
      <c r="N640" s="171"/>
      <c r="O640" s="171"/>
      <c r="P640" s="172"/>
      <c r="U640" s="30">
        <v>620</v>
      </c>
    </row>
    <row r="641" spans="1:16" x14ac:dyDescent="0.25">
      <c r="A641" s="213"/>
      <c r="B641" s="182"/>
      <c r="C641" s="183"/>
      <c r="D641" s="190"/>
      <c r="E641" s="174"/>
      <c r="F641" s="174"/>
      <c r="G641" s="174"/>
      <c r="H641" s="174"/>
      <c r="I641" s="174"/>
      <c r="J641" s="174"/>
      <c r="K641" s="174"/>
      <c r="L641" s="174"/>
      <c r="M641" s="174"/>
      <c r="N641" s="174"/>
      <c r="O641" s="174"/>
      <c r="P641" s="175"/>
    </row>
    <row r="642" spans="1:16" x14ac:dyDescent="0.25">
      <c r="A642" s="213"/>
      <c r="B642" s="182"/>
      <c r="C642" s="183"/>
      <c r="D642" s="190"/>
      <c r="E642" s="174"/>
      <c r="F642" s="174"/>
      <c r="G642" s="174"/>
      <c r="H642" s="174"/>
      <c r="I642" s="174"/>
      <c r="J642" s="174"/>
      <c r="K642" s="174"/>
      <c r="L642" s="174"/>
      <c r="M642" s="174"/>
      <c r="N642" s="174"/>
      <c r="O642" s="174"/>
      <c r="P642" s="175"/>
    </row>
    <row r="643" spans="1:16" x14ac:dyDescent="0.25">
      <c r="A643" s="213"/>
      <c r="B643" s="182"/>
      <c r="C643" s="183"/>
      <c r="D643" s="190"/>
      <c r="E643" s="174"/>
      <c r="F643" s="174"/>
      <c r="G643" s="174"/>
      <c r="H643" s="174"/>
      <c r="I643" s="174"/>
      <c r="J643" s="174"/>
      <c r="K643" s="174"/>
      <c r="L643" s="174"/>
      <c r="M643" s="174"/>
      <c r="N643" s="174"/>
      <c r="O643" s="174"/>
      <c r="P643" s="175"/>
    </row>
    <row r="644" spans="1:16" x14ac:dyDescent="0.25">
      <c r="A644" s="213"/>
      <c r="B644" s="182"/>
      <c r="C644" s="183"/>
      <c r="D644" s="190"/>
      <c r="E644" s="174"/>
      <c r="F644" s="174"/>
      <c r="G644" s="174"/>
      <c r="H644" s="174"/>
      <c r="I644" s="174"/>
      <c r="J644" s="174"/>
      <c r="K644" s="174"/>
      <c r="L644" s="174"/>
      <c r="M644" s="174"/>
      <c r="N644" s="174"/>
      <c r="O644" s="174"/>
      <c r="P644" s="175"/>
    </row>
    <row r="645" spans="1:16" x14ac:dyDescent="0.25">
      <c r="A645" s="213"/>
      <c r="B645" s="182"/>
      <c r="C645" s="183"/>
      <c r="D645" s="190"/>
      <c r="E645" s="174"/>
      <c r="F645" s="174"/>
      <c r="G645" s="174"/>
      <c r="H645" s="174"/>
      <c r="I645" s="174"/>
      <c r="J645" s="174"/>
      <c r="K645" s="174"/>
      <c r="L645" s="174"/>
      <c r="M645" s="174"/>
      <c r="N645" s="174"/>
      <c r="O645" s="174"/>
      <c r="P645" s="175"/>
    </row>
    <row r="646" spans="1:16" x14ac:dyDescent="0.25">
      <c r="A646" s="213"/>
      <c r="B646" s="182"/>
      <c r="C646" s="183"/>
      <c r="D646" s="190"/>
      <c r="E646" s="174"/>
      <c r="F646" s="174"/>
      <c r="G646" s="174"/>
      <c r="H646" s="174"/>
      <c r="I646" s="174"/>
      <c r="J646" s="174"/>
      <c r="K646" s="174"/>
      <c r="L646" s="174"/>
      <c r="M646" s="174"/>
      <c r="N646" s="174"/>
      <c r="O646" s="174"/>
      <c r="P646" s="175"/>
    </row>
    <row r="647" spans="1:16" x14ac:dyDescent="0.25">
      <c r="A647" s="213"/>
      <c r="B647" s="182"/>
      <c r="C647" s="183"/>
      <c r="D647" s="190"/>
      <c r="E647" s="174"/>
      <c r="F647" s="174"/>
      <c r="G647" s="174"/>
      <c r="H647" s="174"/>
      <c r="I647" s="174"/>
      <c r="J647" s="174"/>
      <c r="K647" s="174"/>
      <c r="L647" s="174"/>
      <c r="M647" s="174"/>
      <c r="N647" s="174"/>
      <c r="O647" s="174"/>
      <c r="P647" s="175"/>
    </row>
    <row r="648" spans="1:16" x14ac:dyDescent="0.25">
      <c r="A648" s="213"/>
      <c r="B648" s="182"/>
      <c r="C648" s="183"/>
      <c r="D648" s="190"/>
      <c r="E648" s="174"/>
      <c r="F648" s="174"/>
      <c r="G648" s="174"/>
      <c r="H648" s="174"/>
      <c r="I648" s="174"/>
      <c r="J648" s="174"/>
      <c r="K648" s="174"/>
      <c r="L648" s="174"/>
      <c r="M648" s="174"/>
      <c r="N648" s="174"/>
      <c r="O648" s="174"/>
      <c r="P648" s="175"/>
    </row>
    <row r="649" spans="1:16" x14ac:dyDescent="0.25">
      <c r="A649" s="213"/>
      <c r="B649" s="182"/>
      <c r="C649" s="183"/>
      <c r="D649" s="190"/>
      <c r="E649" s="174"/>
      <c r="F649" s="174"/>
      <c r="G649" s="174"/>
      <c r="H649" s="174"/>
      <c r="I649" s="174"/>
      <c r="J649" s="174"/>
      <c r="K649" s="174"/>
      <c r="L649" s="174"/>
      <c r="M649" s="174"/>
      <c r="N649" s="174"/>
      <c r="O649" s="174"/>
      <c r="P649" s="175"/>
    </row>
    <row r="650" spans="1:16" x14ac:dyDescent="0.25">
      <c r="A650" s="213"/>
      <c r="B650" s="182"/>
      <c r="C650" s="183"/>
      <c r="D650" s="190"/>
      <c r="E650" s="174"/>
      <c r="F650" s="174"/>
      <c r="G650" s="174"/>
      <c r="H650" s="174"/>
      <c r="I650" s="174"/>
      <c r="J650" s="174"/>
      <c r="K650" s="174"/>
      <c r="L650" s="174"/>
      <c r="M650" s="174"/>
      <c r="N650" s="174"/>
      <c r="O650" s="174"/>
      <c r="P650" s="175"/>
    </row>
    <row r="651" spans="1:16" x14ac:dyDescent="0.25">
      <c r="B651" s="182"/>
      <c r="C651" s="183"/>
      <c r="D651" s="190"/>
      <c r="E651" s="174"/>
      <c r="F651" s="174"/>
      <c r="G651" s="174"/>
      <c r="H651" s="174"/>
      <c r="I651" s="174"/>
      <c r="J651" s="174"/>
      <c r="K651" s="174"/>
      <c r="L651" s="174"/>
      <c r="M651" s="174"/>
      <c r="N651" s="174"/>
      <c r="O651" s="174"/>
      <c r="P651" s="175"/>
    </row>
    <row r="652" spans="1:16" x14ac:dyDescent="0.25">
      <c r="B652" s="182"/>
      <c r="C652" s="183"/>
      <c r="D652" s="190"/>
      <c r="E652" s="174"/>
      <c r="F652" s="174"/>
      <c r="G652" s="174"/>
      <c r="H652" s="174"/>
      <c r="I652" s="174"/>
      <c r="J652" s="174"/>
      <c r="K652" s="174"/>
      <c r="L652" s="174"/>
      <c r="M652" s="174"/>
      <c r="N652" s="174"/>
      <c r="O652" s="174"/>
      <c r="P652" s="175"/>
    </row>
    <row r="653" spans="1:16" x14ac:dyDescent="0.25">
      <c r="B653" s="182"/>
      <c r="C653" s="183"/>
      <c r="D653" s="190"/>
      <c r="E653" s="174"/>
      <c r="F653" s="174"/>
      <c r="G653" s="174"/>
      <c r="H653" s="174"/>
      <c r="I653" s="174"/>
      <c r="J653" s="174"/>
      <c r="K653" s="174"/>
      <c r="L653" s="174"/>
      <c r="M653" s="174"/>
      <c r="N653" s="174"/>
      <c r="O653" s="174"/>
      <c r="P653" s="175"/>
    </row>
    <row r="654" spans="1:16" x14ac:dyDescent="0.25">
      <c r="B654" s="182"/>
      <c r="C654" s="183"/>
      <c r="D654" s="190"/>
      <c r="E654" s="174"/>
      <c r="F654" s="174"/>
      <c r="G654" s="174"/>
      <c r="H654" s="174"/>
      <c r="I654" s="174"/>
      <c r="J654" s="174"/>
      <c r="K654" s="174"/>
      <c r="L654" s="174"/>
      <c r="M654" s="174"/>
      <c r="N654" s="174"/>
      <c r="O654" s="174"/>
      <c r="P654" s="175"/>
    </row>
    <row r="655" spans="1:16" x14ac:dyDescent="0.25">
      <c r="B655" s="182"/>
      <c r="C655" s="183"/>
      <c r="D655" s="190"/>
      <c r="E655" s="174"/>
      <c r="F655" s="174"/>
      <c r="G655" s="174"/>
      <c r="H655" s="174"/>
      <c r="I655" s="174"/>
      <c r="J655" s="174"/>
      <c r="K655" s="174"/>
      <c r="L655" s="174"/>
      <c r="M655" s="174"/>
      <c r="N655" s="174"/>
      <c r="O655" s="174"/>
      <c r="P655" s="175"/>
    </row>
    <row r="656" spans="1:16" x14ac:dyDescent="0.25">
      <c r="B656" s="182"/>
      <c r="C656" s="183"/>
      <c r="D656" s="190"/>
      <c r="E656" s="174"/>
      <c r="F656" s="174"/>
      <c r="G656" s="174"/>
      <c r="H656" s="174"/>
      <c r="I656" s="174"/>
      <c r="J656" s="174"/>
      <c r="K656" s="174"/>
      <c r="L656" s="174"/>
      <c r="M656" s="174"/>
      <c r="N656" s="174"/>
      <c r="O656" s="174"/>
      <c r="P656" s="175"/>
    </row>
    <row r="657" spans="2:16" x14ac:dyDescent="0.25">
      <c r="B657" s="182"/>
      <c r="C657" s="183"/>
      <c r="D657" s="190"/>
      <c r="E657" s="174"/>
      <c r="F657" s="174"/>
      <c r="G657" s="174"/>
      <c r="H657" s="174"/>
      <c r="I657" s="174"/>
      <c r="J657" s="174"/>
      <c r="K657" s="174"/>
      <c r="L657" s="174"/>
      <c r="M657" s="174"/>
      <c r="N657" s="174"/>
      <c r="O657" s="174"/>
      <c r="P657" s="175"/>
    </row>
    <row r="658" spans="2:16" x14ac:dyDescent="0.25">
      <c r="B658" s="182"/>
      <c r="C658" s="183"/>
      <c r="D658" s="190"/>
      <c r="E658" s="174"/>
      <c r="F658" s="174"/>
      <c r="G658" s="174"/>
      <c r="H658" s="174"/>
      <c r="I658" s="174"/>
      <c r="J658" s="174"/>
      <c r="K658" s="174"/>
      <c r="L658" s="174"/>
      <c r="M658" s="174"/>
      <c r="N658" s="174"/>
      <c r="O658" s="174"/>
      <c r="P658" s="175"/>
    </row>
    <row r="659" spans="2:16" x14ac:dyDescent="0.25">
      <c r="B659" s="182"/>
      <c r="C659" s="183"/>
      <c r="D659" s="190"/>
      <c r="E659" s="174"/>
      <c r="F659" s="174"/>
      <c r="G659" s="174"/>
      <c r="H659" s="174"/>
      <c r="I659" s="174"/>
      <c r="J659" s="174"/>
      <c r="K659" s="174"/>
      <c r="L659" s="174"/>
      <c r="M659" s="174"/>
      <c r="N659" s="174"/>
      <c r="O659" s="174"/>
      <c r="P659" s="175"/>
    </row>
    <row r="660" spans="2:16" x14ac:dyDescent="0.25">
      <c r="B660" s="182"/>
      <c r="C660" s="183"/>
      <c r="D660" s="190"/>
      <c r="E660" s="174"/>
      <c r="F660" s="174"/>
      <c r="G660" s="174"/>
      <c r="H660" s="174"/>
      <c r="I660" s="174"/>
      <c r="J660" s="174"/>
      <c r="K660" s="174"/>
      <c r="L660" s="174"/>
      <c r="M660" s="174"/>
      <c r="N660" s="174"/>
      <c r="O660" s="174"/>
      <c r="P660" s="175"/>
    </row>
    <row r="661" spans="2:16" x14ac:dyDescent="0.25">
      <c r="B661" s="182"/>
      <c r="C661" s="183"/>
      <c r="D661" s="190"/>
      <c r="E661" s="174"/>
      <c r="F661" s="174"/>
      <c r="G661" s="174"/>
      <c r="H661" s="174"/>
      <c r="I661" s="174"/>
      <c r="J661" s="174"/>
      <c r="K661" s="174"/>
      <c r="L661" s="174"/>
      <c r="M661" s="174"/>
      <c r="N661" s="174"/>
      <c r="O661" s="174"/>
      <c r="P661" s="175"/>
    </row>
    <row r="662" spans="2:16" x14ac:dyDescent="0.25">
      <c r="B662" s="182"/>
      <c r="C662" s="183"/>
      <c r="D662" s="190"/>
      <c r="E662" s="174"/>
      <c r="F662" s="174"/>
      <c r="G662" s="174"/>
      <c r="H662" s="174"/>
      <c r="I662" s="174"/>
      <c r="J662" s="174"/>
      <c r="K662" s="174"/>
      <c r="L662" s="174"/>
      <c r="M662" s="174"/>
      <c r="N662" s="174"/>
      <c r="O662" s="174"/>
      <c r="P662" s="175"/>
    </row>
    <row r="663" spans="2:16" x14ac:dyDescent="0.25">
      <c r="B663" s="182"/>
      <c r="C663" s="183"/>
      <c r="D663" s="190"/>
      <c r="E663" s="174"/>
      <c r="F663" s="174"/>
      <c r="G663" s="174"/>
      <c r="H663" s="174"/>
      <c r="I663" s="174"/>
      <c r="J663" s="174"/>
      <c r="K663" s="174"/>
      <c r="L663" s="174"/>
      <c r="M663" s="174"/>
      <c r="N663" s="174"/>
      <c r="O663" s="174"/>
      <c r="P663" s="175"/>
    </row>
    <row r="664" spans="2:16" x14ac:dyDescent="0.25">
      <c r="B664" s="182"/>
      <c r="C664" s="183"/>
      <c r="D664" s="190"/>
      <c r="E664" s="174"/>
      <c r="F664" s="174"/>
      <c r="G664" s="174"/>
      <c r="H664" s="174"/>
      <c r="I664" s="174"/>
      <c r="J664" s="174"/>
      <c r="K664" s="174"/>
      <c r="L664" s="174"/>
      <c r="M664" s="174"/>
      <c r="N664" s="174"/>
      <c r="O664" s="174"/>
      <c r="P664" s="175"/>
    </row>
    <row r="665" spans="2:16" x14ac:dyDescent="0.25">
      <c r="B665" s="182"/>
      <c r="C665" s="183"/>
      <c r="D665" s="190"/>
      <c r="E665" s="174"/>
      <c r="F665" s="174"/>
      <c r="G665" s="174"/>
      <c r="H665" s="174"/>
      <c r="I665" s="174"/>
      <c r="J665" s="174"/>
      <c r="K665" s="174"/>
      <c r="L665" s="174"/>
      <c r="M665" s="174"/>
      <c r="N665" s="174"/>
      <c r="O665" s="174"/>
      <c r="P665" s="175"/>
    </row>
    <row r="666" spans="2:16" x14ac:dyDescent="0.25">
      <c r="B666" s="182"/>
      <c r="C666" s="183"/>
      <c r="D666" s="190"/>
      <c r="E666" s="174"/>
      <c r="F666" s="174"/>
      <c r="G666" s="174"/>
      <c r="H666" s="174"/>
      <c r="I666" s="174"/>
      <c r="J666" s="174"/>
      <c r="K666" s="174"/>
      <c r="L666" s="174"/>
      <c r="M666" s="174"/>
      <c r="N666" s="174"/>
      <c r="O666" s="174"/>
      <c r="P666" s="175"/>
    </row>
    <row r="667" spans="2:16" x14ac:dyDescent="0.25">
      <c r="B667" s="182"/>
      <c r="C667" s="183"/>
      <c r="D667" s="190"/>
      <c r="E667" s="174"/>
      <c r="F667" s="174"/>
      <c r="G667" s="174"/>
      <c r="H667" s="174"/>
      <c r="I667" s="174"/>
      <c r="J667" s="174"/>
      <c r="K667" s="174"/>
      <c r="L667" s="174"/>
      <c r="M667" s="174"/>
      <c r="N667" s="174"/>
      <c r="O667" s="174"/>
      <c r="P667" s="175"/>
    </row>
    <row r="668" spans="2:16" x14ac:dyDescent="0.25">
      <c r="B668" s="182"/>
      <c r="C668" s="183"/>
      <c r="D668" s="190"/>
      <c r="E668" s="174"/>
      <c r="F668" s="174"/>
      <c r="G668" s="174"/>
      <c r="H668" s="174"/>
      <c r="I668" s="174"/>
      <c r="J668" s="174"/>
      <c r="K668" s="174"/>
      <c r="L668" s="174"/>
      <c r="M668" s="174"/>
      <c r="N668" s="174"/>
      <c r="O668" s="174"/>
      <c r="P668" s="175"/>
    </row>
    <row r="669" spans="2:16" x14ac:dyDescent="0.25">
      <c r="B669" s="182"/>
      <c r="C669" s="183"/>
      <c r="D669" s="190"/>
      <c r="E669" s="174"/>
      <c r="F669" s="174"/>
      <c r="G669" s="174"/>
      <c r="H669" s="174"/>
      <c r="I669" s="174"/>
      <c r="J669" s="174"/>
      <c r="K669" s="174"/>
      <c r="L669" s="174"/>
      <c r="M669" s="174"/>
      <c r="N669" s="174"/>
      <c r="O669" s="174"/>
      <c r="P669" s="175"/>
    </row>
    <row r="670" spans="2:16" x14ac:dyDescent="0.25">
      <c r="B670" s="182"/>
      <c r="C670" s="183"/>
      <c r="D670" s="190"/>
      <c r="E670" s="174"/>
      <c r="F670" s="174"/>
      <c r="G670" s="174"/>
      <c r="H670" s="174"/>
      <c r="I670" s="174"/>
      <c r="J670" s="174"/>
      <c r="K670" s="174"/>
      <c r="L670" s="174"/>
      <c r="M670" s="174"/>
      <c r="N670" s="174"/>
      <c r="O670" s="174"/>
      <c r="P670" s="175"/>
    </row>
    <row r="671" spans="2:16" x14ac:dyDescent="0.25">
      <c r="B671" s="182"/>
      <c r="C671" s="183"/>
      <c r="D671" s="190"/>
      <c r="E671" s="174"/>
      <c r="F671" s="174"/>
      <c r="G671" s="174"/>
      <c r="H671" s="174"/>
      <c r="I671" s="174"/>
      <c r="J671" s="174"/>
      <c r="K671" s="174"/>
      <c r="L671" s="174"/>
      <c r="M671" s="174"/>
      <c r="N671" s="174"/>
      <c r="O671" s="174"/>
      <c r="P671" s="175"/>
    </row>
    <row r="672" spans="2:16" x14ac:dyDescent="0.25">
      <c r="B672" s="182"/>
      <c r="C672" s="183"/>
      <c r="D672" s="190"/>
      <c r="E672" s="174"/>
      <c r="F672" s="174"/>
      <c r="G672" s="174"/>
      <c r="H672" s="174"/>
      <c r="I672" s="174"/>
      <c r="J672" s="174"/>
      <c r="K672" s="174"/>
      <c r="L672" s="174"/>
      <c r="M672" s="174"/>
      <c r="N672" s="174"/>
      <c r="O672" s="174"/>
      <c r="P672" s="175"/>
    </row>
    <row r="673" spans="2:16" x14ac:dyDescent="0.25">
      <c r="B673" s="182"/>
      <c r="C673" s="183"/>
      <c r="D673" s="190"/>
      <c r="E673" s="174"/>
      <c r="F673" s="174"/>
      <c r="G673" s="174"/>
      <c r="H673" s="174"/>
      <c r="I673" s="174"/>
      <c r="J673" s="174"/>
      <c r="K673" s="174"/>
      <c r="L673" s="174"/>
      <c r="M673" s="174"/>
      <c r="N673" s="174"/>
      <c r="O673" s="174"/>
      <c r="P673" s="175"/>
    </row>
    <row r="674" spans="2:16" x14ac:dyDescent="0.25">
      <c r="B674" s="182"/>
      <c r="C674" s="183"/>
      <c r="D674" s="190"/>
      <c r="E674" s="174"/>
      <c r="F674" s="174"/>
      <c r="G674" s="174"/>
      <c r="H674" s="174"/>
      <c r="I674" s="174"/>
      <c r="J674" s="174"/>
      <c r="K674" s="174"/>
      <c r="L674" s="174"/>
      <c r="M674" s="174"/>
      <c r="N674" s="174"/>
      <c r="O674" s="174"/>
      <c r="P674" s="175"/>
    </row>
    <row r="675" spans="2:16" x14ac:dyDescent="0.25">
      <c r="B675" s="182"/>
      <c r="C675" s="183"/>
      <c r="D675" s="190"/>
      <c r="E675" s="174"/>
      <c r="F675" s="174"/>
      <c r="G675" s="174"/>
      <c r="H675" s="174"/>
      <c r="I675" s="174"/>
      <c r="J675" s="174"/>
      <c r="K675" s="174"/>
      <c r="L675" s="174"/>
      <c r="M675" s="174"/>
      <c r="N675" s="174"/>
      <c r="O675" s="174"/>
      <c r="P675" s="175"/>
    </row>
    <row r="676" spans="2:16" x14ac:dyDescent="0.25">
      <c r="B676" s="182"/>
      <c r="C676" s="183"/>
      <c r="D676" s="190"/>
      <c r="E676" s="174"/>
      <c r="F676" s="174"/>
      <c r="G676" s="174"/>
      <c r="H676" s="174"/>
      <c r="I676" s="174"/>
      <c r="J676" s="174"/>
      <c r="K676" s="174"/>
      <c r="L676" s="174"/>
      <c r="M676" s="174"/>
      <c r="N676" s="174"/>
      <c r="O676" s="174"/>
      <c r="P676" s="175"/>
    </row>
    <row r="677" spans="2:16" x14ac:dyDescent="0.25">
      <c r="B677" s="182"/>
      <c r="C677" s="183"/>
      <c r="D677" s="190"/>
      <c r="E677" s="174"/>
      <c r="F677" s="174"/>
      <c r="G677" s="174"/>
      <c r="H677" s="174"/>
      <c r="I677" s="174"/>
      <c r="J677" s="174"/>
      <c r="K677" s="174"/>
      <c r="L677" s="174"/>
      <c r="M677" s="174"/>
      <c r="N677" s="174"/>
      <c r="O677" s="174"/>
      <c r="P677" s="175"/>
    </row>
    <row r="678" spans="2:16" x14ac:dyDescent="0.25">
      <c r="B678" s="182"/>
      <c r="C678" s="183"/>
      <c r="D678" s="190"/>
      <c r="E678" s="174"/>
      <c r="F678" s="174"/>
      <c r="G678" s="174"/>
      <c r="H678" s="174"/>
      <c r="I678" s="174"/>
      <c r="J678" s="174"/>
      <c r="K678" s="174"/>
      <c r="L678" s="174"/>
      <c r="M678" s="174"/>
      <c r="N678" s="174"/>
      <c r="O678" s="174"/>
      <c r="P678" s="175"/>
    </row>
    <row r="679" spans="2:16" x14ac:dyDescent="0.25">
      <c r="B679" s="182"/>
      <c r="C679" s="183"/>
      <c r="D679" s="190"/>
      <c r="E679" s="174"/>
      <c r="F679" s="174"/>
      <c r="G679" s="174"/>
      <c r="H679" s="174"/>
      <c r="I679" s="174"/>
      <c r="J679" s="174"/>
      <c r="K679" s="174"/>
      <c r="L679" s="174"/>
      <c r="M679" s="174"/>
      <c r="N679" s="174"/>
      <c r="O679" s="174"/>
      <c r="P679" s="175"/>
    </row>
    <row r="680" spans="2:16" x14ac:dyDescent="0.25">
      <c r="B680" s="182"/>
      <c r="C680" s="183"/>
      <c r="D680" s="190"/>
      <c r="E680" s="174"/>
      <c r="F680" s="174"/>
      <c r="G680" s="174"/>
      <c r="H680" s="174"/>
      <c r="I680" s="174"/>
      <c r="J680" s="174"/>
      <c r="K680" s="174"/>
      <c r="L680" s="174"/>
      <c r="M680" s="174"/>
      <c r="N680" s="174"/>
      <c r="O680" s="174"/>
      <c r="P680" s="175"/>
    </row>
    <row r="681" spans="2:16" x14ac:dyDescent="0.25">
      <c r="B681" s="182"/>
      <c r="C681" s="183"/>
      <c r="D681" s="190"/>
      <c r="E681" s="174"/>
      <c r="F681" s="174"/>
      <c r="G681" s="174"/>
      <c r="H681" s="174"/>
      <c r="I681" s="174"/>
      <c r="J681" s="174"/>
      <c r="K681" s="174"/>
      <c r="L681" s="174"/>
      <c r="M681" s="174"/>
      <c r="N681" s="174"/>
      <c r="O681" s="174"/>
      <c r="P681" s="175"/>
    </row>
    <row r="682" spans="2:16" x14ac:dyDescent="0.25">
      <c r="B682" s="182"/>
      <c r="C682" s="183"/>
      <c r="D682" s="190"/>
      <c r="E682" s="174"/>
      <c r="F682" s="174"/>
      <c r="G682" s="174"/>
      <c r="H682" s="174"/>
      <c r="I682" s="174"/>
      <c r="J682" s="174"/>
      <c r="K682" s="174"/>
      <c r="L682" s="174"/>
      <c r="M682" s="174"/>
      <c r="N682" s="174"/>
      <c r="O682" s="174"/>
      <c r="P682" s="175"/>
    </row>
    <row r="683" spans="2:16" x14ac:dyDescent="0.25">
      <c r="B683" s="182"/>
      <c r="C683" s="183"/>
      <c r="D683" s="190"/>
      <c r="E683" s="174"/>
      <c r="F683" s="174"/>
      <c r="G683" s="174"/>
      <c r="H683" s="174"/>
      <c r="I683" s="174"/>
      <c r="J683" s="174"/>
      <c r="K683" s="174"/>
      <c r="L683" s="174"/>
      <c r="M683" s="174"/>
      <c r="N683" s="174"/>
      <c r="O683" s="174"/>
      <c r="P683" s="175"/>
    </row>
    <row r="684" spans="2:16" x14ac:dyDescent="0.25">
      <c r="B684" s="182"/>
      <c r="C684" s="183"/>
      <c r="D684" s="190"/>
      <c r="E684" s="174"/>
      <c r="F684" s="174"/>
      <c r="G684" s="174"/>
      <c r="H684" s="174"/>
      <c r="I684" s="174"/>
      <c r="J684" s="174"/>
      <c r="K684" s="174"/>
      <c r="L684" s="174"/>
      <c r="M684" s="174"/>
      <c r="N684" s="174"/>
      <c r="O684" s="174"/>
      <c r="P684" s="175"/>
    </row>
    <row r="685" spans="2:16" x14ac:dyDescent="0.25">
      <c r="B685" s="182"/>
      <c r="C685" s="183"/>
      <c r="D685" s="190"/>
      <c r="E685" s="174"/>
      <c r="F685" s="174"/>
      <c r="G685" s="174"/>
      <c r="H685" s="174"/>
      <c r="I685" s="174"/>
      <c r="J685" s="174"/>
      <c r="K685" s="174"/>
      <c r="L685" s="174"/>
      <c r="M685" s="174"/>
      <c r="N685" s="174"/>
      <c r="O685" s="174"/>
      <c r="P685" s="175"/>
    </row>
    <row r="686" spans="2:16" x14ac:dyDescent="0.25">
      <c r="B686" s="182"/>
      <c r="C686" s="183"/>
      <c r="D686" s="190"/>
      <c r="E686" s="174"/>
      <c r="F686" s="174"/>
      <c r="G686" s="174"/>
      <c r="H686" s="174"/>
      <c r="I686" s="174"/>
      <c r="J686" s="174"/>
      <c r="K686" s="174"/>
      <c r="L686" s="174"/>
      <c r="M686" s="174"/>
      <c r="N686" s="174"/>
      <c r="O686" s="174"/>
      <c r="P686" s="175"/>
    </row>
    <row r="687" spans="2:16" x14ac:dyDescent="0.25">
      <c r="B687" s="182"/>
      <c r="C687" s="183"/>
      <c r="D687" s="190"/>
      <c r="E687" s="174"/>
      <c r="F687" s="174"/>
      <c r="G687" s="174"/>
      <c r="H687" s="174"/>
      <c r="I687" s="174"/>
      <c r="J687" s="174"/>
      <c r="K687" s="174"/>
      <c r="L687" s="174"/>
      <c r="M687" s="174"/>
      <c r="N687" s="174"/>
      <c r="O687" s="174"/>
      <c r="P687" s="175"/>
    </row>
    <row r="688" spans="2:16" x14ac:dyDescent="0.25">
      <c r="B688" s="182"/>
      <c r="C688" s="183"/>
      <c r="D688" s="190"/>
      <c r="E688" s="174"/>
      <c r="F688" s="174"/>
      <c r="G688" s="174"/>
      <c r="H688" s="174"/>
      <c r="I688" s="174"/>
      <c r="J688" s="174"/>
      <c r="K688" s="174"/>
      <c r="L688" s="174"/>
      <c r="M688" s="174"/>
      <c r="N688" s="174"/>
      <c r="O688" s="174"/>
      <c r="P688" s="175"/>
    </row>
    <row r="689" spans="2:16" x14ac:dyDescent="0.25">
      <c r="B689" s="182"/>
      <c r="C689" s="183"/>
      <c r="D689" s="190"/>
      <c r="E689" s="174"/>
      <c r="F689" s="174"/>
      <c r="G689" s="174"/>
      <c r="H689" s="174"/>
      <c r="I689" s="174"/>
      <c r="J689" s="174"/>
      <c r="K689" s="174"/>
      <c r="L689" s="174"/>
      <c r="M689" s="174"/>
      <c r="N689" s="174"/>
      <c r="O689" s="174"/>
      <c r="P689" s="175"/>
    </row>
    <row r="690" spans="2:16" x14ac:dyDescent="0.25">
      <c r="B690" s="182"/>
      <c r="C690" s="183"/>
      <c r="D690" s="190"/>
      <c r="E690" s="174"/>
      <c r="F690" s="174"/>
      <c r="G690" s="174"/>
      <c r="H690" s="174"/>
      <c r="I690" s="174"/>
      <c r="J690" s="174"/>
      <c r="K690" s="174"/>
      <c r="L690" s="174"/>
      <c r="M690" s="174"/>
      <c r="N690" s="174"/>
      <c r="O690" s="174"/>
      <c r="P690" s="175"/>
    </row>
    <row r="691" spans="2:16" x14ac:dyDescent="0.25">
      <c r="B691" s="182"/>
      <c r="C691" s="183"/>
      <c r="D691" s="190"/>
      <c r="E691" s="174"/>
      <c r="F691" s="174"/>
      <c r="G691" s="174"/>
      <c r="H691" s="174"/>
      <c r="I691" s="174"/>
      <c r="J691" s="174"/>
      <c r="K691" s="174"/>
      <c r="L691" s="174"/>
      <c r="M691" s="174"/>
      <c r="N691" s="174"/>
      <c r="O691" s="174"/>
      <c r="P691" s="175"/>
    </row>
    <row r="692" spans="2:16" x14ac:dyDescent="0.25">
      <c r="B692" s="182"/>
      <c r="C692" s="183"/>
      <c r="D692" s="190"/>
      <c r="E692" s="174"/>
      <c r="F692" s="174"/>
      <c r="G692" s="174"/>
      <c r="H692" s="174"/>
      <c r="I692" s="174"/>
      <c r="J692" s="174"/>
      <c r="K692" s="174"/>
      <c r="L692" s="174"/>
      <c r="M692" s="174"/>
      <c r="N692" s="174"/>
      <c r="O692" s="174"/>
      <c r="P692" s="175"/>
    </row>
    <row r="693" spans="2:16" x14ac:dyDescent="0.25">
      <c r="B693" s="182"/>
      <c r="C693" s="183"/>
      <c r="D693" s="190"/>
      <c r="E693" s="174"/>
      <c r="F693" s="174"/>
      <c r="G693" s="174"/>
      <c r="H693" s="174"/>
      <c r="I693" s="174"/>
      <c r="J693" s="174"/>
      <c r="K693" s="174"/>
      <c r="L693" s="174"/>
      <c r="M693" s="174"/>
      <c r="N693" s="174"/>
      <c r="O693" s="174"/>
      <c r="P693" s="175"/>
    </row>
    <row r="694" spans="2:16" x14ac:dyDescent="0.25">
      <c r="B694" s="182"/>
      <c r="C694" s="183"/>
      <c r="D694" s="190"/>
      <c r="E694" s="174"/>
      <c r="F694" s="174"/>
      <c r="G694" s="174"/>
      <c r="H694" s="174"/>
      <c r="I694" s="174"/>
      <c r="J694" s="174"/>
      <c r="K694" s="174"/>
      <c r="L694" s="174"/>
      <c r="M694" s="174"/>
      <c r="N694" s="174"/>
      <c r="O694" s="174"/>
      <c r="P694" s="175"/>
    </row>
    <row r="695" spans="2:16" x14ac:dyDescent="0.25">
      <c r="B695" s="182"/>
      <c r="C695" s="183"/>
      <c r="D695" s="190"/>
      <c r="E695" s="174"/>
      <c r="F695" s="174"/>
      <c r="G695" s="174"/>
      <c r="H695" s="174"/>
      <c r="I695" s="174"/>
      <c r="J695" s="174"/>
      <c r="K695" s="174"/>
      <c r="L695" s="174"/>
      <c r="M695" s="174"/>
      <c r="N695" s="174"/>
      <c r="O695" s="174"/>
      <c r="P695" s="175"/>
    </row>
    <row r="696" spans="2:16" x14ac:dyDescent="0.25">
      <c r="B696" s="182"/>
      <c r="C696" s="183"/>
      <c r="D696" s="190"/>
      <c r="E696" s="174"/>
      <c r="F696" s="174"/>
      <c r="G696" s="174"/>
      <c r="H696" s="174"/>
      <c r="I696" s="174"/>
      <c r="J696" s="174"/>
      <c r="K696" s="174"/>
      <c r="L696" s="174"/>
      <c r="M696" s="174"/>
      <c r="N696" s="174"/>
      <c r="O696" s="174"/>
      <c r="P696" s="175"/>
    </row>
    <row r="697" spans="2:16" x14ac:dyDescent="0.25">
      <c r="B697" s="182"/>
      <c r="C697" s="183"/>
      <c r="D697" s="190"/>
      <c r="E697" s="174"/>
      <c r="F697" s="174"/>
      <c r="G697" s="174"/>
      <c r="H697" s="174"/>
      <c r="I697" s="174"/>
      <c r="J697" s="174"/>
      <c r="K697" s="174"/>
      <c r="L697" s="174"/>
      <c r="M697" s="174"/>
      <c r="N697" s="174"/>
      <c r="O697" s="174"/>
      <c r="P697" s="175"/>
    </row>
    <row r="698" spans="2:16" x14ac:dyDescent="0.25">
      <c r="B698" s="182"/>
      <c r="C698" s="183"/>
      <c r="D698" s="190"/>
      <c r="E698" s="174"/>
      <c r="F698" s="174"/>
      <c r="G698" s="174"/>
      <c r="H698" s="174"/>
      <c r="I698" s="174"/>
      <c r="J698" s="174"/>
      <c r="K698" s="174"/>
      <c r="L698" s="174"/>
      <c r="M698" s="174"/>
      <c r="N698" s="174"/>
      <c r="O698" s="174"/>
      <c r="P698" s="175"/>
    </row>
    <row r="699" spans="2:16" x14ac:dyDescent="0.25">
      <c r="B699" s="182"/>
      <c r="C699" s="183"/>
      <c r="D699" s="190"/>
      <c r="E699" s="174"/>
      <c r="F699" s="174"/>
      <c r="G699" s="174"/>
      <c r="H699" s="174"/>
      <c r="I699" s="174"/>
      <c r="J699" s="174"/>
      <c r="K699" s="174"/>
      <c r="L699" s="174"/>
      <c r="M699" s="174"/>
      <c r="N699" s="174"/>
      <c r="O699" s="174"/>
      <c r="P699" s="175"/>
    </row>
    <row r="700" spans="2:16" x14ac:dyDescent="0.25">
      <c r="B700" s="182"/>
      <c r="C700" s="183"/>
      <c r="D700" s="190"/>
      <c r="E700" s="174"/>
      <c r="F700" s="174"/>
      <c r="G700" s="174"/>
      <c r="H700" s="174"/>
      <c r="I700" s="174"/>
      <c r="J700" s="174"/>
      <c r="K700" s="174"/>
      <c r="L700" s="174"/>
      <c r="M700" s="174"/>
      <c r="N700" s="174"/>
      <c r="O700" s="174"/>
      <c r="P700" s="175"/>
    </row>
    <row r="701" spans="2:16" x14ac:dyDescent="0.25">
      <c r="B701" s="182"/>
      <c r="C701" s="183"/>
      <c r="D701" s="190"/>
      <c r="E701" s="174"/>
      <c r="F701" s="174"/>
      <c r="G701" s="174"/>
      <c r="H701" s="174"/>
      <c r="I701" s="174"/>
      <c r="J701" s="174"/>
      <c r="K701" s="174"/>
      <c r="L701" s="174"/>
      <c r="M701" s="174"/>
      <c r="N701" s="174"/>
      <c r="O701" s="174"/>
      <c r="P701" s="175"/>
    </row>
    <row r="702" spans="2:16" x14ac:dyDescent="0.25">
      <c r="B702" s="182"/>
      <c r="C702" s="183"/>
      <c r="D702" s="190"/>
      <c r="E702" s="174"/>
      <c r="F702" s="174"/>
      <c r="G702" s="174"/>
      <c r="H702" s="174"/>
      <c r="I702" s="174"/>
      <c r="J702" s="174"/>
      <c r="K702" s="174"/>
      <c r="L702" s="174"/>
      <c r="M702" s="174"/>
      <c r="N702" s="174"/>
      <c r="O702" s="174"/>
      <c r="P702" s="175"/>
    </row>
    <row r="703" spans="2:16" x14ac:dyDescent="0.25">
      <c r="B703" s="182"/>
      <c r="C703" s="183"/>
      <c r="D703" s="190"/>
      <c r="E703" s="174"/>
      <c r="F703" s="174"/>
      <c r="G703" s="174"/>
      <c r="H703" s="174"/>
      <c r="I703" s="174"/>
      <c r="J703" s="174"/>
      <c r="K703" s="174"/>
      <c r="L703" s="174"/>
      <c r="M703" s="174"/>
      <c r="N703" s="174"/>
      <c r="O703" s="174"/>
      <c r="P703" s="175"/>
    </row>
    <row r="704" spans="2:16" x14ac:dyDescent="0.25">
      <c r="B704" s="182"/>
      <c r="C704" s="183"/>
      <c r="D704" s="190"/>
      <c r="E704" s="174"/>
      <c r="F704" s="174"/>
      <c r="G704" s="174"/>
      <c r="H704" s="174"/>
      <c r="I704" s="174"/>
      <c r="J704" s="174"/>
      <c r="K704" s="174"/>
      <c r="L704" s="174"/>
      <c r="M704" s="174"/>
      <c r="N704" s="174"/>
      <c r="O704" s="174"/>
      <c r="P704" s="175"/>
    </row>
    <row r="705" spans="2:16" x14ac:dyDescent="0.25">
      <c r="B705" s="182"/>
      <c r="C705" s="183"/>
      <c r="D705" s="190"/>
      <c r="E705" s="174"/>
      <c r="F705" s="174"/>
      <c r="G705" s="174"/>
      <c r="H705" s="174"/>
      <c r="I705" s="174"/>
      <c r="J705" s="174"/>
      <c r="K705" s="174"/>
      <c r="L705" s="174"/>
      <c r="M705" s="174"/>
      <c r="N705" s="174"/>
      <c r="O705" s="174"/>
      <c r="P705" s="175"/>
    </row>
    <row r="706" spans="2:16" x14ac:dyDescent="0.25">
      <c r="B706" s="182"/>
      <c r="C706" s="183"/>
      <c r="D706" s="190"/>
      <c r="E706" s="174"/>
      <c r="F706" s="174"/>
      <c r="G706" s="174"/>
      <c r="H706" s="174"/>
      <c r="I706" s="174"/>
      <c r="J706" s="174"/>
      <c r="K706" s="174"/>
      <c r="L706" s="174"/>
      <c r="M706" s="174"/>
      <c r="N706" s="174"/>
      <c r="O706" s="174"/>
      <c r="P706" s="175"/>
    </row>
    <row r="707" spans="2:16" x14ac:dyDescent="0.25">
      <c r="B707" s="182"/>
      <c r="C707" s="183"/>
      <c r="D707" s="190"/>
      <c r="E707" s="174"/>
      <c r="F707" s="174"/>
      <c r="G707" s="174"/>
      <c r="H707" s="174"/>
      <c r="I707" s="174"/>
      <c r="J707" s="174"/>
      <c r="K707" s="174"/>
      <c r="L707" s="174"/>
      <c r="M707" s="174"/>
      <c r="N707" s="174"/>
      <c r="O707" s="174"/>
      <c r="P707" s="175"/>
    </row>
    <row r="708" spans="2:16" x14ac:dyDescent="0.25">
      <c r="B708" s="182"/>
      <c r="C708" s="183"/>
      <c r="D708" s="190"/>
      <c r="E708" s="174"/>
      <c r="F708" s="174"/>
      <c r="G708" s="174"/>
      <c r="H708" s="174"/>
      <c r="I708" s="174"/>
      <c r="J708" s="174"/>
      <c r="K708" s="174"/>
      <c r="L708" s="174"/>
      <c r="M708" s="174"/>
      <c r="N708" s="174"/>
      <c r="O708" s="174"/>
      <c r="P708" s="175"/>
    </row>
    <row r="709" spans="2:16" x14ac:dyDescent="0.25">
      <c r="B709" s="182"/>
      <c r="C709" s="183"/>
      <c r="D709" s="190"/>
      <c r="E709" s="174"/>
      <c r="F709" s="174"/>
      <c r="G709" s="174"/>
      <c r="H709" s="174"/>
      <c r="I709" s="174"/>
      <c r="J709" s="174"/>
      <c r="K709" s="174"/>
      <c r="L709" s="174"/>
      <c r="M709" s="174"/>
      <c r="N709" s="174"/>
      <c r="O709" s="174"/>
      <c r="P709" s="175"/>
    </row>
    <row r="710" spans="2:16" x14ac:dyDescent="0.25">
      <c r="B710" s="182"/>
      <c r="C710" s="183"/>
      <c r="D710" s="190"/>
      <c r="E710" s="174"/>
      <c r="F710" s="174"/>
      <c r="G710" s="174"/>
      <c r="H710" s="174"/>
      <c r="I710" s="174"/>
      <c r="J710" s="174"/>
      <c r="K710" s="174"/>
      <c r="L710" s="174"/>
      <c r="M710" s="174"/>
      <c r="N710" s="174"/>
      <c r="O710" s="174"/>
      <c r="P710" s="175"/>
    </row>
    <row r="711" spans="2:16" x14ac:dyDescent="0.25">
      <c r="B711" s="182"/>
      <c r="C711" s="183"/>
      <c r="D711" s="190"/>
      <c r="E711" s="174"/>
      <c r="F711" s="174"/>
      <c r="G711" s="174"/>
      <c r="H711" s="174"/>
      <c r="I711" s="174"/>
      <c r="J711" s="174"/>
      <c r="K711" s="174"/>
      <c r="L711" s="174"/>
      <c r="M711" s="174"/>
      <c r="N711" s="174"/>
      <c r="O711" s="174"/>
      <c r="P711" s="175"/>
    </row>
    <row r="712" spans="2:16" x14ac:dyDescent="0.25">
      <c r="B712" s="182"/>
      <c r="C712" s="183"/>
      <c r="D712" s="190"/>
      <c r="E712" s="174"/>
      <c r="F712" s="174"/>
      <c r="G712" s="174"/>
      <c r="H712" s="174"/>
      <c r="I712" s="174"/>
      <c r="J712" s="174"/>
      <c r="K712" s="174"/>
      <c r="L712" s="174"/>
      <c r="M712" s="174"/>
      <c r="N712" s="174"/>
      <c r="O712" s="174"/>
      <c r="P712" s="175"/>
    </row>
    <row r="713" spans="2:16" x14ac:dyDescent="0.25">
      <c r="B713" s="182"/>
      <c r="C713" s="183"/>
      <c r="D713" s="190"/>
      <c r="E713" s="174"/>
      <c r="F713" s="174"/>
      <c r="G713" s="174"/>
      <c r="H713" s="174"/>
      <c r="I713" s="174"/>
      <c r="J713" s="174"/>
      <c r="K713" s="174"/>
      <c r="L713" s="174"/>
      <c r="M713" s="174"/>
      <c r="N713" s="174"/>
      <c r="O713" s="174"/>
      <c r="P713" s="175"/>
    </row>
    <row r="714" spans="2:16" x14ac:dyDescent="0.25">
      <c r="B714" s="182"/>
      <c r="C714" s="183"/>
      <c r="D714" s="190"/>
      <c r="E714" s="174"/>
      <c r="F714" s="174"/>
      <c r="G714" s="174"/>
      <c r="H714" s="174"/>
      <c r="I714" s="174"/>
      <c r="J714" s="174"/>
      <c r="K714" s="174"/>
      <c r="L714" s="174"/>
      <c r="M714" s="174"/>
      <c r="N714" s="174"/>
      <c r="O714" s="174"/>
      <c r="P714" s="175"/>
    </row>
    <row r="715" spans="2:16" x14ac:dyDescent="0.25">
      <c r="B715" s="182"/>
      <c r="C715" s="183"/>
      <c r="D715" s="190"/>
      <c r="E715" s="174"/>
      <c r="F715" s="174"/>
      <c r="G715" s="174"/>
      <c r="H715" s="174"/>
      <c r="I715" s="174"/>
      <c r="J715" s="174"/>
      <c r="K715" s="174"/>
      <c r="L715" s="174"/>
      <c r="M715" s="174"/>
      <c r="N715" s="174"/>
      <c r="O715" s="174"/>
      <c r="P715" s="175"/>
    </row>
    <row r="716" spans="2:16" x14ac:dyDescent="0.25">
      <c r="B716" s="182"/>
      <c r="C716" s="183"/>
      <c r="D716" s="190"/>
      <c r="E716" s="174"/>
      <c r="F716" s="174"/>
      <c r="G716" s="174"/>
      <c r="H716" s="174"/>
      <c r="I716" s="174"/>
      <c r="J716" s="174"/>
      <c r="K716" s="174"/>
      <c r="L716" s="174"/>
      <c r="M716" s="174"/>
      <c r="N716" s="174"/>
      <c r="O716" s="174"/>
      <c r="P716" s="175"/>
    </row>
    <row r="717" spans="2:16" x14ac:dyDescent="0.25">
      <c r="B717" s="182"/>
      <c r="C717" s="183"/>
      <c r="D717" s="190"/>
      <c r="E717" s="174"/>
      <c r="F717" s="174"/>
      <c r="G717" s="174"/>
      <c r="H717" s="174"/>
      <c r="I717" s="174"/>
      <c r="J717" s="174"/>
      <c r="K717" s="174"/>
      <c r="L717" s="174"/>
      <c r="M717" s="174"/>
      <c r="N717" s="174"/>
      <c r="O717" s="174"/>
      <c r="P717" s="175"/>
    </row>
    <row r="718" spans="2:16" x14ac:dyDescent="0.25">
      <c r="B718" s="182"/>
      <c r="C718" s="183"/>
      <c r="D718" s="190"/>
      <c r="E718" s="174"/>
      <c r="F718" s="174"/>
      <c r="G718" s="174"/>
      <c r="H718" s="174"/>
      <c r="I718" s="174"/>
      <c r="J718" s="174"/>
      <c r="K718" s="174"/>
      <c r="L718" s="174"/>
      <c r="M718" s="174"/>
      <c r="N718" s="174"/>
      <c r="O718" s="174"/>
      <c r="P718" s="175"/>
    </row>
    <row r="719" spans="2:16" x14ac:dyDescent="0.25">
      <c r="B719" s="182"/>
      <c r="C719" s="183"/>
      <c r="D719" s="190"/>
      <c r="E719" s="174"/>
      <c r="F719" s="174"/>
      <c r="G719" s="174"/>
      <c r="H719" s="174"/>
      <c r="I719" s="174"/>
      <c r="J719" s="174"/>
      <c r="K719" s="174"/>
      <c r="L719" s="174"/>
      <c r="M719" s="174"/>
      <c r="N719" s="174"/>
      <c r="O719" s="174"/>
      <c r="P719" s="175"/>
    </row>
    <row r="720" spans="2:16" x14ac:dyDescent="0.25">
      <c r="B720" s="184"/>
      <c r="C720" s="185"/>
      <c r="D720" s="191"/>
      <c r="E720" s="177"/>
      <c r="F720" s="177"/>
      <c r="G720" s="177"/>
      <c r="H720" s="177"/>
      <c r="I720" s="177"/>
      <c r="J720" s="177"/>
      <c r="K720" s="177"/>
      <c r="L720" s="177"/>
      <c r="M720" s="177"/>
      <c r="N720" s="177"/>
      <c r="O720" s="177"/>
      <c r="P720" s="178"/>
    </row>
    <row r="721" spans="1:21" x14ac:dyDescent="0.25">
      <c r="D721" s="99"/>
    </row>
    <row r="722" spans="1:21" ht="30" customHeight="1" x14ac:dyDescent="0.25">
      <c r="A722" s="213"/>
      <c r="B722" s="111" t="s">
        <v>0</v>
      </c>
      <c r="C722" s="112" t="s">
        <v>40</v>
      </c>
      <c r="D722" s="113" t="s">
        <v>77</v>
      </c>
      <c r="E722" s="115">
        <f ca="1">INDEX(Calc!$AA$14:$AL$14,1,COLUMN(R722)-COLUMN($Q722))</f>
        <v>46784</v>
      </c>
      <c r="F722" s="116">
        <f ca="1">INDEX(Calc!$AA$14:$AL$14,1,COLUMN(S722)-COLUMN($Q722))</f>
        <v>46813</v>
      </c>
      <c r="G722" s="116">
        <f ca="1">INDEX(Calc!$AA$14:$AL$14,1,COLUMN(T722)-COLUMN($Q722))</f>
        <v>46844</v>
      </c>
      <c r="H722" s="116">
        <f ca="1">INDEX(Calc!$AA$14:$AL$14,1,COLUMN(U722)-COLUMN($Q722))</f>
        <v>46874</v>
      </c>
      <c r="I722" s="116">
        <f ca="1">INDEX(Calc!$AA$14:$AL$14,1,COLUMN(V722)-COLUMN($Q722))</f>
        <v>46905</v>
      </c>
      <c r="J722" s="116">
        <f ca="1">INDEX(Calc!$AA$14:$AL$14,1,COLUMN(W722)-COLUMN($Q722))</f>
        <v>46935</v>
      </c>
      <c r="K722" s="116">
        <f ca="1">INDEX(Calc!$AA$14:$AL$14,1,COLUMN(X722)-COLUMN($Q722))</f>
        <v>46966</v>
      </c>
      <c r="L722" s="116">
        <f ca="1">INDEX(Calc!$AA$14:$AL$14,1,COLUMN(Y722)-COLUMN($Q722))</f>
        <v>46997</v>
      </c>
      <c r="M722" s="116">
        <f ca="1">INDEX(Calc!$AA$14:$AL$14,1,COLUMN(Z722)-COLUMN($Q722))</f>
        <v>47027</v>
      </c>
      <c r="N722" s="116">
        <f ca="1">INDEX(Calc!$AA$14:$AL$14,1,COLUMN(AA722)-COLUMN($Q722))</f>
        <v>47058</v>
      </c>
      <c r="O722" s="116">
        <f ca="1">INDEX(Calc!$AA$14:$AL$14,1,COLUMN(AB722)-COLUMN($Q722))</f>
        <v>47088</v>
      </c>
      <c r="P722" s="117">
        <f ca="1">INDEX(Calc!$AA$14:$AL$14,1,COLUMN(AC722)-COLUMN($Q722))</f>
        <v>47119</v>
      </c>
    </row>
    <row r="723" spans="1:21" x14ac:dyDescent="0.25">
      <c r="A723" s="213"/>
      <c r="B723" s="18"/>
      <c r="C723" s="19"/>
      <c r="D723" s="101"/>
      <c r="E723" s="100"/>
      <c r="F723" s="71"/>
      <c r="G723" s="71"/>
      <c r="H723" s="71"/>
      <c r="I723" s="71"/>
      <c r="J723" s="71"/>
      <c r="K723" s="71"/>
      <c r="L723" s="71"/>
      <c r="M723" s="71"/>
      <c r="N723" s="71"/>
      <c r="O723" s="71"/>
      <c r="P723" s="72"/>
      <c r="U723" s="30">
        <v>701</v>
      </c>
    </row>
    <row r="724" spans="1:21" x14ac:dyDescent="0.25">
      <c r="A724" s="213"/>
      <c r="B724" s="21"/>
      <c r="C724" s="17"/>
      <c r="D724" s="102"/>
      <c r="E724" s="96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70"/>
      <c r="U724" s="30">
        <v>702</v>
      </c>
    </row>
    <row r="725" spans="1:21" x14ac:dyDescent="0.25">
      <c r="A725" s="213"/>
      <c r="B725" s="21"/>
      <c r="C725" s="17"/>
      <c r="D725" s="102"/>
      <c r="E725" s="96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70"/>
      <c r="U725" s="30">
        <v>703</v>
      </c>
    </row>
    <row r="726" spans="1:21" x14ac:dyDescent="0.25">
      <c r="A726" s="213"/>
      <c r="B726" s="21"/>
      <c r="C726" s="17"/>
      <c r="D726" s="102"/>
      <c r="E726" s="96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70"/>
      <c r="U726" s="30">
        <v>704</v>
      </c>
    </row>
    <row r="727" spans="1:21" x14ac:dyDescent="0.25">
      <c r="A727" s="213"/>
      <c r="B727" s="21"/>
      <c r="C727" s="17"/>
      <c r="D727" s="102"/>
      <c r="E727" s="96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70"/>
      <c r="U727" s="30">
        <v>705</v>
      </c>
    </row>
    <row r="728" spans="1:21" x14ac:dyDescent="0.25">
      <c r="A728" s="213"/>
      <c r="B728" s="21"/>
      <c r="C728" s="17"/>
      <c r="D728" s="102"/>
      <c r="E728" s="96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70"/>
      <c r="U728" s="30">
        <v>706</v>
      </c>
    </row>
    <row r="729" spans="1:21" x14ac:dyDescent="0.25">
      <c r="A729" s="213"/>
      <c r="B729" s="21"/>
      <c r="C729" s="17"/>
      <c r="D729" s="102"/>
      <c r="E729" s="96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70"/>
      <c r="U729" s="30">
        <v>707</v>
      </c>
    </row>
    <row r="730" spans="1:21" x14ac:dyDescent="0.25">
      <c r="A730" s="213"/>
      <c r="B730" s="21"/>
      <c r="C730" s="17"/>
      <c r="D730" s="102"/>
      <c r="E730" s="96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70"/>
      <c r="U730" s="30">
        <v>708</v>
      </c>
    </row>
    <row r="731" spans="1:21" x14ac:dyDescent="0.25">
      <c r="A731" s="213"/>
      <c r="B731" s="21"/>
      <c r="C731" s="17"/>
      <c r="D731" s="102"/>
      <c r="E731" s="96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70"/>
      <c r="U731" s="30">
        <v>709</v>
      </c>
    </row>
    <row r="732" spans="1:21" x14ac:dyDescent="0.25">
      <c r="A732" s="213"/>
      <c r="B732" s="21"/>
      <c r="C732" s="17"/>
      <c r="D732" s="102"/>
      <c r="E732" s="96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70"/>
      <c r="U732" s="30">
        <v>710</v>
      </c>
    </row>
    <row r="733" spans="1:21" x14ac:dyDescent="0.25">
      <c r="A733" s="213"/>
      <c r="B733" s="21"/>
      <c r="C733" s="17"/>
      <c r="D733" s="102"/>
      <c r="E733" s="96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70"/>
      <c r="U733" s="30">
        <v>711</v>
      </c>
    </row>
    <row r="734" spans="1:21" x14ac:dyDescent="0.25">
      <c r="A734" s="213"/>
      <c r="B734" s="21"/>
      <c r="C734" s="17"/>
      <c r="D734" s="102"/>
      <c r="E734" s="96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70"/>
      <c r="U734" s="30">
        <v>712</v>
      </c>
    </row>
    <row r="735" spans="1:21" x14ac:dyDescent="0.25">
      <c r="A735" s="213"/>
      <c r="B735" s="21"/>
      <c r="C735" s="17"/>
      <c r="D735" s="102"/>
      <c r="E735" s="96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70"/>
      <c r="U735" s="30">
        <v>713</v>
      </c>
    </row>
    <row r="736" spans="1:21" x14ac:dyDescent="0.25">
      <c r="A736" s="213"/>
      <c r="B736" s="21"/>
      <c r="C736" s="17"/>
      <c r="D736" s="102"/>
      <c r="E736" s="96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70"/>
      <c r="U736" s="30">
        <v>714</v>
      </c>
    </row>
    <row r="737" spans="1:21" x14ac:dyDescent="0.25">
      <c r="A737" s="213"/>
      <c r="B737" s="21"/>
      <c r="C737" s="17"/>
      <c r="D737" s="102"/>
      <c r="E737" s="96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70"/>
      <c r="U737" s="30">
        <v>715</v>
      </c>
    </row>
    <row r="738" spans="1:21" x14ac:dyDescent="0.25">
      <c r="A738" s="213"/>
      <c r="B738" s="21"/>
      <c r="C738" s="17"/>
      <c r="D738" s="102"/>
      <c r="E738" s="96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70"/>
      <c r="U738" s="30">
        <v>716</v>
      </c>
    </row>
    <row r="739" spans="1:21" x14ac:dyDescent="0.25">
      <c r="A739" s="213"/>
      <c r="B739" s="21"/>
      <c r="C739" s="17"/>
      <c r="D739" s="102"/>
      <c r="E739" s="96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70"/>
      <c r="U739" s="30">
        <v>717</v>
      </c>
    </row>
    <row r="740" spans="1:21" x14ac:dyDescent="0.25">
      <c r="A740" s="213"/>
      <c r="B740" s="21"/>
      <c r="C740" s="17"/>
      <c r="D740" s="102"/>
      <c r="E740" s="96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70"/>
      <c r="U740" s="30">
        <v>718</v>
      </c>
    </row>
    <row r="741" spans="1:21" x14ac:dyDescent="0.25">
      <c r="A741" s="213"/>
      <c r="B741" s="21"/>
      <c r="C741" s="17"/>
      <c r="D741" s="102"/>
      <c r="E741" s="96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70"/>
      <c r="U741" s="30">
        <v>719</v>
      </c>
    </row>
    <row r="742" spans="1:21" x14ac:dyDescent="0.25">
      <c r="A742" s="213"/>
      <c r="B742" s="179"/>
      <c r="C742" s="180"/>
      <c r="D742" s="181"/>
      <c r="E742" s="170"/>
      <c r="F742" s="171"/>
      <c r="G742" s="171"/>
      <c r="H742" s="171"/>
      <c r="I742" s="171"/>
      <c r="J742" s="171"/>
      <c r="K742" s="171"/>
      <c r="L742" s="171"/>
      <c r="M742" s="171"/>
      <c r="N742" s="171"/>
      <c r="O742" s="171"/>
      <c r="P742" s="172"/>
      <c r="U742" s="30">
        <v>720</v>
      </c>
    </row>
    <row r="743" spans="1:21" x14ac:dyDescent="0.25">
      <c r="A743" s="213"/>
      <c r="B743" s="182"/>
      <c r="C743" s="183"/>
      <c r="D743" s="190"/>
      <c r="E743" s="174"/>
      <c r="F743" s="174"/>
      <c r="G743" s="174"/>
      <c r="H743" s="174"/>
      <c r="I743" s="174"/>
      <c r="J743" s="174"/>
      <c r="K743" s="174"/>
      <c r="L743" s="174"/>
      <c r="M743" s="174"/>
      <c r="N743" s="174"/>
      <c r="O743" s="174"/>
      <c r="P743" s="175"/>
    </row>
    <row r="744" spans="1:21" x14ac:dyDescent="0.25">
      <c r="A744" s="213"/>
      <c r="B744" s="182"/>
      <c r="C744" s="183"/>
      <c r="D744" s="190"/>
      <c r="E744" s="174"/>
      <c r="F744" s="174"/>
      <c r="G744" s="174"/>
      <c r="H744" s="174"/>
      <c r="I744" s="174"/>
      <c r="J744" s="174"/>
      <c r="K744" s="174"/>
      <c r="L744" s="174"/>
      <c r="M744" s="174"/>
      <c r="N744" s="174"/>
      <c r="O744" s="174"/>
      <c r="P744" s="175"/>
    </row>
    <row r="745" spans="1:21" x14ac:dyDescent="0.25">
      <c r="A745" s="213"/>
      <c r="B745" s="182"/>
      <c r="C745" s="183"/>
      <c r="D745" s="190"/>
      <c r="E745" s="174"/>
      <c r="F745" s="174"/>
      <c r="G745" s="174"/>
      <c r="H745" s="174"/>
      <c r="I745" s="174"/>
      <c r="J745" s="174"/>
      <c r="K745" s="174"/>
      <c r="L745" s="174"/>
      <c r="M745" s="174"/>
      <c r="N745" s="174"/>
      <c r="O745" s="174"/>
      <c r="P745" s="175"/>
    </row>
    <row r="746" spans="1:21" x14ac:dyDescent="0.25">
      <c r="A746" s="213"/>
      <c r="B746" s="182"/>
      <c r="C746" s="183"/>
      <c r="D746" s="190"/>
      <c r="E746" s="174"/>
      <c r="F746" s="174"/>
      <c r="G746" s="174"/>
      <c r="H746" s="174"/>
      <c r="I746" s="174"/>
      <c r="J746" s="174"/>
      <c r="K746" s="174"/>
      <c r="L746" s="174"/>
      <c r="M746" s="174"/>
      <c r="N746" s="174"/>
      <c r="O746" s="174"/>
      <c r="P746" s="175"/>
    </row>
    <row r="747" spans="1:21" x14ac:dyDescent="0.25">
      <c r="A747" s="213"/>
      <c r="B747" s="182"/>
      <c r="C747" s="183"/>
      <c r="D747" s="190"/>
      <c r="E747" s="174"/>
      <c r="F747" s="174"/>
      <c r="G747" s="174"/>
      <c r="H747" s="174"/>
      <c r="I747" s="174"/>
      <c r="J747" s="174"/>
      <c r="K747" s="174"/>
      <c r="L747" s="174"/>
      <c r="M747" s="174"/>
      <c r="N747" s="174"/>
      <c r="O747" s="174"/>
      <c r="P747" s="175"/>
    </row>
    <row r="748" spans="1:21" x14ac:dyDescent="0.25">
      <c r="A748" s="213"/>
      <c r="B748" s="182"/>
      <c r="C748" s="183"/>
      <c r="D748" s="190"/>
      <c r="E748" s="174"/>
      <c r="F748" s="174"/>
      <c r="G748" s="174"/>
      <c r="H748" s="174"/>
      <c r="I748" s="174"/>
      <c r="J748" s="174"/>
      <c r="K748" s="174"/>
      <c r="L748" s="174"/>
      <c r="M748" s="174"/>
      <c r="N748" s="174"/>
      <c r="O748" s="174"/>
      <c r="P748" s="175"/>
    </row>
    <row r="749" spans="1:21" x14ac:dyDescent="0.25">
      <c r="A749" s="213"/>
      <c r="B749" s="182"/>
      <c r="C749" s="183"/>
      <c r="D749" s="190"/>
      <c r="E749" s="174"/>
      <c r="F749" s="174"/>
      <c r="G749" s="174"/>
      <c r="H749" s="174"/>
      <c r="I749" s="174"/>
      <c r="J749" s="174"/>
      <c r="K749" s="174"/>
      <c r="L749" s="174"/>
      <c r="M749" s="174"/>
      <c r="N749" s="174"/>
      <c r="O749" s="174"/>
      <c r="P749" s="175"/>
    </row>
    <row r="750" spans="1:21" x14ac:dyDescent="0.25">
      <c r="A750" s="213"/>
      <c r="B750" s="182"/>
      <c r="C750" s="183"/>
      <c r="D750" s="190"/>
      <c r="E750" s="174"/>
      <c r="F750" s="174"/>
      <c r="G750" s="174"/>
      <c r="H750" s="174"/>
      <c r="I750" s="174"/>
      <c r="J750" s="174"/>
      <c r="K750" s="174"/>
      <c r="L750" s="174"/>
      <c r="M750" s="174"/>
      <c r="N750" s="174"/>
      <c r="O750" s="174"/>
      <c r="P750" s="175"/>
    </row>
    <row r="751" spans="1:21" x14ac:dyDescent="0.25">
      <c r="A751" s="213"/>
      <c r="B751" s="182"/>
      <c r="C751" s="183"/>
      <c r="D751" s="190"/>
      <c r="E751" s="174"/>
      <c r="F751" s="174"/>
      <c r="G751" s="174"/>
      <c r="H751" s="174"/>
      <c r="I751" s="174"/>
      <c r="J751" s="174"/>
      <c r="K751" s="174"/>
      <c r="L751" s="174"/>
      <c r="M751" s="174"/>
      <c r="N751" s="174"/>
      <c r="O751" s="174"/>
      <c r="P751" s="175"/>
    </row>
    <row r="752" spans="1:21" x14ac:dyDescent="0.25">
      <c r="A752" s="213"/>
      <c r="B752" s="182"/>
      <c r="C752" s="183"/>
      <c r="D752" s="190"/>
      <c r="E752" s="174"/>
      <c r="F752" s="174"/>
      <c r="G752" s="174"/>
      <c r="H752" s="174"/>
      <c r="I752" s="174"/>
      <c r="J752" s="174"/>
      <c r="K752" s="174"/>
      <c r="L752" s="174"/>
      <c r="M752" s="174"/>
      <c r="N752" s="174"/>
      <c r="O752" s="174"/>
      <c r="P752" s="175"/>
    </row>
    <row r="753" spans="2:16" x14ac:dyDescent="0.25">
      <c r="B753" s="182"/>
      <c r="C753" s="183"/>
      <c r="D753" s="190"/>
      <c r="E753" s="174"/>
      <c r="F753" s="174"/>
      <c r="G753" s="174"/>
      <c r="H753" s="174"/>
      <c r="I753" s="174"/>
      <c r="J753" s="174"/>
      <c r="K753" s="174"/>
      <c r="L753" s="174"/>
      <c r="M753" s="174"/>
      <c r="N753" s="174"/>
      <c r="O753" s="174"/>
      <c r="P753" s="175"/>
    </row>
    <row r="754" spans="2:16" x14ac:dyDescent="0.25">
      <c r="B754" s="182"/>
      <c r="C754" s="183"/>
      <c r="D754" s="190"/>
      <c r="E754" s="174"/>
      <c r="F754" s="174"/>
      <c r="G754" s="174"/>
      <c r="H754" s="174"/>
      <c r="I754" s="174"/>
      <c r="J754" s="174"/>
      <c r="K754" s="174"/>
      <c r="L754" s="174"/>
      <c r="M754" s="174"/>
      <c r="N754" s="174"/>
      <c r="O754" s="174"/>
      <c r="P754" s="175"/>
    </row>
    <row r="755" spans="2:16" x14ac:dyDescent="0.25">
      <c r="B755" s="182"/>
      <c r="C755" s="183"/>
      <c r="D755" s="190"/>
      <c r="E755" s="174"/>
      <c r="F755" s="174"/>
      <c r="G755" s="174"/>
      <c r="H755" s="174"/>
      <c r="I755" s="174"/>
      <c r="J755" s="174"/>
      <c r="K755" s="174"/>
      <c r="L755" s="174"/>
      <c r="M755" s="174"/>
      <c r="N755" s="174"/>
      <c r="O755" s="174"/>
      <c r="P755" s="175"/>
    </row>
    <row r="756" spans="2:16" x14ac:dyDescent="0.25">
      <c r="B756" s="182"/>
      <c r="C756" s="183"/>
      <c r="D756" s="190"/>
      <c r="E756" s="174"/>
      <c r="F756" s="174"/>
      <c r="G756" s="174"/>
      <c r="H756" s="174"/>
      <c r="I756" s="174"/>
      <c r="J756" s="174"/>
      <c r="K756" s="174"/>
      <c r="L756" s="174"/>
      <c r="M756" s="174"/>
      <c r="N756" s="174"/>
      <c r="O756" s="174"/>
      <c r="P756" s="175"/>
    </row>
    <row r="757" spans="2:16" x14ac:dyDescent="0.25">
      <c r="B757" s="182"/>
      <c r="C757" s="183"/>
      <c r="D757" s="190"/>
      <c r="E757" s="174"/>
      <c r="F757" s="174"/>
      <c r="G757" s="174"/>
      <c r="H757" s="174"/>
      <c r="I757" s="174"/>
      <c r="J757" s="174"/>
      <c r="K757" s="174"/>
      <c r="L757" s="174"/>
      <c r="M757" s="174"/>
      <c r="N757" s="174"/>
      <c r="O757" s="174"/>
      <c r="P757" s="175"/>
    </row>
    <row r="758" spans="2:16" x14ac:dyDescent="0.25">
      <c r="B758" s="182"/>
      <c r="C758" s="183"/>
      <c r="D758" s="190"/>
      <c r="E758" s="174"/>
      <c r="F758" s="174"/>
      <c r="G758" s="174"/>
      <c r="H758" s="174"/>
      <c r="I758" s="174"/>
      <c r="J758" s="174"/>
      <c r="K758" s="174"/>
      <c r="L758" s="174"/>
      <c r="M758" s="174"/>
      <c r="N758" s="174"/>
      <c r="O758" s="174"/>
      <c r="P758" s="175"/>
    </row>
    <row r="759" spans="2:16" x14ac:dyDescent="0.25">
      <c r="B759" s="182"/>
      <c r="C759" s="183"/>
      <c r="D759" s="190"/>
      <c r="E759" s="174"/>
      <c r="F759" s="174"/>
      <c r="G759" s="174"/>
      <c r="H759" s="174"/>
      <c r="I759" s="174"/>
      <c r="J759" s="174"/>
      <c r="K759" s="174"/>
      <c r="L759" s="174"/>
      <c r="M759" s="174"/>
      <c r="N759" s="174"/>
      <c r="O759" s="174"/>
      <c r="P759" s="175"/>
    </row>
    <row r="760" spans="2:16" x14ac:dyDescent="0.25">
      <c r="B760" s="182"/>
      <c r="C760" s="183"/>
      <c r="D760" s="190"/>
      <c r="E760" s="174"/>
      <c r="F760" s="174"/>
      <c r="G760" s="174"/>
      <c r="H760" s="174"/>
      <c r="I760" s="174"/>
      <c r="J760" s="174"/>
      <c r="K760" s="174"/>
      <c r="L760" s="174"/>
      <c r="M760" s="174"/>
      <c r="N760" s="174"/>
      <c r="O760" s="174"/>
      <c r="P760" s="175"/>
    </row>
    <row r="761" spans="2:16" x14ac:dyDescent="0.25">
      <c r="B761" s="182"/>
      <c r="C761" s="183"/>
      <c r="D761" s="190"/>
      <c r="E761" s="174"/>
      <c r="F761" s="174"/>
      <c r="G761" s="174"/>
      <c r="H761" s="174"/>
      <c r="I761" s="174"/>
      <c r="J761" s="174"/>
      <c r="K761" s="174"/>
      <c r="L761" s="174"/>
      <c r="M761" s="174"/>
      <c r="N761" s="174"/>
      <c r="O761" s="174"/>
      <c r="P761" s="175"/>
    </row>
    <row r="762" spans="2:16" x14ac:dyDescent="0.25">
      <c r="B762" s="182"/>
      <c r="C762" s="183"/>
      <c r="D762" s="190"/>
      <c r="E762" s="174"/>
      <c r="F762" s="174"/>
      <c r="G762" s="174"/>
      <c r="H762" s="174"/>
      <c r="I762" s="174"/>
      <c r="J762" s="174"/>
      <c r="K762" s="174"/>
      <c r="L762" s="174"/>
      <c r="M762" s="174"/>
      <c r="N762" s="174"/>
      <c r="O762" s="174"/>
      <c r="P762" s="175"/>
    </row>
    <row r="763" spans="2:16" x14ac:dyDescent="0.25">
      <c r="B763" s="182"/>
      <c r="C763" s="183"/>
      <c r="D763" s="190"/>
      <c r="E763" s="174"/>
      <c r="F763" s="174"/>
      <c r="G763" s="174"/>
      <c r="H763" s="174"/>
      <c r="I763" s="174"/>
      <c r="J763" s="174"/>
      <c r="K763" s="174"/>
      <c r="L763" s="174"/>
      <c r="M763" s="174"/>
      <c r="N763" s="174"/>
      <c r="O763" s="174"/>
      <c r="P763" s="175"/>
    </row>
    <row r="764" spans="2:16" x14ac:dyDescent="0.25">
      <c r="B764" s="182"/>
      <c r="C764" s="183"/>
      <c r="D764" s="190"/>
      <c r="E764" s="174"/>
      <c r="F764" s="174"/>
      <c r="G764" s="174"/>
      <c r="H764" s="174"/>
      <c r="I764" s="174"/>
      <c r="J764" s="174"/>
      <c r="K764" s="174"/>
      <c r="L764" s="174"/>
      <c r="M764" s="174"/>
      <c r="N764" s="174"/>
      <c r="O764" s="174"/>
      <c r="P764" s="175"/>
    </row>
    <row r="765" spans="2:16" x14ac:dyDescent="0.25">
      <c r="B765" s="182"/>
      <c r="C765" s="183"/>
      <c r="D765" s="190"/>
      <c r="E765" s="174"/>
      <c r="F765" s="174"/>
      <c r="G765" s="174"/>
      <c r="H765" s="174"/>
      <c r="I765" s="174"/>
      <c r="J765" s="174"/>
      <c r="K765" s="174"/>
      <c r="L765" s="174"/>
      <c r="M765" s="174"/>
      <c r="N765" s="174"/>
      <c r="O765" s="174"/>
      <c r="P765" s="175"/>
    </row>
    <row r="766" spans="2:16" x14ac:dyDescent="0.25">
      <c r="B766" s="182"/>
      <c r="C766" s="183"/>
      <c r="D766" s="190"/>
      <c r="E766" s="174"/>
      <c r="F766" s="174"/>
      <c r="G766" s="174"/>
      <c r="H766" s="174"/>
      <c r="I766" s="174"/>
      <c r="J766" s="174"/>
      <c r="K766" s="174"/>
      <c r="L766" s="174"/>
      <c r="M766" s="174"/>
      <c r="N766" s="174"/>
      <c r="O766" s="174"/>
      <c r="P766" s="175"/>
    </row>
    <row r="767" spans="2:16" x14ac:dyDescent="0.25">
      <c r="B767" s="182"/>
      <c r="C767" s="183"/>
      <c r="D767" s="190"/>
      <c r="E767" s="174"/>
      <c r="F767" s="174"/>
      <c r="G767" s="174"/>
      <c r="H767" s="174"/>
      <c r="I767" s="174"/>
      <c r="J767" s="174"/>
      <c r="K767" s="174"/>
      <c r="L767" s="174"/>
      <c r="M767" s="174"/>
      <c r="N767" s="174"/>
      <c r="O767" s="174"/>
      <c r="P767" s="175"/>
    </row>
    <row r="768" spans="2:16" x14ac:dyDescent="0.25">
      <c r="B768" s="182"/>
      <c r="C768" s="183"/>
      <c r="D768" s="190"/>
      <c r="E768" s="174"/>
      <c r="F768" s="174"/>
      <c r="G768" s="174"/>
      <c r="H768" s="174"/>
      <c r="I768" s="174"/>
      <c r="J768" s="174"/>
      <c r="K768" s="174"/>
      <c r="L768" s="174"/>
      <c r="M768" s="174"/>
      <c r="N768" s="174"/>
      <c r="O768" s="174"/>
      <c r="P768" s="175"/>
    </row>
    <row r="769" spans="2:16" x14ac:dyDescent="0.25">
      <c r="B769" s="182"/>
      <c r="C769" s="183"/>
      <c r="D769" s="190"/>
      <c r="E769" s="174"/>
      <c r="F769" s="174"/>
      <c r="G769" s="174"/>
      <c r="H769" s="174"/>
      <c r="I769" s="174"/>
      <c r="J769" s="174"/>
      <c r="K769" s="174"/>
      <c r="L769" s="174"/>
      <c r="M769" s="174"/>
      <c r="N769" s="174"/>
      <c r="O769" s="174"/>
      <c r="P769" s="175"/>
    </row>
    <row r="770" spans="2:16" x14ac:dyDescent="0.25">
      <c r="B770" s="182"/>
      <c r="C770" s="183"/>
      <c r="D770" s="190"/>
      <c r="E770" s="174"/>
      <c r="F770" s="174"/>
      <c r="G770" s="174"/>
      <c r="H770" s="174"/>
      <c r="I770" s="174"/>
      <c r="J770" s="174"/>
      <c r="K770" s="174"/>
      <c r="L770" s="174"/>
      <c r="M770" s="174"/>
      <c r="N770" s="174"/>
      <c r="O770" s="174"/>
      <c r="P770" s="175"/>
    </row>
    <row r="771" spans="2:16" x14ac:dyDescent="0.25">
      <c r="B771" s="182"/>
      <c r="C771" s="183"/>
      <c r="D771" s="190"/>
      <c r="E771" s="174"/>
      <c r="F771" s="174"/>
      <c r="G771" s="174"/>
      <c r="H771" s="174"/>
      <c r="I771" s="174"/>
      <c r="J771" s="174"/>
      <c r="K771" s="174"/>
      <c r="L771" s="174"/>
      <c r="M771" s="174"/>
      <c r="N771" s="174"/>
      <c r="O771" s="174"/>
      <c r="P771" s="175"/>
    </row>
    <row r="772" spans="2:16" x14ac:dyDescent="0.25">
      <c r="B772" s="182"/>
      <c r="C772" s="183"/>
      <c r="D772" s="190"/>
      <c r="E772" s="174"/>
      <c r="F772" s="174"/>
      <c r="G772" s="174"/>
      <c r="H772" s="174"/>
      <c r="I772" s="174"/>
      <c r="J772" s="174"/>
      <c r="K772" s="174"/>
      <c r="L772" s="174"/>
      <c r="M772" s="174"/>
      <c r="N772" s="174"/>
      <c r="O772" s="174"/>
      <c r="P772" s="175"/>
    </row>
    <row r="773" spans="2:16" x14ac:dyDescent="0.25">
      <c r="B773" s="182"/>
      <c r="C773" s="183"/>
      <c r="D773" s="190"/>
      <c r="E773" s="174"/>
      <c r="F773" s="174"/>
      <c r="G773" s="174"/>
      <c r="H773" s="174"/>
      <c r="I773" s="174"/>
      <c r="J773" s="174"/>
      <c r="K773" s="174"/>
      <c r="L773" s="174"/>
      <c r="M773" s="174"/>
      <c r="N773" s="174"/>
      <c r="O773" s="174"/>
      <c r="P773" s="175"/>
    </row>
    <row r="774" spans="2:16" x14ac:dyDescent="0.25">
      <c r="B774" s="182"/>
      <c r="C774" s="183"/>
      <c r="D774" s="190"/>
      <c r="E774" s="174"/>
      <c r="F774" s="174"/>
      <c r="G774" s="174"/>
      <c r="H774" s="174"/>
      <c r="I774" s="174"/>
      <c r="J774" s="174"/>
      <c r="K774" s="174"/>
      <c r="L774" s="174"/>
      <c r="M774" s="174"/>
      <c r="N774" s="174"/>
      <c r="O774" s="174"/>
      <c r="P774" s="175"/>
    </row>
    <row r="775" spans="2:16" x14ac:dyDescent="0.25">
      <c r="B775" s="182"/>
      <c r="C775" s="183"/>
      <c r="D775" s="190"/>
      <c r="E775" s="174"/>
      <c r="F775" s="174"/>
      <c r="G775" s="174"/>
      <c r="H775" s="174"/>
      <c r="I775" s="174"/>
      <c r="J775" s="174"/>
      <c r="K775" s="174"/>
      <c r="L775" s="174"/>
      <c r="M775" s="174"/>
      <c r="N775" s="174"/>
      <c r="O775" s="174"/>
      <c r="P775" s="175"/>
    </row>
    <row r="776" spans="2:16" x14ac:dyDescent="0.25">
      <c r="B776" s="182"/>
      <c r="C776" s="183"/>
      <c r="D776" s="190"/>
      <c r="E776" s="174"/>
      <c r="F776" s="174"/>
      <c r="G776" s="174"/>
      <c r="H776" s="174"/>
      <c r="I776" s="174"/>
      <c r="J776" s="174"/>
      <c r="K776" s="174"/>
      <c r="L776" s="174"/>
      <c r="M776" s="174"/>
      <c r="N776" s="174"/>
      <c r="O776" s="174"/>
      <c r="P776" s="175"/>
    </row>
    <row r="777" spans="2:16" x14ac:dyDescent="0.25">
      <c r="B777" s="182"/>
      <c r="C777" s="183"/>
      <c r="D777" s="190"/>
      <c r="E777" s="174"/>
      <c r="F777" s="174"/>
      <c r="G777" s="174"/>
      <c r="H777" s="174"/>
      <c r="I777" s="174"/>
      <c r="J777" s="174"/>
      <c r="K777" s="174"/>
      <c r="L777" s="174"/>
      <c r="M777" s="174"/>
      <c r="N777" s="174"/>
      <c r="O777" s="174"/>
      <c r="P777" s="175"/>
    </row>
    <row r="778" spans="2:16" x14ac:dyDescent="0.25">
      <c r="B778" s="182"/>
      <c r="C778" s="183"/>
      <c r="D778" s="190"/>
      <c r="E778" s="174"/>
      <c r="F778" s="174"/>
      <c r="G778" s="174"/>
      <c r="H778" s="174"/>
      <c r="I778" s="174"/>
      <c r="J778" s="174"/>
      <c r="K778" s="174"/>
      <c r="L778" s="174"/>
      <c r="M778" s="174"/>
      <c r="N778" s="174"/>
      <c r="O778" s="174"/>
      <c r="P778" s="175"/>
    </row>
    <row r="779" spans="2:16" x14ac:dyDescent="0.25">
      <c r="B779" s="182"/>
      <c r="C779" s="183"/>
      <c r="D779" s="190"/>
      <c r="E779" s="174"/>
      <c r="F779" s="174"/>
      <c r="G779" s="174"/>
      <c r="H779" s="174"/>
      <c r="I779" s="174"/>
      <c r="J779" s="174"/>
      <c r="K779" s="174"/>
      <c r="L779" s="174"/>
      <c r="M779" s="174"/>
      <c r="N779" s="174"/>
      <c r="O779" s="174"/>
      <c r="P779" s="175"/>
    </row>
    <row r="780" spans="2:16" x14ac:dyDescent="0.25">
      <c r="B780" s="182"/>
      <c r="C780" s="183"/>
      <c r="D780" s="190"/>
      <c r="E780" s="174"/>
      <c r="F780" s="174"/>
      <c r="G780" s="174"/>
      <c r="H780" s="174"/>
      <c r="I780" s="174"/>
      <c r="J780" s="174"/>
      <c r="K780" s="174"/>
      <c r="L780" s="174"/>
      <c r="M780" s="174"/>
      <c r="N780" s="174"/>
      <c r="O780" s="174"/>
      <c r="P780" s="175"/>
    </row>
    <row r="781" spans="2:16" x14ac:dyDescent="0.25">
      <c r="B781" s="182"/>
      <c r="C781" s="183"/>
      <c r="D781" s="190"/>
      <c r="E781" s="174"/>
      <c r="F781" s="174"/>
      <c r="G781" s="174"/>
      <c r="H781" s="174"/>
      <c r="I781" s="174"/>
      <c r="J781" s="174"/>
      <c r="K781" s="174"/>
      <c r="L781" s="174"/>
      <c r="M781" s="174"/>
      <c r="N781" s="174"/>
      <c r="O781" s="174"/>
      <c r="P781" s="175"/>
    </row>
    <row r="782" spans="2:16" x14ac:dyDescent="0.25">
      <c r="B782" s="182"/>
      <c r="C782" s="183"/>
      <c r="D782" s="190"/>
      <c r="E782" s="174"/>
      <c r="F782" s="174"/>
      <c r="G782" s="174"/>
      <c r="H782" s="174"/>
      <c r="I782" s="174"/>
      <c r="J782" s="174"/>
      <c r="K782" s="174"/>
      <c r="L782" s="174"/>
      <c r="M782" s="174"/>
      <c r="N782" s="174"/>
      <c r="O782" s="174"/>
      <c r="P782" s="175"/>
    </row>
    <row r="783" spans="2:16" x14ac:dyDescent="0.25">
      <c r="B783" s="182"/>
      <c r="C783" s="183"/>
      <c r="D783" s="190"/>
      <c r="E783" s="174"/>
      <c r="F783" s="174"/>
      <c r="G783" s="174"/>
      <c r="H783" s="174"/>
      <c r="I783" s="174"/>
      <c r="J783" s="174"/>
      <c r="K783" s="174"/>
      <c r="L783" s="174"/>
      <c r="M783" s="174"/>
      <c r="N783" s="174"/>
      <c r="O783" s="174"/>
      <c r="P783" s="175"/>
    </row>
    <row r="784" spans="2:16" x14ac:dyDescent="0.25">
      <c r="B784" s="182"/>
      <c r="C784" s="183"/>
      <c r="D784" s="190"/>
      <c r="E784" s="174"/>
      <c r="F784" s="174"/>
      <c r="G784" s="174"/>
      <c r="H784" s="174"/>
      <c r="I784" s="174"/>
      <c r="J784" s="174"/>
      <c r="K784" s="174"/>
      <c r="L784" s="174"/>
      <c r="M784" s="174"/>
      <c r="N784" s="174"/>
      <c r="O784" s="174"/>
      <c r="P784" s="175"/>
    </row>
    <row r="785" spans="2:16" x14ac:dyDescent="0.25">
      <c r="B785" s="182"/>
      <c r="C785" s="183"/>
      <c r="D785" s="190"/>
      <c r="E785" s="174"/>
      <c r="F785" s="174"/>
      <c r="G785" s="174"/>
      <c r="H785" s="174"/>
      <c r="I785" s="174"/>
      <c r="J785" s="174"/>
      <c r="K785" s="174"/>
      <c r="L785" s="174"/>
      <c r="M785" s="174"/>
      <c r="N785" s="174"/>
      <c r="O785" s="174"/>
      <c r="P785" s="175"/>
    </row>
    <row r="786" spans="2:16" x14ac:dyDescent="0.25">
      <c r="B786" s="182"/>
      <c r="C786" s="183"/>
      <c r="D786" s="190"/>
      <c r="E786" s="174"/>
      <c r="F786" s="174"/>
      <c r="G786" s="174"/>
      <c r="H786" s="174"/>
      <c r="I786" s="174"/>
      <c r="J786" s="174"/>
      <c r="K786" s="174"/>
      <c r="L786" s="174"/>
      <c r="M786" s="174"/>
      <c r="N786" s="174"/>
      <c r="O786" s="174"/>
      <c r="P786" s="175"/>
    </row>
    <row r="787" spans="2:16" x14ac:dyDescent="0.25">
      <c r="B787" s="182"/>
      <c r="C787" s="183"/>
      <c r="D787" s="190"/>
      <c r="E787" s="174"/>
      <c r="F787" s="174"/>
      <c r="G787" s="174"/>
      <c r="H787" s="174"/>
      <c r="I787" s="174"/>
      <c r="J787" s="174"/>
      <c r="K787" s="174"/>
      <c r="L787" s="174"/>
      <c r="M787" s="174"/>
      <c r="N787" s="174"/>
      <c r="O787" s="174"/>
      <c r="P787" s="175"/>
    </row>
    <row r="788" spans="2:16" x14ac:dyDescent="0.25">
      <c r="B788" s="182"/>
      <c r="C788" s="183"/>
      <c r="D788" s="190"/>
      <c r="E788" s="174"/>
      <c r="F788" s="174"/>
      <c r="G788" s="174"/>
      <c r="H788" s="174"/>
      <c r="I788" s="174"/>
      <c r="J788" s="174"/>
      <c r="K788" s="174"/>
      <c r="L788" s="174"/>
      <c r="M788" s="174"/>
      <c r="N788" s="174"/>
      <c r="O788" s="174"/>
      <c r="P788" s="175"/>
    </row>
    <row r="789" spans="2:16" x14ac:dyDescent="0.25">
      <c r="B789" s="182"/>
      <c r="C789" s="183"/>
      <c r="D789" s="190"/>
      <c r="E789" s="174"/>
      <c r="F789" s="174"/>
      <c r="G789" s="174"/>
      <c r="H789" s="174"/>
      <c r="I789" s="174"/>
      <c r="J789" s="174"/>
      <c r="K789" s="174"/>
      <c r="L789" s="174"/>
      <c r="M789" s="174"/>
      <c r="N789" s="174"/>
      <c r="O789" s="174"/>
      <c r="P789" s="175"/>
    </row>
    <row r="790" spans="2:16" x14ac:dyDescent="0.25">
      <c r="B790" s="182"/>
      <c r="C790" s="183"/>
      <c r="D790" s="190"/>
      <c r="E790" s="174"/>
      <c r="F790" s="174"/>
      <c r="G790" s="174"/>
      <c r="H790" s="174"/>
      <c r="I790" s="174"/>
      <c r="J790" s="174"/>
      <c r="K790" s="174"/>
      <c r="L790" s="174"/>
      <c r="M790" s="174"/>
      <c r="N790" s="174"/>
      <c r="O790" s="174"/>
      <c r="P790" s="175"/>
    </row>
    <row r="791" spans="2:16" x14ac:dyDescent="0.25">
      <c r="B791" s="182"/>
      <c r="C791" s="183"/>
      <c r="D791" s="190"/>
      <c r="E791" s="174"/>
      <c r="F791" s="174"/>
      <c r="G791" s="174"/>
      <c r="H791" s="174"/>
      <c r="I791" s="174"/>
      <c r="J791" s="174"/>
      <c r="K791" s="174"/>
      <c r="L791" s="174"/>
      <c r="M791" s="174"/>
      <c r="N791" s="174"/>
      <c r="O791" s="174"/>
      <c r="P791" s="175"/>
    </row>
    <row r="792" spans="2:16" x14ac:dyDescent="0.25">
      <c r="B792" s="182"/>
      <c r="C792" s="183"/>
      <c r="D792" s="190"/>
      <c r="E792" s="174"/>
      <c r="F792" s="174"/>
      <c r="G792" s="174"/>
      <c r="H792" s="174"/>
      <c r="I792" s="174"/>
      <c r="J792" s="174"/>
      <c r="K792" s="174"/>
      <c r="L792" s="174"/>
      <c r="M792" s="174"/>
      <c r="N792" s="174"/>
      <c r="O792" s="174"/>
      <c r="P792" s="175"/>
    </row>
    <row r="793" spans="2:16" x14ac:dyDescent="0.25">
      <c r="B793" s="182"/>
      <c r="C793" s="183"/>
      <c r="D793" s="190"/>
      <c r="E793" s="174"/>
      <c r="F793" s="174"/>
      <c r="G793" s="174"/>
      <c r="H793" s="174"/>
      <c r="I793" s="174"/>
      <c r="J793" s="174"/>
      <c r="K793" s="174"/>
      <c r="L793" s="174"/>
      <c r="M793" s="174"/>
      <c r="N793" s="174"/>
      <c r="O793" s="174"/>
      <c r="P793" s="175"/>
    </row>
    <row r="794" spans="2:16" x14ac:dyDescent="0.25">
      <c r="B794" s="182"/>
      <c r="C794" s="183"/>
      <c r="D794" s="190"/>
      <c r="E794" s="174"/>
      <c r="F794" s="174"/>
      <c r="G794" s="174"/>
      <c r="H794" s="174"/>
      <c r="I794" s="174"/>
      <c r="J794" s="174"/>
      <c r="K794" s="174"/>
      <c r="L794" s="174"/>
      <c r="M794" s="174"/>
      <c r="N794" s="174"/>
      <c r="O794" s="174"/>
      <c r="P794" s="175"/>
    </row>
    <row r="795" spans="2:16" x14ac:dyDescent="0.25">
      <c r="B795" s="182"/>
      <c r="C795" s="183"/>
      <c r="D795" s="190"/>
      <c r="E795" s="174"/>
      <c r="F795" s="174"/>
      <c r="G795" s="174"/>
      <c r="H795" s="174"/>
      <c r="I795" s="174"/>
      <c r="J795" s="174"/>
      <c r="K795" s="174"/>
      <c r="L795" s="174"/>
      <c r="M795" s="174"/>
      <c r="N795" s="174"/>
      <c r="O795" s="174"/>
      <c r="P795" s="175"/>
    </row>
    <row r="796" spans="2:16" x14ac:dyDescent="0.25">
      <c r="B796" s="182"/>
      <c r="C796" s="183"/>
      <c r="D796" s="190"/>
      <c r="E796" s="174"/>
      <c r="F796" s="174"/>
      <c r="G796" s="174"/>
      <c r="H796" s="174"/>
      <c r="I796" s="174"/>
      <c r="J796" s="174"/>
      <c r="K796" s="174"/>
      <c r="L796" s="174"/>
      <c r="M796" s="174"/>
      <c r="N796" s="174"/>
      <c r="O796" s="174"/>
      <c r="P796" s="175"/>
    </row>
    <row r="797" spans="2:16" x14ac:dyDescent="0.25">
      <c r="B797" s="182"/>
      <c r="C797" s="183"/>
      <c r="D797" s="190"/>
      <c r="E797" s="174"/>
      <c r="F797" s="174"/>
      <c r="G797" s="174"/>
      <c r="H797" s="174"/>
      <c r="I797" s="174"/>
      <c r="J797" s="174"/>
      <c r="K797" s="174"/>
      <c r="L797" s="174"/>
      <c r="M797" s="174"/>
      <c r="N797" s="174"/>
      <c r="O797" s="174"/>
      <c r="P797" s="175"/>
    </row>
    <row r="798" spans="2:16" x14ac:dyDescent="0.25">
      <c r="B798" s="182"/>
      <c r="C798" s="183"/>
      <c r="D798" s="190"/>
      <c r="E798" s="174"/>
      <c r="F798" s="174"/>
      <c r="G798" s="174"/>
      <c r="H798" s="174"/>
      <c r="I798" s="174"/>
      <c r="J798" s="174"/>
      <c r="K798" s="174"/>
      <c r="L798" s="174"/>
      <c r="M798" s="174"/>
      <c r="N798" s="174"/>
      <c r="O798" s="174"/>
      <c r="P798" s="175"/>
    </row>
    <row r="799" spans="2:16" x14ac:dyDescent="0.25">
      <c r="B799" s="182"/>
      <c r="C799" s="183"/>
      <c r="D799" s="190"/>
      <c r="E799" s="174"/>
      <c r="F799" s="174"/>
      <c r="G799" s="174"/>
      <c r="H799" s="174"/>
      <c r="I799" s="174"/>
      <c r="J799" s="174"/>
      <c r="K799" s="174"/>
      <c r="L799" s="174"/>
      <c r="M799" s="174"/>
      <c r="N799" s="174"/>
      <c r="O799" s="174"/>
      <c r="P799" s="175"/>
    </row>
    <row r="800" spans="2:16" x14ac:dyDescent="0.25">
      <c r="B800" s="182"/>
      <c r="C800" s="183"/>
      <c r="D800" s="190"/>
      <c r="E800" s="174"/>
      <c r="F800" s="174"/>
      <c r="G800" s="174"/>
      <c r="H800" s="174"/>
      <c r="I800" s="174"/>
      <c r="J800" s="174"/>
      <c r="K800" s="174"/>
      <c r="L800" s="174"/>
      <c r="M800" s="174"/>
      <c r="N800" s="174"/>
      <c r="O800" s="174"/>
      <c r="P800" s="175"/>
    </row>
    <row r="801" spans="2:16" x14ac:dyDescent="0.25">
      <c r="B801" s="182"/>
      <c r="C801" s="183"/>
      <c r="D801" s="190"/>
      <c r="E801" s="174"/>
      <c r="F801" s="174"/>
      <c r="G801" s="174"/>
      <c r="H801" s="174"/>
      <c r="I801" s="174"/>
      <c r="J801" s="174"/>
      <c r="K801" s="174"/>
      <c r="L801" s="174"/>
      <c r="M801" s="174"/>
      <c r="N801" s="174"/>
      <c r="O801" s="174"/>
      <c r="P801" s="175"/>
    </row>
    <row r="802" spans="2:16" x14ac:dyDescent="0.25">
      <c r="B802" s="182"/>
      <c r="C802" s="183"/>
      <c r="D802" s="190"/>
      <c r="E802" s="174"/>
      <c r="F802" s="174"/>
      <c r="G802" s="174"/>
      <c r="H802" s="174"/>
      <c r="I802" s="174"/>
      <c r="J802" s="174"/>
      <c r="K802" s="174"/>
      <c r="L802" s="174"/>
      <c r="M802" s="174"/>
      <c r="N802" s="174"/>
      <c r="O802" s="174"/>
      <c r="P802" s="175"/>
    </row>
    <row r="803" spans="2:16" x14ac:dyDescent="0.25">
      <c r="B803" s="182"/>
      <c r="C803" s="183"/>
      <c r="D803" s="190"/>
      <c r="E803" s="174"/>
      <c r="F803" s="174"/>
      <c r="G803" s="174"/>
      <c r="H803" s="174"/>
      <c r="I803" s="174"/>
      <c r="J803" s="174"/>
      <c r="K803" s="174"/>
      <c r="L803" s="174"/>
      <c r="M803" s="174"/>
      <c r="N803" s="174"/>
      <c r="O803" s="174"/>
      <c r="P803" s="175"/>
    </row>
    <row r="804" spans="2:16" x14ac:dyDescent="0.25">
      <c r="B804" s="182"/>
      <c r="C804" s="183"/>
      <c r="D804" s="190"/>
      <c r="E804" s="174"/>
      <c r="F804" s="174"/>
      <c r="G804" s="174"/>
      <c r="H804" s="174"/>
      <c r="I804" s="174"/>
      <c r="J804" s="174"/>
      <c r="K804" s="174"/>
      <c r="L804" s="174"/>
      <c r="M804" s="174"/>
      <c r="N804" s="174"/>
      <c r="O804" s="174"/>
      <c r="P804" s="175"/>
    </row>
    <row r="805" spans="2:16" x14ac:dyDescent="0.25">
      <c r="B805" s="182"/>
      <c r="C805" s="183"/>
      <c r="D805" s="190"/>
      <c r="E805" s="174"/>
      <c r="F805" s="174"/>
      <c r="G805" s="174"/>
      <c r="H805" s="174"/>
      <c r="I805" s="174"/>
      <c r="J805" s="174"/>
      <c r="K805" s="174"/>
      <c r="L805" s="174"/>
      <c r="M805" s="174"/>
      <c r="N805" s="174"/>
      <c r="O805" s="174"/>
      <c r="P805" s="175"/>
    </row>
    <row r="806" spans="2:16" x14ac:dyDescent="0.25">
      <c r="B806" s="182"/>
      <c r="C806" s="183"/>
      <c r="D806" s="190"/>
      <c r="E806" s="174"/>
      <c r="F806" s="174"/>
      <c r="G806" s="174"/>
      <c r="H806" s="174"/>
      <c r="I806" s="174"/>
      <c r="J806" s="174"/>
      <c r="K806" s="174"/>
      <c r="L806" s="174"/>
      <c r="M806" s="174"/>
      <c r="N806" s="174"/>
      <c r="O806" s="174"/>
      <c r="P806" s="175"/>
    </row>
    <row r="807" spans="2:16" x14ac:dyDescent="0.25">
      <c r="B807" s="182"/>
      <c r="C807" s="183"/>
      <c r="D807" s="190"/>
      <c r="E807" s="174"/>
      <c r="F807" s="174"/>
      <c r="G807" s="174"/>
      <c r="H807" s="174"/>
      <c r="I807" s="174"/>
      <c r="J807" s="174"/>
      <c r="K807" s="174"/>
      <c r="L807" s="174"/>
      <c r="M807" s="174"/>
      <c r="N807" s="174"/>
      <c r="O807" s="174"/>
      <c r="P807" s="175"/>
    </row>
    <row r="808" spans="2:16" x14ac:dyDescent="0.25">
      <c r="B808" s="182"/>
      <c r="C808" s="183"/>
      <c r="D808" s="190"/>
      <c r="E808" s="174"/>
      <c r="F808" s="174"/>
      <c r="G808" s="174"/>
      <c r="H808" s="174"/>
      <c r="I808" s="174"/>
      <c r="J808" s="174"/>
      <c r="K808" s="174"/>
      <c r="L808" s="174"/>
      <c r="M808" s="174"/>
      <c r="N808" s="174"/>
      <c r="O808" s="174"/>
      <c r="P808" s="175"/>
    </row>
    <row r="809" spans="2:16" x14ac:dyDescent="0.25">
      <c r="B809" s="182"/>
      <c r="C809" s="183"/>
      <c r="D809" s="190"/>
      <c r="E809" s="174"/>
      <c r="F809" s="174"/>
      <c r="G809" s="174"/>
      <c r="H809" s="174"/>
      <c r="I809" s="174"/>
      <c r="J809" s="174"/>
      <c r="K809" s="174"/>
      <c r="L809" s="174"/>
      <c r="M809" s="174"/>
      <c r="N809" s="174"/>
      <c r="O809" s="174"/>
      <c r="P809" s="175"/>
    </row>
    <row r="810" spans="2:16" x14ac:dyDescent="0.25">
      <c r="B810" s="182"/>
      <c r="C810" s="183"/>
      <c r="D810" s="190"/>
      <c r="E810" s="174"/>
      <c r="F810" s="174"/>
      <c r="G810" s="174"/>
      <c r="H810" s="174"/>
      <c r="I810" s="174"/>
      <c r="J810" s="174"/>
      <c r="K810" s="174"/>
      <c r="L810" s="174"/>
      <c r="M810" s="174"/>
      <c r="N810" s="174"/>
      <c r="O810" s="174"/>
      <c r="P810" s="175"/>
    </row>
    <row r="811" spans="2:16" x14ac:dyDescent="0.25">
      <c r="B811" s="182"/>
      <c r="C811" s="183"/>
      <c r="D811" s="190"/>
      <c r="E811" s="174"/>
      <c r="F811" s="174"/>
      <c r="G811" s="174"/>
      <c r="H811" s="174"/>
      <c r="I811" s="174"/>
      <c r="J811" s="174"/>
      <c r="K811" s="174"/>
      <c r="L811" s="174"/>
      <c r="M811" s="174"/>
      <c r="N811" s="174"/>
      <c r="O811" s="174"/>
      <c r="P811" s="175"/>
    </row>
    <row r="812" spans="2:16" x14ac:dyDescent="0.25">
      <c r="B812" s="182"/>
      <c r="C812" s="183"/>
      <c r="D812" s="190"/>
      <c r="E812" s="174"/>
      <c r="F812" s="174"/>
      <c r="G812" s="174"/>
      <c r="H812" s="174"/>
      <c r="I812" s="174"/>
      <c r="J812" s="174"/>
      <c r="K812" s="174"/>
      <c r="L812" s="174"/>
      <c r="M812" s="174"/>
      <c r="N812" s="174"/>
      <c r="O812" s="174"/>
      <c r="P812" s="175"/>
    </row>
    <row r="813" spans="2:16" x14ac:dyDescent="0.25">
      <c r="B813" s="182"/>
      <c r="C813" s="183"/>
      <c r="D813" s="190"/>
      <c r="E813" s="174"/>
      <c r="F813" s="174"/>
      <c r="G813" s="174"/>
      <c r="H813" s="174"/>
      <c r="I813" s="174"/>
      <c r="J813" s="174"/>
      <c r="K813" s="174"/>
      <c r="L813" s="174"/>
      <c r="M813" s="174"/>
      <c r="N813" s="174"/>
      <c r="O813" s="174"/>
      <c r="P813" s="175"/>
    </row>
    <row r="814" spans="2:16" x14ac:dyDescent="0.25">
      <c r="B814" s="182"/>
      <c r="C814" s="183"/>
      <c r="D814" s="190"/>
      <c r="E814" s="174"/>
      <c r="F814" s="174"/>
      <c r="G814" s="174"/>
      <c r="H814" s="174"/>
      <c r="I814" s="174"/>
      <c r="J814" s="174"/>
      <c r="K814" s="174"/>
      <c r="L814" s="174"/>
      <c r="M814" s="174"/>
      <c r="N814" s="174"/>
      <c r="O814" s="174"/>
      <c r="P814" s="175"/>
    </row>
    <row r="815" spans="2:16" x14ac:dyDescent="0.25">
      <c r="B815" s="182"/>
      <c r="C815" s="183"/>
      <c r="D815" s="190"/>
      <c r="E815" s="174"/>
      <c r="F815" s="174"/>
      <c r="G815" s="174"/>
      <c r="H815" s="174"/>
      <c r="I815" s="174"/>
      <c r="J815" s="174"/>
      <c r="K815" s="174"/>
      <c r="L815" s="174"/>
      <c r="M815" s="174"/>
      <c r="N815" s="174"/>
      <c r="O815" s="174"/>
      <c r="P815" s="175"/>
    </row>
    <row r="816" spans="2:16" x14ac:dyDescent="0.25">
      <c r="B816" s="182"/>
      <c r="C816" s="183"/>
      <c r="D816" s="190"/>
      <c r="E816" s="174"/>
      <c r="F816" s="174"/>
      <c r="G816" s="174"/>
      <c r="H816" s="174"/>
      <c r="I816" s="174"/>
      <c r="J816" s="174"/>
      <c r="K816" s="174"/>
      <c r="L816" s="174"/>
      <c r="M816" s="174"/>
      <c r="N816" s="174"/>
      <c r="O816" s="174"/>
      <c r="P816" s="175"/>
    </row>
    <row r="817" spans="1:21" x14ac:dyDescent="0.25">
      <c r="B817" s="182"/>
      <c r="C817" s="183"/>
      <c r="D817" s="190"/>
      <c r="E817" s="174"/>
      <c r="F817" s="174"/>
      <c r="G817" s="174"/>
      <c r="H817" s="174"/>
      <c r="I817" s="174"/>
      <c r="J817" s="174"/>
      <c r="K817" s="174"/>
      <c r="L817" s="174"/>
      <c r="M817" s="174"/>
      <c r="N817" s="174"/>
      <c r="O817" s="174"/>
      <c r="P817" s="175"/>
    </row>
    <row r="818" spans="1:21" x14ac:dyDescent="0.25">
      <c r="B818" s="182"/>
      <c r="C818" s="183"/>
      <c r="D818" s="190"/>
      <c r="E818" s="174"/>
      <c r="F818" s="174"/>
      <c r="G818" s="174"/>
      <c r="H818" s="174"/>
      <c r="I818" s="174"/>
      <c r="J818" s="174"/>
      <c r="K818" s="174"/>
      <c r="L818" s="174"/>
      <c r="M818" s="174"/>
      <c r="N818" s="174"/>
      <c r="O818" s="174"/>
      <c r="P818" s="175"/>
    </row>
    <row r="819" spans="1:21" x14ac:dyDescent="0.25">
      <c r="B819" s="182"/>
      <c r="C819" s="183"/>
      <c r="D819" s="190"/>
      <c r="E819" s="174"/>
      <c r="F819" s="174"/>
      <c r="G819" s="174"/>
      <c r="H819" s="174"/>
      <c r="I819" s="174"/>
      <c r="J819" s="174"/>
      <c r="K819" s="174"/>
      <c r="L819" s="174"/>
      <c r="M819" s="174"/>
      <c r="N819" s="174"/>
      <c r="O819" s="174"/>
      <c r="P819" s="175"/>
    </row>
    <row r="820" spans="1:21" x14ac:dyDescent="0.25">
      <c r="B820" s="182"/>
      <c r="C820" s="183"/>
      <c r="D820" s="190"/>
      <c r="E820" s="174"/>
      <c r="F820" s="174"/>
      <c r="G820" s="174"/>
      <c r="H820" s="174"/>
      <c r="I820" s="174"/>
      <c r="J820" s="174"/>
      <c r="K820" s="174"/>
      <c r="L820" s="174"/>
      <c r="M820" s="174"/>
      <c r="N820" s="174"/>
      <c r="O820" s="174"/>
      <c r="P820" s="175"/>
    </row>
    <row r="821" spans="1:21" x14ac:dyDescent="0.25">
      <c r="B821" s="182"/>
      <c r="C821" s="183"/>
      <c r="D821" s="190"/>
      <c r="E821" s="174"/>
      <c r="F821" s="174"/>
      <c r="G821" s="174"/>
      <c r="H821" s="174"/>
      <c r="I821" s="174"/>
      <c r="J821" s="174"/>
      <c r="K821" s="174"/>
      <c r="L821" s="174"/>
      <c r="M821" s="174"/>
      <c r="N821" s="174"/>
      <c r="O821" s="174"/>
      <c r="P821" s="175"/>
    </row>
    <row r="822" spans="1:21" x14ac:dyDescent="0.25">
      <c r="B822" s="184"/>
      <c r="C822" s="185"/>
      <c r="D822" s="191"/>
      <c r="E822" s="177"/>
      <c r="F822" s="177"/>
      <c r="G822" s="177"/>
      <c r="H822" s="177"/>
      <c r="I822" s="177"/>
      <c r="J822" s="177"/>
      <c r="K822" s="177"/>
      <c r="L822" s="177"/>
      <c r="M822" s="177"/>
      <c r="N822" s="177"/>
      <c r="O822" s="177"/>
      <c r="P822" s="178"/>
    </row>
    <row r="823" spans="1:21" x14ac:dyDescent="0.25">
      <c r="D823" s="99"/>
    </row>
    <row r="824" spans="1:21" ht="30" customHeight="1" x14ac:dyDescent="0.25">
      <c r="A824" s="213"/>
      <c r="B824" s="111" t="s">
        <v>0</v>
      </c>
      <c r="C824" s="112" t="s">
        <v>40</v>
      </c>
      <c r="D824" s="113" t="s">
        <v>77</v>
      </c>
      <c r="E824" s="115">
        <f ca="1">INDEX(Calc!$AA$15:$AL$15,1,COLUMN(R824)-COLUMN($Q824))</f>
        <v>47150</v>
      </c>
      <c r="F824" s="116">
        <f ca="1">INDEX(Calc!$AA$15:$AL$15,1,COLUMN(S824)-COLUMN($Q824))</f>
        <v>47178</v>
      </c>
      <c r="G824" s="116">
        <f ca="1">INDEX(Calc!$AA$15:$AL$15,1,COLUMN(T824)-COLUMN($Q824))</f>
        <v>47209</v>
      </c>
      <c r="H824" s="116">
        <f ca="1">INDEX(Calc!$AA$15:$AL$15,1,COLUMN(U824)-COLUMN($Q824))</f>
        <v>47239</v>
      </c>
      <c r="I824" s="116">
        <f ca="1">INDEX(Calc!$AA$15:$AL$15,1,COLUMN(V824)-COLUMN($Q824))</f>
        <v>47270</v>
      </c>
      <c r="J824" s="116">
        <f ca="1">INDEX(Calc!$AA$15:$AL$15,1,COLUMN(W824)-COLUMN($Q824))</f>
        <v>47300</v>
      </c>
      <c r="K824" s="116">
        <f ca="1">INDEX(Calc!$AA$15:$AL$15,1,COLUMN(X824)-COLUMN($Q824))</f>
        <v>47331</v>
      </c>
      <c r="L824" s="116">
        <f ca="1">INDEX(Calc!$AA$15:$AL$15,1,COLUMN(Y824)-COLUMN($Q824))</f>
        <v>47362</v>
      </c>
      <c r="M824" s="116">
        <f ca="1">INDEX(Calc!$AA$15:$AL$15,1,COLUMN(Z824)-COLUMN($Q824))</f>
        <v>47392</v>
      </c>
      <c r="N824" s="116">
        <f ca="1">INDEX(Calc!$AA$15:$AL$15,1,COLUMN(AA824)-COLUMN($Q824))</f>
        <v>47423</v>
      </c>
      <c r="O824" s="116">
        <f ca="1">INDEX(Calc!$AA$15:$AL$15,1,COLUMN(AB824)-COLUMN($Q824))</f>
        <v>47453</v>
      </c>
      <c r="P824" s="117">
        <f ca="1">INDEX(Calc!$AA$15:$AL$15,1,COLUMN(AC824)-COLUMN($Q824))</f>
        <v>47484</v>
      </c>
    </row>
    <row r="825" spans="1:21" x14ac:dyDescent="0.25">
      <c r="A825" s="213"/>
      <c r="B825" s="18"/>
      <c r="C825" s="19"/>
      <c r="D825" s="101"/>
      <c r="E825" s="100"/>
      <c r="F825" s="71"/>
      <c r="G825" s="71"/>
      <c r="H825" s="71"/>
      <c r="I825" s="71"/>
      <c r="J825" s="71"/>
      <c r="K825" s="71"/>
      <c r="L825" s="71"/>
      <c r="M825" s="71"/>
      <c r="N825" s="71"/>
      <c r="O825" s="71"/>
      <c r="P825" s="72"/>
      <c r="U825" s="30">
        <v>801</v>
      </c>
    </row>
    <row r="826" spans="1:21" x14ac:dyDescent="0.25">
      <c r="A826" s="213"/>
      <c r="B826" s="21"/>
      <c r="C826" s="17"/>
      <c r="D826" s="102"/>
      <c r="E826" s="96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70"/>
      <c r="U826" s="30">
        <v>802</v>
      </c>
    </row>
    <row r="827" spans="1:21" x14ac:dyDescent="0.25">
      <c r="A827" s="213"/>
      <c r="B827" s="21"/>
      <c r="C827" s="17"/>
      <c r="D827" s="102"/>
      <c r="E827" s="96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70"/>
      <c r="U827" s="30">
        <v>803</v>
      </c>
    </row>
    <row r="828" spans="1:21" x14ac:dyDescent="0.25">
      <c r="A828" s="213"/>
      <c r="B828" s="21"/>
      <c r="C828" s="17"/>
      <c r="D828" s="102"/>
      <c r="E828" s="96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70"/>
      <c r="U828" s="30">
        <v>804</v>
      </c>
    </row>
    <row r="829" spans="1:21" x14ac:dyDescent="0.25">
      <c r="A829" s="213"/>
      <c r="B829" s="21"/>
      <c r="C829" s="17"/>
      <c r="D829" s="102"/>
      <c r="E829" s="96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70"/>
      <c r="U829" s="30">
        <v>805</v>
      </c>
    </row>
    <row r="830" spans="1:21" x14ac:dyDescent="0.25">
      <c r="A830" s="213"/>
      <c r="B830" s="21"/>
      <c r="C830" s="17"/>
      <c r="D830" s="102"/>
      <c r="E830" s="96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70"/>
      <c r="U830" s="30">
        <v>806</v>
      </c>
    </row>
    <row r="831" spans="1:21" x14ac:dyDescent="0.25">
      <c r="A831" s="213"/>
      <c r="B831" s="21"/>
      <c r="C831" s="17"/>
      <c r="D831" s="102"/>
      <c r="E831" s="96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70"/>
      <c r="U831" s="30">
        <v>807</v>
      </c>
    </row>
    <row r="832" spans="1:21" x14ac:dyDescent="0.25">
      <c r="A832" s="213"/>
      <c r="B832" s="21"/>
      <c r="C832" s="17"/>
      <c r="D832" s="102"/>
      <c r="E832" s="96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70"/>
      <c r="U832" s="30">
        <v>808</v>
      </c>
    </row>
    <row r="833" spans="1:21" x14ac:dyDescent="0.25">
      <c r="A833" s="213"/>
      <c r="B833" s="21"/>
      <c r="C833" s="17"/>
      <c r="D833" s="102"/>
      <c r="E833" s="96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70"/>
      <c r="U833" s="30">
        <v>809</v>
      </c>
    </row>
    <row r="834" spans="1:21" x14ac:dyDescent="0.25">
      <c r="A834" s="213"/>
      <c r="B834" s="21"/>
      <c r="C834" s="17"/>
      <c r="D834" s="102"/>
      <c r="E834" s="96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70"/>
      <c r="U834" s="30">
        <v>810</v>
      </c>
    </row>
    <row r="835" spans="1:21" x14ac:dyDescent="0.25">
      <c r="A835" s="213"/>
      <c r="B835" s="21"/>
      <c r="C835" s="17"/>
      <c r="D835" s="102"/>
      <c r="E835" s="96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70"/>
      <c r="U835" s="30">
        <v>811</v>
      </c>
    </row>
    <row r="836" spans="1:21" x14ac:dyDescent="0.25">
      <c r="A836" s="213"/>
      <c r="B836" s="21"/>
      <c r="C836" s="17"/>
      <c r="D836" s="102"/>
      <c r="E836" s="96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70"/>
      <c r="U836" s="30">
        <v>812</v>
      </c>
    </row>
    <row r="837" spans="1:21" x14ac:dyDescent="0.25">
      <c r="A837" s="213"/>
      <c r="B837" s="21"/>
      <c r="C837" s="17"/>
      <c r="D837" s="102"/>
      <c r="E837" s="96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70"/>
      <c r="U837" s="30">
        <v>813</v>
      </c>
    </row>
    <row r="838" spans="1:21" x14ac:dyDescent="0.25">
      <c r="A838" s="213"/>
      <c r="B838" s="21"/>
      <c r="C838" s="17"/>
      <c r="D838" s="102"/>
      <c r="E838" s="96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70"/>
      <c r="U838" s="30">
        <v>814</v>
      </c>
    </row>
    <row r="839" spans="1:21" x14ac:dyDescent="0.25">
      <c r="A839" s="213"/>
      <c r="B839" s="21"/>
      <c r="C839" s="17"/>
      <c r="D839" s="102"/>
      <c r="E839" s="96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70"/>
      <c r="U839" s="30">
        <v>815</v>
      </c>
    </row>
    <row r="840" spans="1:21" x14ac:dyDescent="0.25">
      <c r="A840" s="213"/>
      <c r="B840" s="21"/>
      <c r="C840" s="17"/>
      <c r="D840" s="102"/>
      <c r="E840" s="96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70"/>
      <c r="U840" s="30">
        <v>816</v>
      </c>
    </row>
    <row r="841" spans="1:21" x14ac:dyDescent="0.25">
      <c r="A841" s="213"/>
      <c r="B841" s="21"/>
      <c r="C841" s="17"/>
      <c r="D841" s="102"/>
      <c r="E841" s="96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70"/>
      <c r="U841" s="30">
        <v>817</v>
      </c>
    </row>
    <row r="842" spans="1:21" x14ac:dyDescent="0.25">
      <c r="A842" s="213"/>
      <c r="B842" s="21"/>
      <c r="C842" s="17"/>
      <c r="D842" s="102"/>
      <c r="E842" s="96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70"/>
      <c r="U842" s="30">
        <v>818</v>
      </c>
    </row>
    <row r="843" spans="1:21" x14ac:dyDescent="0.25">
      <c r="A843" s="213"/>
      <c r="B843" s="21"/>
      <c r="C843" s="17"/>
      <c r="D843" s="102"/>
      <c r="E843" s="96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70"/>
      <c r="U843" s="30">
        <v>819</v>
      </c>
    </row>
    <row r="844" spans="1:21" x14ac:dyDescent="0.25">
      <c r="A844" s="213"/>
      <c r="B844" s="179"/>
      <c r="C844" s="180"/>
      <c r="D844" s="181"/>
      <c r="E844" s="170"/>
      <c r="F844" s="171"/>
      <c r="G844" s="171"/>
      <c r="H844" s="171"/>
      <c r="I844" s="171"/>
      <c r="J844" s="171"/>
      <c r="K844" s="171"/>
      <c r="L844" s="171"/>
      <c r="M844" s="171"/>
      <c r="N844" s="171"/>
      <c r="O844" s="171"/>
      <c r="P844" s="172"/>
      <c r="U844" s="30">
        <v>820</v>
      </c>
    </row>
    <row r="845" spans="1:21" x14ac:dyDescent="0.25">
      <c r="A845" s="213"/>
      <c r="B845" s="182"/>
      <c r="C845" s="183"/>
      <c r="D845" s="190"/>
      <c r="E845" s="174"/>
      <c r="F845" s="174"/>
      <c r="G845" s="174"/>
      <c r="H845" s="174"/>
      <c r="I845" s="174"/>
      <c r="J845" s="174"/>
      <c r="K845" s="174"/>
      <c r="L845" s="174"/>
      <c r="M845" s="174"/>
      <c r="N845" s="174"/>
      <c r="O845" s="174"/>
      <c r="P845" s="175"/>
    </row>
    <row r="846" spans="1:21" x14ac:dyDescent="0.25">
      <c r="A846" s="213"/>
      <c r="B846" s="182"/>
      <c r="C846" s="183"/>
      <c r="D846" s="190"/>
      <c r="E846" s="174"/>
      <c r="F846" s="174"/>
      <c r="G846" s="174"/>
      <c r="H846" s="174"/>
      <c r="I846" s="174"/>
      <c r="J846" s="174"/>
      <c r="K846" s="174"/>
      <c r="L846" s="174"/>
      <c r="M846" s="174"/>
      <c r="N846" s="174"/>
      <c r="O846" s="174"/>
      <c r="P846" s="175"/>
    </row>
    <row r="847" spans="1:21" x14ac:dyDescent="0.25">
      <c r="A847" s="213"/>
      <c r="B847" s="182"/>
      <c r="C847" s="183"/>
      <c r="D847" s="190"/>
      <c r="E847" s="174"/>
      <c r="F847" s="174"/>
      <c r="G847" s="174"/>
      <c r="H847" s="174"/>
      <c r="I847" s="174"/>
      <c r="J847" s="174"/>
      <c r="K847" s="174"/>
      <c r="L847" s="174"/>
      <c r="M847" s="174"/>
      <c r="N847" s="174"/>
      <c r="O847" s="174"/>
      <c r="P847" s="175"/>
    </row>
    <row r="848" spans="1:21" x14ac:dyDescent="0.25">
      <c r="A848" s="213"/>
      <c r="B848" s="182"/>
      <c r="C848" s="183"/>
      <c r="D848" s="190"/>
      <c r="E848" s="174"/>
      <c r="F848" s="174"/>
      <c r="G848" s="174"/>
      <c r="H848" s="174"/>
      <c r="I848" s="174"/>
      <c r="J848" s="174"/>
      <c r="K848" s="174"/>
      <c r="L848" s="174"/>
      <c r="M848" s="174"/>
      <c r="N848" s="174"/>
      <c r="O848" s="174"/>
      <c r="P848" s="175"/>
    </row>
    <row r="849" spans="1:16" x14ac:dyDescent="0.25">
      <c r="A849" s="213"/>
      <c r="B849" s="182"/>
      <c r="C849" s="183"/>
      <c r="D849" s="190"/>
      <c r="E849" s="174"/>
      <c r="F849" s="174"/>
      <c r="G849" s="174"/>
      <c r="H849" s="174"/>
      <c r="I849" s="174"/>
      <c r="J849" s="174"/>
      <c r="K849" s="174"/>
      <c r="L849" s="174"/>
      <c r="M849" s="174"/>
      <c r="N849" s="174"/>
      <c r="O849" s="174"/>
      <c r="P849" s="175"/>
    </row>
    <row r="850" spans="1:16" x14ac:dyDescent="0.25">
      <c r="A850" s="213"/>
      <c r="B850" s="182"/>
      <c r="C850" s="183"/>
      <c r="D850" s="190"/>
      <c r="E850" s="174"/>
      <c r="F850" s="174"/>
      <c r="G850" s="174"/>
      <c r="H850" s="174"/>
      <c r="I850" s="174"/>
      <c r="J850" s="174"/>
      <c r="K850" s="174"/>
      <c r="L850" s="174"/>
      <c r="M850" s="174"/>
      <c r="N850" s="174"/>
      <c r="O850" s="174"/>
      <c r="P850" s="175"/>
    </row>
    <row r="851" spans="1:16" x14ac:dyDescent="0.25">
      <c r="A851" s="213"/>
      <c r="B851" s="182"/>
      <c r="C851" s="183"/>
      <c r="D851" s="190"/>
      <c r="E851" s="174"/>
      <c r="F851" s="174"/>
      <c r="G851" s="174"/>
      <c r="H851" s="174"/>
      <c r="I851" s="174"/>
      <c r="J851" s="174"/>
      <c r="K851" s="174"/>
      <c r="L851" s="174"/>
      <c r="M851" s="174"/>
      <c r="N851" s="174"/>
      <c r="O851" s="174"/>
      <c r="P851" s="175"/>
    </row>
    <row r="852" spans="1:16" x14ac:dyDescent="0.25">
      <c r="A852" s="213"/>
      <c r="B852" s="182"/>
      <c r="C852" s="183"/>
      <c r="D852" s="190"/>
      <c r="E852" s="174"/>
      <c r="F852" s="174"/>
      <c r="G852" s="174"/>
      <c r="H852" s="174"/>
      <c r="I852" s="174"/>
      <c r="J852" s="174"/>
      <c r="K852" s="174"/>
      <c r="L852" s="174"/>
      <c r="M852" s="174"/>
      <c r="N852" s="174"/>
      <c r="O852" s="174"/>
      <c r="P852" s="175"/>
    </row>
    <row r="853" spans="1:16" x14ac:dyDescent="0.25">
      <c r="A853" s="213"/>
      <c r="B853" s="182"/>
      <c r="C853" s="183"/>
      <c r="D853" s="190"/>
      <c r="E853" s="174"/>
      <c r="F853" s="174"/>
      <c r="G853" s="174"/>
      <c r="H853" s="174"/>
      <c r="I853" s="174"/>
      <c r="J853" s="174"/>
      <c r="K853" s="174"/>
      <c r="L853" s="174"/>
      <c r="M853" s="174"/>
      <c r="N853" s="174"/>
      <c r="O853" s="174"/>
      <c r="P853" s="175"/>
    </row>
    <row r="854" spans="1:16" x14ac:dyDescent="0.25">
      <c r="A854" s="213"/>
      <c r="B854" s="182"/>
      <c r="C854" s="183"/>
      <c r="D854" s="190"/>
      <c r="E854" s="174"/>
      <c r="F854" s="174"/>
      <c r="G854" s="174"/>
      <c r="H854" s="174"/>
      <c r="I854" s="174"/>
      <c r="J854" s="174"/>
      <c r="K854" s="174"/>
      <c r="L854" s="174"/>
      <c r="M854" s="174"/>
      <c r="N854" s="174"/>
      <c r="O854" s="174"/>
      <c r="P854" s="175"/>
    </row>
    <row r="855" spans="1:16" x14ac:dyDescent="0.25">
      <c r="B855" s="182"/>
      <c r="C855" s="183"/>
      <c r="D855" s="190"/>
      <c r="E855" s="174"/>
      <c r="F855" s="174"/>
      <c r="G855" s="174"/>
      <c r="H855" s="174"/>
      <c r="I855" s="174"/>
      <c r="J855" s="174"/>
      <c r="K855" s="174"/>
      <c r="L855" s="174"/>
      <c r="M855" s="174"/>
      <c r="N855" s="174"/>
      <c r="O855" s="174"/>
      <c r="P855" s="175"/>
    </row>
    <row r="856" spans="1:16" x14ac:dyDescent="0.25">
      <c r="B856" s="182"/>
      <c r="C856" s="183"/>
      <c r="D856" s="190"/>
      <c r="E856" s="174"/>
      <c r="F856" s="174"/>
      <c r="G856" s="174"/>
      <c r="H856" s="174"/>
      <c r="I856" s="174"/>
      <c r="J856" s="174"/>
      <c r="K856" s="174"/>
      <c r="L856" s="174"/>
      <c r="M856" s="174"/>
      <c r="N856" s="174"/>
      <c r="O856" s="174"/>
      <c r="P856" s="175"/>
    </row>
    <row r="857" spans="1:16" x14ac:dyDescent="0.25">
      <c r="B857" s="182"/>
      <c r="C857" s="183"/>
      <c r="D857" s="190"/>
      <c r="E857" s="174"/>
      <c r="F857" s="174"/>
      <c r="G857" s="174"/>
      <c r="H857" s="174"/>
      <c r="I857" s="174"/>
      <c r="J857" s="174"/>
      <c r="K857" s="174"/>
      <c r="L857" s="174"/>
      <c r="M857" s="174"/>
      <c r="N857" s="174"/>
      <c r="O857" s="174"/>
      <c r="P857" s="175"/>
    </row>
    <row r="858" spans="1:16" x14ac:dyDescent="0.25">
      <c r="B858" s="182"/>
      <c r="C858" s="183"/>
      <c r="D858" s="190"/>
      <c r="E858" s="174"/>
      <c r="F858" s="174"/>
      <c r="G858" s="174"/>
      <c r="H858" s="174"/>
      <c r="I858" s="174"/>
      <c r="J858" s="174"/>
      <c r="K858" s="174"/>
      <c r="L858" s="174"/>
      <c r="M858" s="174"/>
      <c r="N858" s="174"/>
      <c r="O858" s="174"/>
      <c r="P858" s="175"/>
    </row>
    <row r="859" spans="1:16" x14ac:dyDescent="0.25">
      <c r="B859" s="182"/>
      <c r="C859" s="183"/>
      <c r="D859" s="190"/>
      <c r="E859" s="174"/>
      <c r="F859" s="174"/>
      <c r="G859" s="174"/>
      <c r="H859" s="174"/>
      <c r="I859" s="174"/>
      <c r="J859" s="174"/>
      <c r="K859" s="174"/>
      <c r="L859" s="174"/>
      <c r="M859" s="174"/>
      <c r="N859" s="174"/>
      <c r="O859" s="174"/>
      <c r="P859" s="175"/>
    </row>
    <row r="860" spans="1:16" x14ac:dyDescent="0.25">
      <c r="B860" s="182"/>
      <c r="C860" s="183"/>
      <c r="D860" s="190"/>
      <c r="E860" s="174"/>
      <c r="F860" s="174"/>
      <c r="G860" s="174"/>
      <c r="H860" s="174"/>
      <c r="I860" s="174"/>
      <c r="J860" s="174"/>
      <c r="K860" s="174"/>
      <c r="L860" s="174"/>
      <c r="M860" s="174"/>
      <c r="N860" s="174"/>
      <c r="O860" s="174"/>
      <c r="P860" s="175"/>
    </row>
    <row r="861" spans="1:16" x14ac:dyDescent="0.25">
      <c r="B861" s="182"/>
      <c r="C861" s="183"/>
      <c r="D861" s="190"/>
      <c r="E861" s="174"/>
      <c r="F861" s="174"/>
      <c r="G861" s="174"/>
      <c r="H861" s="174"/>
      <c r="I861" s="174"/>
      <c r="J861" s="174"/>
      <c r="K861" s="174"/>
      <c r="L861" s="174"/>
      <c r="M861" s="174"/>
      <c r="N861" s="174"/>
      <c r="O861" s="174"/>
      <c r="P861" s="175"/>
    </row>
    <row r="862" spans="1:16" x14ac:dyDescent="0.25">
      <c r="B862" s="182"/>
      <c r="C862" s="183"/>
      <c r="D862" s="190"/>
      <c r="E862" s="174"/>
      <c r="F862" s="174"/>
      <c r="G862" s="174"/>
      <c r="H862" s="174"/>
      <c r="I862" s="174"/>
      <c r="J862" s="174"/>
      <c r="K862" s="174"/>
      <c r="L862" s="174"/>
      <c r="M862" s="174"/>
      <c r="N862" s="174"/>
      <c r="O862" s="174"/>
      <c r="P862" s="175"/>
    </row>
    <row r="863" spans="1:16" x14ac:dyDescent="0.25">
      <c r="B863" s="182"/>
      <c r="C863" s="183"/>
      <c r="D863" s="190"/>
      <c r="E863" s="174"/>
      <c r="F863" s="174"/>
      <c r="G863" s="174"/>
      <c r="H863" s="174"/>
      <c r="I863" s="174"/>
      <c r="J863" s="174"/>
      <c r="K863" s="174"/>
      <c r="L863" s="174"/>
      <c r="M863" s="174"/>
      <c r="N863" s="174"/>
      <c r="O863" s="174"/>
      <c r="P863" s="175"/>
    </row>
    <row r="864" spans="1:16" x14ac:dyDescent="0.25">
      <c r="B864" s="182"/>
      <c r="C864" s="183"/>
      <c r="D864" s="190"/>
      <c r="E864" s="174"/>
      <c r="F864" s="174"/>
      <c r="G864" s="174"/>
      <c r="H864" s="174"/>
      <c r="I864" s="174"/>
      <c r="J864" s="174"/>
      <c r="K864" s="174"/>
      <c r="L864" s="174"/>
      <c r="M864" s="174"/>
      <c r="N864" s="174"/>
      <c r="O864" s="174"/>
      <c r="P864" s="175"/>
    </row>
    <row r="865" spans="2:16" x14ac:dyDescent="0.25">
      <c r="B865" s="182"/>
      <c r="C865" s="183"/>
      <c r="D865" s="190"/>
      <c r="E865" s="174"/>
      <c r="F865" s="174"/>
      <c r="G865" s="174"/>
      <c r="H865" s="174"/>
      <c r="I865" s="174"/>
      <c r="J865" s="174"/>
      <c r="K865" s="174"/>
      <c r="L865" s="174"/>
      <c r="M865" s="174"/>
      <c r="N865" s="174"/>
      <c r="O865" s="174"/>
      <c r="P865" s="175"/>
    </row>
    <row r="866" spans="2:16" x14ac:dyDescent="0.25">
      <c r="B866" s="182"/>
      <c r="C866" s="183"/>
      <c r="D866" s="190"/>
      <c r="E866" s="174"/>
      <c r="F866" s="174"/>
      <c r="G866" s="174"/>
      <c r="H866" s="174"/>
      <c r="I866" s="174"/>
      <c r="J866" s="174"/>
      <c r="K866" s="174"/>
      <c r="L866" s="174"/>
      <c r="M866" s="174"/>
      <c r="N866" s="174"/>
      <c r="O866" s="174"/>
      <c r="P866" s="175"/>
    </row>
    <row r="867" spans="2:16" x14ac:dyDescent="0.25">
      <c r="B867" s="182"/>
      <c r="C867" s="183"/>
      <c r="D867" s="190"/>
      <c r="E867" s="174"/>
      <c r="F867" s="174"/>
      <c r="G867" s="174"/>
      <c r="H867" s="174"/>
      <c r="I867" s="174"/>
      <c r="J867" s="174"/>
      <c r="K867" s="174"/>
      <c r="L867" s="174"/>
      <c r="M867" s="174"/>
      <c r="N867" s="174"/>
      <c r="O867" s="174"/>
      <c r="P867" s="175"/>
    </row>
    <row r="868" spans="2:16" x14ac:dyDescent="0.25">
      <c r="B868" s="182"/>
      <c r="C868" s="183"/>
      <c r="D868" s="190"/>
      <c r="E868" s="174"/>
      <c r="F868" s="174"/>
      <c r="G868" s="174"/>
      <c r="H868" s="174"/>
      <c r="I868" s="174"/>
      <c r="J868" s="174"/>
      <c r="K868" s="174"/>
      <c r="L868" s="174"/>
      <c r="M868" s="174"/>
      <c r="N868" s="174"/>
      <c r="O868" s="174"/>
      <c r="P868" s="175"/>
    </row>
    <row r="869" spans="2:16" x14ac:dyDescent="0.25">
      <c r="B869" s="182"/>
      <c r="C869" s="183"/>
      <c r="D869" s="190"/>
      <c r="E869" s="174"/>
      <c r="F869" s="174"/>
      <c r="G869" s="174"/>
      <c r="H869" s="174"/>
      <c r="I869" s="174"/>
      <c r="J869" s="174"/>
      <c r="K869" s="174"/>
      <c r="L869" s="174"/>
      <c r="M869" s="174"/>
      <c r="N869" s="174"/>
      <c r="O869" s="174"/>
      <c r="P869" s="175"/>
    </row>
    <row r="870" spans="2:16" x14ac:dyDescent="0.25">
      <c r="B870" s="182"/>
      <c r="C870" s="183"/>
      <c r="D870" s="190"/>
      <c r="E870" s="174"/>
      <c r="F870" s="174"/>
      <c r="G870" s="174"/>
      <c r="H870" s="174"/>
      <c r="I870" s="174"/>
      <c r="J870" s="174"/>
      <c r="K870" s="174"/>
      <c r="L870" s="174"/>
      <c r="M870" s="174"/>
      <c r="N870" s="174"/>
      <c r="O870" s="174"/>
      <c r="P870" s="175"/>
    </row>
    <row r="871" spans="2:16" x14ac:dyDescent="0.25">
      <c r="B871" s="182"/>
      <c r="C871" s="183"/>
      <c r="D871" s="190"/>
      <c r="E871" s="174"/>
      <c r="F871" s="174"/>
      <c r="G871" s="174"/>
      <c r="H871" s="174"/>
      <c r="I871" s="174"/>
      <c r="J871" s="174"/>
      <c r="K871" s="174"/>
      <c r="L871" s="174"/>
      <c r="M871" s="174"/>
      <c r="N871" s="174"/>
      <c r="O871" s="174"/>
      <c r="P871" s="175"/>
    </row>
    <row r="872" spans="2:16" x14ac:dyDescent="0.25">
      <c r="B872" s="182"/>
      <c r="C872" s="183"/>
      <c r="D872" s="190"/>
      <c r="E872" s="174"/>
      <c r="F872" s="174"/>
      <c r="G872" s="174"/>
      <c r="H872" s="174"/>
      <c r="I872" s="174"/>
      <c r="J872" s="174"/>
      <c r="K872" s="174"/>
      <c r="L872" s="174"/>
      <c r="M872" s="174"/>
      <c r="N872" s="174"/>
      <c r="O872" s="174"/>
      <c r="P872" s="175"/>
    </row>
    <row r="873" spans="2:16" x14ac:dyDescent="0.25">
      <c r="B873" s="182"/>
      <c r="C873" s="183"/>
      <c r="D873" s="190"/>
      <c r="E873" s="174"/>
      <c r="F873" s="174"/>
      <c r="G873" s="174"/>
      <c r="H873" s="174"/>
      <c r="I873" s="174"/>
      <c r="J873" s="174"/>
      <c r="K873" s="174"/>
      <c r="L873" s="174"/>
      <c r="M873" s="174"/>
      <c r="N873" s="174"/>
      <c r="O873" s="174"/>
      <c r="P873" s="175"/>
    </row>
    <row r="874" spans="2:16" x14ac:dyDescent="0.25">
      <c r="B874" s="182"/>
      <c r="C874" s="183"/>
      <c r="D874" s="190"/>
      <c r="E874" s="174"/>
      <c r="F874" s="174"/>
      <c r="G874" s="174"/>
      <c r="H874" s="174"/>
      <c r="I874" s="174"/>
      <c r="J874" s="174"/>
      <c r="K874" s="174"/>
      <c r="L874" s="174"/>
      <c r="M874" s="174"/>
      <c r="N874" s="174"/>
      <c r="O874" s="174"/>
      <c r="P874" s="175"/>
    </row>
    <row r="875" spans="2:16" x14ac:dyDescent="0.25">
      <c r="B875" s="182"/>
      <c r="C875" s="183"/>
      <c r="D875" s="190"/>
      <c r="E875" s="174"/>
      <c r="F875" s="174"/>
      <c r="G875" s="174"/>
      <c r="H875" s="174"/>
      <c r="I875" s="174"/>
      <c r="J875" s="174"/>
      <c r="K875" s="174"/>
      <c r="L875" s="174"/>
      <c r="M875" s="174"/>
      <c r="N875" s="174"/>
      <c r="O875" s="174"/>
      <c r="P875" s="175"/>
    </row>
    <row r="876" spans="2:16" x14ac:dyDescent="0.25">
      <c r="B876" s="182"/>
      <c r="C876" s="183"/>
      <c r="D876" s="190"/>
      <c r="E876" s="174"/>
      <c r="F876" s="174"/>
      <c r="G876" s="174"/>
      <c r="H876" s="174"/>
      <c r="I876" s="174"/>
      <c r="J876" s="174"/>
      <c r="K876" s="174"/>
      <c r="L876" s="174"/>
      <c r="M876" s="174"/>
      <c r="N876" s="174"/>
      <c r="O876" s="174"/>
      <c r="P876" s="175"/>
    </row>
    <row r="877" spans="2:16" x14ac:dyDescent="0.25">
      <c r="B877" s="182"/>
      <c r="C877" s="183"/>
      <c r="D877" s="190"/>
      <c r="E877" s="174"/>
      <c r="F877" s="174"/>
      <c r="G877" s="174"/>
      <c r="H877" s="174"/>
      <c r="I877" s="174"/>
      <c r="J877" s="174"/>
      <c r="K877" s="174"/>
      <c r="L877" s="174"/>
      <c r="M877" s="174"/>
      <c r="N877" s="174"/>
      <c r="O877" s="174"/>
      <c r="P877" s="175"/>
    </row>
    <row r="878" spans="2:16" x14ac:dyDescent="0.25">
      <c r="B878" s="182"/>
      <c r="C878" s="183"/>
      <c r="D878" s="190"/>
      <c r="E878" s="174"/>
      <c r="F878" s="174"/>
      <c r="G878" s="174"/>
      <c r="H878" s="174"/>
      <c r="I878" s="174"/>
      <c r="J878" s="174"/>
      <c r="K878" s="174"/>
      <c r="L878" s="174"/>
      <c r="M878" s="174"/>
      <c r="N878" s="174"/>
      <c r="O878" s="174"/>
      <c r="P878" s="175"/>
    </row>
    <row r="879" spans="2:16" x14ac:dyDescent="0.25">
      <c r="B879" s="182"/>
      <c r="C879" s="183"/>
      <c r="D879" s="190"/>
      <c r="E879" s="174"/>
      <c r="F879" s="174"/>
      <c r="G879" s="174"/>
      <c r="H879" s="174"/>
      <c r="I879" s="174"/>
      <c r="J879" s="174"/>
      <c r="K879" s="174"/>
      <c r="L879" s="174"/>
      <c r="M879" s="174"/>
      <c r="N879" s="174"/>
      <c r="O879" s="174"/>
      <c r="P879" s="175"/>
    </row>
    <row r="880" spans="2:16" x14ac:dyDescent="0.25">
      <c r="B880" s="182"/>
      <c r="C880" s="183"/>
      <c r="D880" s="190"/>
      <c r="E880" s="174"/>
      <c r="F880" s="174"/>
      <c r="G880" s="174"/>
      <c r="H880" s="174"/>
      <c r="I880" s="174"/>
      <c r="J880" s="174"/>
      <c r="K880" s="174"/>
      <c r="L880" s="174"/>
      <c r="M880" s="174"/>
      <c r="N880" s="174"/>
      <c r="O880" s="174"/>
      <c r="P880" s="175"/>
    </row>
    <row r="881" spans="2:16" x14ac:dyDescent="0.25">
      <c r="B881" s="182"/>
      <c r="C881" s="183"/>
      <c r="D881" s="190"/>
      <c r="E881" s="174"/>
      <c r="F881" s="174"/>
      <c r="G881" s="174"/>
      <c r="H881" s="174"/>
      <c r="I881" s="174"/>
      <c r="J881" s="174"/>
      <c r="K881" s="174"/>
      <c r="L881" s="174"/>
      <c r="M881" s="174"/>
      <c r="N881" s="174"/>
      <c r="O881" s="174"/>
      <c r="P881" s="175"/>
    </row>
    <row r="882" spans="2:16" x14ac:dyDescent="0.25">
      <c r="B882" s="182"/>
      <c r="C882" s="183"/>
      <c r="D882" s="190"/>
      <c r="E882" s="174"/>
      <c r="F882" s="174"/>
      <c r="G882" s="174"/>
      <c r="H882" s="174"/>
      <c r="I882" s="174"/>
      <c r="J882" s="174"/>
      <c r="K882" s="174"/>
      <c r="L882" s="174"/>
      <c r="M882" s="174"/>
      <c r="N882" s="174"/>
      <c r="O882" s="174"/>
      <c r="P882" s="175"/>
    </row>
    <row r="883" spans="2:16" x14ac:dyDescent="0.25">
      <c r="B883" s="182"/>
      <c r="C883" s="183"/>
      <c r="D883" s="190"/>
      <c r="E883" s="174"/>
      <c r="F883" s="174"/>
      <c r="G883" s="174"/>
      <c r="H883" s="174"/>
      <c r="I883" s="174"/>
      <c r="J883" s="174"/>
      <c r="K883" s="174"/>
      <c r="L883" s="174"/>
      <c r="M883" s="174"/>
      <c r="N883" s="174"/>
      <c r="O883" s="174"/>
      <c r="P883" s="175"/>
    </row>
    <row r="884" spans="2:16" x14ac:dyDescent="0.25">
      <c r="B884" s="182"/>
      <c r="C884" s="183"/>
      <c r="D884" s="190"/>
      <c r="E884" s="174"/>
      <c r="F884" s="174"/>
      <c r="G884" s="174"/>
      <c r="H884" s="174"/>
      <c r="I884" s="174"/>
      <c r="J884" s="174"/>
      <c r="K884" s="174"/>
      <c r="L884" s="174"/>
      <c r="M884" s="174"/>
      <c r="N884" s="174"/>
      <c r="O884" s="174"/>
      <c r="P884" s="175"/>
    </row>
    <row r="885" spans="2:16" x14ac:dyDescent="0.25">
      <c r="B885" s="182"/>
      <c r="C885" s="183"/>
      <c r="D885" s="190"/>
      <c r="E885" s="174"/>
      <c r="F885" s="174"/>
      <c r="G885" s="174"/>
      <c r="H885" s="174"/>
      <c r="I885" s="174"/>
      <c r="J885" s="174"/>
      <c r="K885" s="174"/>
      <c r="L885" s="174"/>
      <c r="M885" s="174"/>
      <c r="N885" s="174"/>
      <c r="O885" s="174"/>
      <c r="P885" s="175"/>
    </row>
    <row r="886" spans="2:16" x14ac:dyDescent="0.25">
      <c r="B886" s="182"/>
      <c r="C886" s="183"/>
      <c r="D886" s="190"/>
      <c r="E886" s="174"/>
      <c r="F886" s="174"/>
      <c r="G886" s="174"/>
      <c r="H886" s="174"/>
      <c r="I886" s="174"/>
      <c r="J886" s="174"/>
      <c r="K886" s="174"/>
      <c r="L886" s="174"/>
      <c r="M886" s="174"/>
      <c r="N886" s="174"/>
      <c r="O886" s="174"/>
      <c r="P886" s="175"/>
    </row>
    <row r="887" spans="2:16" x14ac:dyDescent="0.25">
      <c r="B887" s="182"/>
      <c r="C887" s="183"/>
      <c r="D887" s="190"/>
      <c r="E887" s="174"/>
      <c r="F887" s="174"/>
      <c r="G887" s="174"/>
      <c r="H887" s="174"/>
      <c r="I887" s="174"/>
      <c r="J887" s="174"/>
      <c r="K887" s="174"/>
      <c r="L887" s="174"/>
      <c r="M887" s="174"/>
      <c r="N887" s="174"/>
      <c r="O887" s="174"/>
      <c r="P887" s="175"/>
    </row>
    <row r="888" spans="2:16" x14ac:dyDescent="0.25">
      <c r="B888" s="182"/>
      <c r="C888" s="183"/>
      <c r="D888" s="190"/>
      <c r="E888" s="174"/>
      <c r="F888" s="174"/>
      <c r="G888" s="174"/>
      <c r="H888" s="174"/>
      <c r="I888" s="174"/>
      <c r="J888" s="174"/>
      <c r="K888" s="174"/>
      <c r="L888" s="174"/>
      <c r="M888" s="174"/>
      <c r="N888" s="174"/>
      <c r="O888" s="174"/>
      <c r="P888" s="175"/>
    </row>
    <row r="889" spans="2:16" x14ac:dyDescent="0.25">
      <c r="B889" s="182"/>
      <c r="C889" s="183"/>
      <c r="D889" s="190"/>
      <c r="E889" s="174"/>
      <c r="F889" s="174"/>
      <c r="G889" s="174"/>
      <c r="H889" s="174"/>
      <c r="I889" s="174"/>
      <c r="J889" s="174"/>
      <c r="K889" s="174"/>
      <c r="L889" s="174"/>
      <c r="M889" s="174"/>
      <c r="N889" s="174"/>
      <c r="O889" s="174"/>
      <c r="P889" s="175"/>
    </row>
    <row r="890" spans="2:16" x14ac:dyDescent="0.25">
      <c r="B890" s="182"/>
      <c r="C890" s="183"/>
      <c r="D890" s="190"/>
      <c r="E890" s="174"/>
      <c r="F890" s="174"/>
      <c r="G890" s="174"/>
      <c r="H890" s="174"/>
      <c r="I890" s="174"/>
      <c r="J890" s="174"/>
      <c r="K890" s="174"/>
      <c r="L890" s="174"/>
      <c r="M890" s="174"/>
      <c r="N890" s="174"/>
      <c r="O890" s="174"/>
      <c r="P890" s="175"/>
    </row>
    <row r="891" spans="2:16" x14ac:dyDescent="0.25">
      <c r="B891" s="182"/>
      <c r="C891" s="183"/>
      <c r="D891" s="190"/>
      <c r="E891" s="174"/>
      <c r="F891" s="174"/>
      <c r="G891" s="174"/>
      <c r="H891" s="174"/>
      <c r="I891" s="174"/>
      <c r="J891" s="174"/>
      <c r="K891" s="174"/>
      <c r="L891" s="174"/>
      <c r="M891" s="174"/>
      <c r="N891" s="174"/>
      <c r="O891" s="174"/>
      <c r="P891" s="175"/>
    </row>
    <row r="892" spans="2:16" x14ac:dyDescent="0.25">
      <c r="B892" s="182"/>
      <c r="C892" s="183"/>
      <c r="D892" s="190"/>
      <c r="E892" s="174"/>
      <c r="F892" s="174"/>
      <c r="G892" s="174"/>
      <c r="H892" s="174"/>
      <c r="I892" s="174"/>
      <c r="J892" s="174"/>
      <c r="K892" s="174"/>
      <c r="L892" s="174"/>
      <c r="M892" s="174"/>
      <c r="N892" s="174"/>
      <c r="O892" s="174"/>
      <c r="P892" s="175"/>
    </row>
    <row r="893" spans="2:16" x14ac:dyDescent="0.25">
      <c r="B893" s="182"/>
      <c r="C893" s="183"/>
      <c r="D893" s="190"/>
      <c r="E893" s="174"/>
      <c r="F893" s="174"/>
      <c r="G893" s="174"/>
      <c r="H893" s="174"/>
      <c r="I893" s="174"/>
      <c r="J893" s="174"/>
      <c r="K893" s="174"/>
      <c r="L893" s="174"/>
      <c r="M893" s="174"/>
      <c r="N893" s="174"/>
      <c r="O893" s="174"/>
      <c r="P893" s="175"/>
    </row>
    <row r="894" spans="2:16" x14ac:dyDescent="0.25">
      <c r="B894" s="182"/>
      <c r="C894" s="183"/>
      <c r="D894" s="190"/>
      <c r="E894" s="174"/>
      <c r="F894" s="174"/>
      <c r="G894" s="174"/>
      <c r="H894" s="174"/>
      <c r="I894" s="174"/>
      <c r="J894" s="174"/>
      <c r="K894" s="174"/>
      <c r="L894" s="174"/>
      <c r="M894" s="174"/>
      <c r="N894" s="174"/>
      <c r="O894" s="174"/>
      <c r="P894" s="175"/>
    </row>
    <row r="895" spans="2:16" x14ac:dyDescent="0.25">
      <c r="B895" s="182"/>
      <c r="C895" s="183"/>
      <c r="D895" s="190"/>
      <c r="E895" s="174"/>
      <c r="F895" s="174"/>
      <c r="G895" s="174"/>
      <c r="H895" s="174"/>
      <c r="I895" s="174"/>
      <c r="J895" s="174"/>
      <c r="K895" s="174"/>
      <c r="L895" s="174"/>
      <c r="M895" s="174"/>
      <c r="N895" s="174"/>
      <c r="O895" s="174"/>
      <c r="P895" s="175"/>
    </row>
    <row r="896" spans="2:16" x14ac:dyDescent="0.25">
      <c r="B896" s="182"/>
      <c r="C896" s="183"/>
      <c r="D896" s="190"/>
      <c r="E896" s="174"/>
      <c r="F896" s="174"/>
      <c r="G896" s="174"/>
      <c r="H896" s="174"/>
      <c r="I896" s="174"/>
      <c r="J896" s="174"/>
      <c r="K896" s="174"/>
      <c r="L896" s="174"/>
      <c r="M896" s="174"/>
      <c r="N896" s="174"/>
      <c r="O896" s="174"/>
      <c r="P896" s="175"/>
    </row>
    <row r="897" spans="2:16" x14ac:dyDescent="0.25">
      <c r="B897" s="182"/>
      <c r="C897" s="183"/>
      <c r="D897" s="190"/>
      <c r="E897" s="174"/>
      <c r="F897" s="174"/>
      <c r="G897" s="174"/>
      <c r="H897" s="174"/>
      <c r="I897" s="174"/>
      <c r="J897" s="174"/>
      <c r="K897" s="174"/>
      <c r="L897" s="174"/>
      <c r="M897" s="174"/>
      <c r="N897" s="174"/>
      <c r="O897" s="174"/>
      <c r="P897" s="175"/>
    </row>
    <row r="898" spans="2:16" x14ac:dyDescent="0.25">
      <c r="B898" s="182"/>
      <c r="C898" s="183"/>
      <c r="D898" s="190"/>
      <c r="E898" s="174"/>
      <c r="F898" s="174"/>
      <c r="G898" s="174"/>
      <c r="H898" s="174"/>
      <c r="I898" s="174"/>
      <c r="J898" s="174"/>
      <c r="K898" s="174"/>
      <c r="L898" s="174"/>
      <c r="M898" s="174"/>
      <c r="N898" s="174"/>
      <c r="O898" s="174"/>
      <c r="P898" s="175"/>
    </row>
    <row r="899" spans="2:16" x14ac:dyDescent="0.25">
      <c r="B899" s="182"/>
      <c r="C899" s="183"/>
      <c r="D899" s="190"/>
      <c r="E899" s="174"/>
      <c r="F899" s="174"/>
      <c r="G899" s="174"/>
      <c r="H899" s="174"/>
      <c r="I899" s="174"/>
      <c r="J899" s="174"/>
      <c r="K899" s="174"/>
      <c r="L899" s="174"/>
      <c r="M899" s="174"/>
      <c r="N899" s="174"/>
      <c r="O899" s="174"/>
      <c r="P899" s="175"/>
    </row>
    <row r="900" spans="2:16" x14ac:dyDescent="0.25">
      <c r="B900" s="182"/>
      <c r="C900" s="183"/>
      <c r="D900" s="190"/>
      <c r="E900" s="174"/>
      <c r="F900" s="174"/>
      <c r="G900" s="174"/>
      <c r="H900" s="174"/>
      <c r="I900" s="174"/>
      <c r="J900" s="174"/>
      <c r="K900" s="174"/>
      <c r="L900" s="174"/>
      <c r="M900" s="174"/>
      <c r="N900" s="174"/>
      <c r="O900" s="174"/>
      <c r="P900" s="175"/>
    </row>
    <row r="901" spans="2:16" x14ac:dyDescent="0.25">
      <c r="B901" s="182"/>
      <c r="C901" s="183"/>
      <c r="D901" s="190"/>
      <c r="E901" s="174"/>
      <c r="F901" s="174"/>
      <c r="G901" s="174"/>
      <c r="H901" s="174"/>
      <c r="I901" s="174"/>
      <c r="J901" s="174"/>
      <c r="K901" s="174"/>
      <c r="L901" s="174"/>
      <c r="M901" s="174"/>
      <c r="N901" s="174"/>
      <c r="O901" s="174"/>
      <c r="P901" s="175"/>
    </row>
    <row r="902" spans="2:16" x14ac:dyDescent="0.25">
      <c r="B902" s="182"/>
      <c r="C902" s="183"/>
      <c r="D902" s="190"/>
      <c r="E902" s="174"/>
      <c r="F902" s="174"/>
      <c r="G902" s="174"/>
      <c r="H902" s="174"/>
      <c r="I902" s="174"/>
      <c r="J902" s="174"/>
      <c r="K902" s="174"/>
      <c r="L902" s="174"/>
      <c r="M902" s="174"/>
      <c r="N902" s="174"/>
      <c r="O902" s="174"/>
      <c r="P902" s="175"/>
    </row>
    <row r="903" spans="2:16" x14ac:dyDescent="0.25">
      <c r="B903" s="182"/>
      <c r="C903" s="183"/>
      <c r="D903" s="190"/>
      <c r="E903" s="174"/>
      <c r="F903" s="174"/>
      <c r="G903" s="174"/>
      <c r="H903" s="174"/>
      <c r="I903" s="174"/>
      <c r="J903" s="174"/>
      <c r="K903" s="174"/>
      <c r="L903" s="174"/>
      <c r="M903" s="174"/>
      <c r="N903" s="174"/>
      <c r="O903" s="174"/>
      <c r="P903" s="175"/>
    </row>
    <row r="904" spans="2:16" x14ac:dyDescent="0.25">
      <c r="B904" s="182"/>
      <c r="C904" s="183"/>
      <c r="D904" s="190"/>
      <c r="E904" s="174"/>
      <c r="F904" s="174"/>
      <c r="G904" s="174"/>
      <c r="H904" s="174"/>
      <c r="I904" s="174"/>
      <c r="J904" s="174"/>
      <c r="K904" s="174"/>
      <c r="L904" s="174"/>
      <c r="M904" s="174"/>
      <c r="N904" s="174"/>
      <c r="O904" s="174"/>
      <c r="P904" s="175"/>
    </row>
    <row r="905" spans="2:16" x14ac:dyDescent="0.25">
      <c r="B905" s="182"/>
      <c r="C905" s="183"/>
      <c r="D905" s="190"/>
      <c r="E905" s="174"/>
      <c r="F905" s="174"/>
      <c r="G905" s="174"/>
      <c r="H905" s="174"/>
      <c r="I905" s="174"/>
      <c r="J905" s="174"/>
      <c r="K905" s="174"/>
      <c r="L905" s="174"/>
      <c r="M905" s="174"/>
      <c r="N905" s="174"/>
      <c r="O905" s="174"/>
      <c r="P905" s="175"/>
    </row>
    <row r="906" spans="2:16" x14ac:dyDescent="0.25">
      <c r="B906" s="182"/>
      <c r="C906" s="183"/>
      <c r="D906" s="190"/>
      <c r="E906" s="174"/>
      <c r="F906" s="174"/>
      <c r="G906" s="174"/>
      <c r="H906" s="174"/>
      <c r="I906" s="174"/>
      <c r="J906" s="174"/>
      <c r="K906" s="174"/>
      <c r="L906" s="174"/>
      <c r="M906" s="174"/>
      <c r="N906" s="174"/>
      <c r="O906" s="174"/>
      <c r="P906" s="175"/>
    </row>
    <row r="907" spans="2:16" x14ac:dyDescent="0.25">
      <c r="B907" s="182"/>
      <c r="C907" s="183"/>
      <c r="D907" s="190"/>
      <c r="E907" s="174"/>
      <c r="F907" s="174"/>
      <c r="G907" s="174"/>
      <c r="H907" s="174"/>
      <c r="I907" s="174"/>
      <c r="J907" s="174"/>
      <c r="K907" s="174"/>
      <c r="L907" s="174"/>
      <c r="M907" s="174"/>
      <c r="N907" s="174"/>
      <c r="O907" s="174"/>
      <c r="P907" s="175"/>
    </row>
    <row r="908" spans="2:16" x14ac:dyDescent="0.25">
      <c r="B908" s="182"/>
      <c r="C908" s="183"/>
      <c r="D908" s="190"/>
      <c r="E908" s="174"/>
      <c r="F908" s="174"/>
      <c r="G908" s="174"/>
      <c r="H908" s="174"/>
      <c r="I908" s="174"/>
      <c r="J908" s="174"/>
      <c r="K908" s="174"/>
      <c r="L908" s="174"/>
      <c r="M908" s="174"/>
      <c r="N908" s="174"/>
      <c r="O908" s="174"/>
      <c r="P908" s="175"/>
    </row>
    <row r="909" spans="2:16" x14ac:dyDescent="0.25">
      <c r="B909" s="182"/>
      <c r="C909" s="183"/>
      <c r="D909" s="190"/>
      <c r="E909" s="174"/>
      <c r="F909" s="174"/>
      <c r="G909" s="174"/>
      <c r="H909" s="174"/>
      <c r="I909" s="174"/>
      <c r="J909" s="174"/>
      <c r="K909" s="174"/>
      <c r="L909" s="174"/>
      <c r="M909" s="174"/>
      <c r="N909" s="174"/>
      <c r="O909" s="174"/>
      <c r="P909" s="175"/>
    </row>
    <row r="910" spans="2:16" x14ac:dyDescent="0.25">
      <c r="B910" s="182"/>
      <c r="C910" s="183"/>
      <c r="D910" s="190"/>
      <c r="E910" s="174"/>
      <c r="F910" s="174"/>
      <c r="G910" s="174"/>
      <c r="H910" s="174"/>
      <c r="I910" s="174"/>
      <c r="J910" s="174"/>
      <c r="K910" s="174"/>
      <c r="L910" s="174"/>
      <c r="M910" s="174"/>
      <c r="N910" s="174"/>
      <c r="O910" s="174"/>
      <c r="P910" s="175"/>
    </row>
    <row r="911" spans="2:16" x14ac:dyDescent="0.25">
      <c r="B911" s="182"/>
      <c r="C911" s="183"/>
      <c r="D911" s="190"/>
      <c r="E911" s="174"/>
      <c r="F911" s="174"/>
      <c r="G911" s="174"/>
      <c r="H911" s="174"/>
      <c r="I911" s="174"/>
      <c r="J911" s="174"/>
      <c r="K911" s="174"/>
      <c r="L911" s="174"/>
      <c r="M911" s="174"/>
      <c r="N911" s="174"/>
      <c r="O911" s="174"/>
      <c r="P911" s="175"/>
    </row>
    <row r="912" spans="2:16" x14ac:dyDescent="0.25">
      <c r="B912" s="182"/>
      <c r="C912" s="183"/>
      <c r="D912" s="190"/>
      <c r="E912" s="174"/>
      <c r="F912" s="174"/>
      <c r="G912" s="174"/>
      <c r="H912" s="174"/>
      <c r="I912" s="174"/>
      <c r="J912" s="174"/>
      <c r="K912" s="174"/>
      <c r="L912" s="174"/>
      <c r="M912" s="174"/>
      <c r="N912" s="174"/>
      <c r="O912" s="174"/>
      <c r="P912" s="175"/>
    </row>
    <row r="913" spans="1:21" x14ac:dyDescent="0.25">
      <c r="B913" s="182"/>
      <c r="C913" s="183"/>
      <c r="D913" s="190"/>
      <c r="E913" s="174"/>
      <c r="F913" s="174"/>
      <c r="G913" s="174"/>
      <c r="H913" s="174"/>
      <c r="I913" s="174"/>
      <c r="J913" s="174"/>
      <c r="K913" s="174"/>
      <c r="L913" s="174"/>
      <c r="M913" s="174"/>
      <c r="N913" s="174"/>
      <c r="O913" s="174"/>
      <c r="P913" s="175"/>
    </row>
    <row r="914" spans="1:21" x14ac:dyDescent="0.25">
      <c r="B914" s="182"/>
      <c r="C914" s="183"/>
      <c r="D914" s="190"/>
      <c r="E914" s="174"/>
      <c r="F914" s="174"/>
      <c r="G914" s="174"/>
      <c r="H914" s="174"/>
      <c r="I914" s="174"/>
      <c r="J914" s="174"/>
      <c r="K914" s="174"/>
      <c r="L914" s="174"/>
      <c r="M914" s="174"/>
      <c r="N914" s="174"/>
      <c r="O914" s="174"/>
      <c r="P914" s="175"/>
    </row>
    <row r="915" spans="1:21" x14ac:dyDescent="0.25">
      <c r="B915" s="182"/>
      <c r="C915" s="183"/>
      <c r="D915" s="190"/>
      <c r="E915" s="174"/>
      <c r="F915" s="174"/>
      <c r="G915" s="174"/>
      <c r="H915" s="174"/>
      <c r="I915" s="174"/>
      <c r="J915" s="174"/>
      <c r="K915" s="174"/>
      <c r="L915" s="174"/>
      <c r="M915" s="174"/>
      <c r="N915" s="174"/>
      <c r="O915" s="174"/>
      <c r="P915" s="175"/>
    </row>
    <row r="916" spans="1:21" x14ac:dyDescent="0.25">
      <c r="B916" s="182"/>
      <c r="C916" s="183"/>
      <c r="D916" s="190"/>
      <c r="E916" s="174"/>
      <c r="F916" s="174"/>
      <c r="G916" s="174"/>
      <c r="H916" s="174"/>
      <c r="I916" s="174"/>
      <c r="J916" s="174"/>
      <c r="K916" s="174"/>
      <c r="L916" s="174"/>
      <c r="M916" s="174"/>
      <c r="N916" s="174"/>
      <c r="O916" s="174"/>
      <c r="P916" s="175"/>
    </row>
    <row r="917" spans="1:21" x14ac:dyDescent="0.25">
      <c r="B917" s="182"/>
      <c r="C917" s="183"/>
      <c r="D917" s="190"/>
      <c r="E917" s="174"/>
      <c r="F917" s="174"/>
      <c r="G917" s="174"/>
      <c r="H917" s="174"/>
      <c r="I917" s="174"/>
      <c r="J917" s="174"/>
      <c r="K917" s="174"/>
      <c r="L917" s="174"/>
      <c r="M917" s="174"/>
      <c r="N917" s="174"/>
      <c r="O917" s="174"/>
      <c r="P917" s="175"/>
    </row>
    <row r="918" spans="1:21" x14ac:dyDescent="0.25">
      <c r="B918" s="182"/>
      <c r="C918" s="183"/>
      <c r="D918" s="190"/>
      <c r="E918" s="174"/>
      <c r="F918" s="174"/>
      <c r="G918" s="174"/>
      <c r="H918" s="174"/>
      <c r="I918" s="174"/>
      <c r="J918" s="174"/>
      <c r="K918" s="174"/>
      <c r="L918" s="174"/>
      <c r="M918" s="174"/>
      <c r="N918" s="174"/>
      <c r="O918" s="174"/>
      <c r="P918" s="175"/>
    </row>
    <row r="919" spans="1:21" x14ac:dyDescent="0.25">
      <c r="B919" s="182"/>
      <c r="C919" s="183"/>
      <c r="D919" s="190"/>
      <c r="E919" s="174"/>
      <c r="F919" s="174"/>
      <c r="G919" s="174"/>
      <c r="H919" s="174"/>
      <c r="I919" s="174"/>
      <c r="J919" s="174"/>
      <c r="K919" s="174"/>
      <c r="L919" s="174"/>
      <c r="M919" s="174"/>
      <c r="N919" s="174"/>
      <c r="O919" s="174"/>
      <c r="P919" s="175"/>
    </row>
    <row r="920" spans="1:21" x14ac:dyDescent="0.25">
      <c r="B920" s="182"/>
      <c r="C920" s="183"/>
      <c r="D920" s="190"/>
      <c r="E920" s="174"/>
      <c r="F920" s="174"/>
      <c r="G920" s="174"/>
      <c r="H920" s="174"/>
      <c r="I920" s="174"/>
      <c r="J920" s="174"/>
      <c r="K920" s="174"/>
      <c r="L920" s="174"/>
      <c r="M920" s="174"/>
      <c r="N920" s="174"/>
      <c r="O920" s="174"/>
      <c r="P920" s="175"/>
    </row>
    <row r="921" spans="1:21" x14ac:dyDescent="0.25">
      <c r="B921" s="182"/>
      <c r="C921" s="183"/>
      <c r="D921" s="190"/>
      <c r="E921" s="174"/>
      <c r="F921" s="174"/>
      <c r="G921" s="174"/>
      <c r="H921" s="174"/>
      <c r="I921" s="174"/>
      <c r="J921" s="174"/>
      <c r="K921" s="174"/>
      <c r="L921" s="174"/>
      <c r="M921" s="174"/>
      <c r="N921" s="174"/>
      <c r="O921" s="174"/>
      <c r="P921" s="175"/>
    </row>
    <row r="922" spans="1:21" x14ac:dyDescent="0.25">
      <c r="B922" s="182"/>
      <c r="C922" s="183"/>
      <c r="D922" s="190"/>
      <c r="E922" s="174"/>
      <c r="F922" s="174"/>
      <c r="G922" s="174"/>
      <c r="H922" s="174"/>
      <c r="I922" s="174"/>
      <c r="J922" s="174"/>
      <c r="K922" s="174"/>
      <c r="L922" s="174"/>
      <c r="M922" s="174"/>
      <c r="N922" s="174"/>
      <c r="O922" s="174"/>
      <c r="P922" s="175"/>
    </row>
    <row r="923" spans="1:21" x14ac:dyDescent="0.25">
      <c r="B923" s="182"/>
      <c r="C923" s="183"/>
      <c r="D923" s="190"/>
      <c r="E923" s="174"/>
      <c r="F923" s="174"/>
      <c r="G923" s="174"/>
      <c r="H923" s="174"/>
      <c r="I923" s="174"/>
      <c r="J923" s="174"/>
      <c r="K923" s="174"/>
      <c r="L923" s="174"/>
      <c r="M923" s="174"/>
      <c r="N923" s="174"/>
      <c r="O923" s="174"/>
      <c r="P923" s="175"/>
    </row>
    <row r="924" spans="1:21" x14ac:dyDescent="0.25">
      <c r="B924" s="184"/>
      <c r="C924" s="185"/>
      <c r="D924" s="191"/>
      <c r="E924" s="177"/>
      <c r="F924" s="177"/>
      <c r="G924" s="177"/>
      <c r="H924" s="177"/>
      <c r="I924" s="177"/>
      <c r="J924" s="177"/>
      <c r="K924" s="177"/>
      <c r="L924" s="177"/>
      <c r="M924" s="177"/>
      <c r="N924" s="177"/>
      <c r="O924" s="177"/>
      <c r="P924" s="178"/>
    </row>
    <row r="925" spans="1:21" x14ac:dyDescent="0.25">
      <c r="D925" s="99"/>
    </row>
    <row r="926" spans="1:21" ht="30" customHeight="1" x14ac:dyDescent="0.25">
      <c r="A926" s="213"/>
      <c r="B926" s="111" t="s">
        <v>0</v>
      </c>
      <c r="C926" s="112" t="s">
        <v>40</v>
      </c>
      <c r="D926" s="113" t="s">
        <v>77</v>
      </c>
      <c r="E926" s="115">
        <f ca="1">INDEX(Calc!$AA$16:$AL$16,1,COLUMN(R926)-COLUMN($Q926))</f>
        <v>47515</v>
      </c>
      <c r="F926" s="116">
        <f ca="1">INDEX(Calc!$AA$16:$AL$16,1,COLUMN(S926)-COLUMN($Q926))</f>
        <v>47543</v>
      </c>
      <c r="G926" s="116">
        <f ca="1">INDEX(Calc!$AA$16:$AL$16,1,COLUMN(T926)-COLUMN($Q926))</f>
        <v>47574</v>
      </c>
      <c r="H926" s="116">
        <f ca="1">INDEX(Calc!$AA$16:$AL$16,1,COLUMN(U926)-COLUMN($Q926))</f>
        <v>47604</v>
      </c>
      <c r="I926" s="116">
        <f ca="1">INDEX(Calc!$AA$16:$AL$16,1,COLUMN(V926)-COLUMN($Q926))</f>
        <v>47635</v>
      </c>
      <c r="J926" s="116">
        <f ca="1">INDEX(Calc!$AA$16:$AL$16,1,COLUMN(W926)-COLUMN($Q926))</f>
        <v>47665</v>
      </c>
      <c r="K926" s="116">
        <f ca="1">INDEX(Calc!$AA$16:$AL$16,1,COLUMN(X926)-COLUMN($Q926))</f>
        <v>47696</v>
      </c>
      <c r="L926" s="116">
        <f ca="1">INDEX(Calc!$AA$16:$AL$16,1,COLUMN(Y926)-COLUMN($Q926))</f>
        <v>47727</v>
      </c>
      <c r="M926" s="116">
        <f ca="1">INDEX(Calc!$AA$16:$AL$16,1,COLUMN(Z926)-COLUMN($Q926))</f>
        <v>47757</v>
      </c>
      <c r="N926" s="116">
        <f ca="1">INDEX(Calc!$AA$16:$AL$16,1,COLUMN(AA926)-COLUMN($Q926))</f>
        <v>47788</v>
      </c>
      <c r="O926" s="116">
        <f ca="1">INDEX(Calc!$AA$16:$AL$16,1,COLUMN(AB926)-COLUMN($Q926))</f>
        <v>47818</v>
      </c>
      <c r="P926" s="117">
        <f ca="1">INDEX(Calc!$AA$16:$AL$16,1,COLUMN(AC926)-COLUMN($Q926))</f>
        <v>47849</v>
      </c>
    </row>
    <row r="927" spans="1:21" x14ac:dyDescent="0.25">
      <c r="A927" s="213"/>
      <c r="B927" s="18"/>
      <c r="C927" s="19"/>
      <c r="D927" s="101"/>
      <c r="E927" s="100"/>
      <c r="F927" s="71"/>
      <c r="G927" s="71"/>
      <c r="H927" s="71"/>
      <c r="I927" s="71"/>
      <c r="J927" s="71"/>
      <c r="K927" s="71"/>
      <c r="L927" s="71"/>
      <c r="M927" s="71"/>
      <c r="N927" s="71"/>
      <c r="O927" s="71"/>
      <c r="P927" s="72"/>
      <c r="U927" s="30">
        <v>901</v>
      </c>
    </row>
    <row r="928" spans="1:21" x14ac:dyDescent="0.25">
      <c r="A928" s="213"/>
      <c r="B928" s="21"/>
      <c r="C928" s="17"/>
      <c r="D928" s="102"/>
      <c r="E928" s="96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70"/>
      <c r="U928" s="30">
        <v>902</v>
      </c>
    </row>
    <row r="929" spans="1:21" x14ac:dyDescent="0.25">
      <c r="A929" s="213"/>
      <c r="B929" s="21"/>
      <c r="C929" s="17"/>
      <c r="D929" s="102"/>
      <c r="E929" s="96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70"/>
      <c r="U929" s="30">
        <v>903</v>
      </c>
    </row>
    <row r="930" spans="1:21" x14ac:dyDescent="0.25">
      <c r="A930" s="213"/>
      <c r="B930" s="21"/>
      <c r="C930" s="17"/>
      <c r="D930" s="102"/>
      <c r="E930" s="96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70"/>
      <c r="U930" s="30">
        <v>904</v>
      </c>
    </row>
    <row r="931" spans="1:21" x14ac:dyDescent="0.25">
      <c r="A931" s="213"/>
      <c r="B931" s="21"/>
      <c r="C931" s="17"/>
      <c r="D931" s="102"/>
      <c r="E931" s="96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70"/>
      <c r="U931" s="30">
        <v>905</v>
      </c>
    </row>
    <row r="932" spans="1:21" x14ac:dyDescent="0.25">
      <c r="A932" s="213"/>
      <c r="B932" s="21"/>
      <c r="C932" s="17"/>
      <c r="D932" s="102"/>
      <c r="E932" s="96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70"/>
      <c r="U932" s="30">
        <v>906</v>
      </c>
    </row>
    <row r="933" spans="1:21" x14ac:dyDescent="0.25">
      <c r="A933" s="213"/>
      <c r="B933" s="21"/>
      <c r="C933" s="17"/>
      <c r="D933" s="102"/>
      <c r="E933" s="96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70"/>
      <c r="U933" s="30">
        <v>907</v>
      </c>
    </row>
    <row r="934" spans="1:21" x14ac:dyDescent="0.25">
      <c r="A934" s="213"/>
      <c r="B934" s="21"/>
      <c r="C934" s="17"/>
      <c r="D934" s="102"/>
      <c r="E934" s="96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70"/>
      <c r="U934" s="30">
        <v>908</v>
      </c>
    </row>
    <row r="935" spans="1:21" x14ac:dyDescent="0.25">
      <c r="A935" s="213"/>
      <c r="B935" s="21"/>
      <c r="C935" s="17"/>
      <c r="D935" s="102"/>
      <c r="E935" s="96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70"/>
      <c r="U935" s="30">
        <v>909</v>
      </c>
    </row>
    <row r="936" spans="1:21" x14ac:dyDescent="0.25">
      <c r="A936" s="213"/>
      <c r="B936" s="21"/>
      <c r="C936" s="17"/>
      <c r="D936" s="102"/>
      <c r="E936" s="96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70"/>
      <c r="U936" s="30">
        <v>910</v>
      </c>
    </row>
    <row r="937" spans="1:21" x14ac:dyDescent="0.25">
      <c r="A937" s="213"/>
      <c r="B937" s="21"/>
      <c r="C937" s="17"/>
      <c r="D937" s="102"/>
      <c r="E937" s="96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70"/>
      <c r="U937" s="30">
        <v>911</v>
      </c>
    </row>
    <row r="938" spans="1:21" x14ac:dyDescent="0.25">
      <c r="A938" s="213"/>
      <c r="B938" s="21"/>
      <c r="C938" s="17"/>
      <c r="D938" s="102"/>
      <c r="E938" s="96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70"/>
      <c r="U938" s="30">
        <v>912</v>
      </c>
    </row>
    <row r="939" spans="1:21" x14ac:dyDescent="0.25">
      <c r="A939" s="213"/>
      <c r="B939" s="21"/>
      <c r="C939" s="17"/>
      <c r="D939" s="102"/>
      <c r="E939" s="96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70"/>
      <c r="U939" s="30">
        <v>913</v>
      </c>
    </row>
    <row r="940" spans="1:21" x14ac:dyDescent="0.25">
      <c r="A940" s="213"/>
      <c r="B940" s="21"/>
      <c r="C940" s="17"/>
      <c r="D940" s="102"/>
      <c r="E940" s="96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70"/>
      <c r="U940" s="30">
        <v>914</v>
      </c>
    </row>
    <row r="941" spans="1:21" x14ac:dyDescent="0.25">
      <c r="A941" s="213"/>
      <c r="B941" s="21"/>
      <c r="C941" s="17"/>
      <c r="D941" s="102"/>
      <c r="E941" s="96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70"/>
      <c r="U941" s="30">
        <v>915</v>
      </c>
    </row>
    <row r="942" spans="1:21" x14ac:dyDescent="0.25">
      <c r="A942" s="213"/>
      <c r="B942" s="21"/>
      <c r="C942" s="17"/>
      <c r="D942" s="102"/>
      <c r="E942" s="96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70"/>
      <c r="U942" s="30">
        <v>916</v>
      </c>
    </row>
    <row r="943" spans="1:21" x14ac:dyDescent="0.25">
      <c r="A943" s="213"/>
      <c r="B943" s="21"/>
      <c r="C943" s="17"/>
      <c r="D943" s="102"/>
      <c r="E943" s="96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70"/>
      <c r="U943" s="30">
        <v>917</v>
      </c>
    </row>
    <row r="944" spans="1:21" x14ac:dyDescent="0.25">
      <c r="A944" s="213"/>
      <c r="B944" s="21"/>
      <c r="C944" s="17"/>
      <c r="D944" s="102"/>
      <c r="E944" s="96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70"/>
      <c r="U944" s="30">
        <v>918</v>
      </c>
    </row>
    <row r="945" spans="1:21" x14ac:dyDescent="0.25">
      <c r="A945" s="213"/>
      <c r="B945" s="21"/>
      <c r="C945" s="17"/>
      <c r="D945" s="102"/>
      <c r="E945" s="96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70"/>
      <c r="U945" s="30">
        <v>919</v>
      </c>
    </row>
    <row r="946" spans="1:21" x14ac:dyDescent="0.25">
      <c r="A946" s="213"/>
      <c r="B946" s="179"/>
      <c r="C946" s="180"/>
      <c r="D946" s="181"/>
      <c r="E946" s="170"/>
      <c r="F946" s="171"/>
      <c r="G946" s="171"/>
      <c r="H946" s="171"/>
      <c r="I946" s="171"/>
      <c r="J946" s="171"/>
      <c r="K946" s="171"/>
      <c r="L946" s="171"/>
      <c r="M946" s="171"/>
      <c r="N946" s="171"/>
      <c r="O946" s="171"/>
      <c r="P946" s="172"/>
      <c r="U946" s="30">
        <v>920</v>
      </c>
    </row>
    <row r="947" spans="1:21" x14ac:dyDescent="0.25">
      <c r="A947" s="213"/>
      <c r="B947" s="182"/>
      <c r="C947" s="183"/>
      <c r="D947" s="190"/>
      <c r="E947" s="174"/>
      <c r="F947" s="174"/>
      <c r="G947" s="174"/>
      <c r="H947" s="174"/>
      <c r="I947" s="174"/>
      <c r="J947" s="174"/>
      <c r="K947" s="174"/>
      <c r="L947" s="174"/>
      <c r="M947" s="174"/>
      <c r="N947" s="174"/>
      <c r="O947" s="174"/>
      <c r="P947" s="175"/>
    </row>
    <row r="948" spans="1:21" x14ac:dyDescent="0.25">
      <c r="A948" s="213"/>
      <c r="B948" s="182"/>
      <c r="C948" s="183"/>
      <c r="D948" s="190"/>
      <c r="E948" s="174"/>
      <c r="F948" s="174"/>
      <c r="G948" s="174"/>
      <c r="H948" s="174"/>
      <c r="I948" s="174"/>
      <c r="J948" s="174"/>
      <c r="K948" s="174"/>
      <c r="L948" s="174"/>
      <c r="M948" s="174"/>
      <c r="N948" s="174"/>
      <c r="O948" s="174"/>
      <c r="P948" s="175"/>
    </row>
    <row r="949" spans="1:21" x14ac:dyDescent="0.25">
      <c r="A949" s="213"/>
      <c r="B949" s="182"/>
      <c r="C949" s="183"/>
      <c r="D949" s="190"/>
      <c r="E949" s="174"/>
      <c r="F949" s="174"/>
      <c r="G949" s="174"/>
      <c r="H949" s="174"/>
      <c r="I949" s="174"/>
      <c r="J949" s="174"/>
      <c r="K949" s="174"/>
      <c r="L949" s="174"/>
      <c r="M949" s="174"/>
      <c r="N949" s="174"/>
      <c r="O949" s="174"/>
      <c r="P949" s="175"/>
    </row>
    <row r="950" spans="1:21" x14ac:dyDescent="0.25">
      <c r="A950" s="213"/>
      <c r="B950" s="182"/>
      <c r="C950" s="183"/>
      <c r="D950" s="190"/>
      <c r="E950" s="174"/>
      <c r="F950" s="174"/>
      <c r="G950" s="174"/>
      <c r="H950" s="174"/>
      <c r="I950" s="174"/>
      <c r="J950" s="174"/>
      <c r="K950" s="174"/>
      <c r="L950" s="174"/>
      <c r="M950" s="174"/>
      <c r="N950" s="174"/>
      <c r="O950" s="174"/>
      <c r="P950" s="175"/>
    </row>
    <row r="951" spans="1:21" x14ac:dyDescent="0.25">
      <c r="A951" s="213"/>
      <c r="B951" s="182"/>
      <c r="C951" s="183"/>
      <c r="D951" s="190"/>
      <c r="E951" s="174"/>
      <c r="F951" s="174"/>
      <c r="G951" s="174"/>
      <c r="H951" s="174"/>
      <c r="I951" s="174"/>
      <c r="J951" s="174"/>
      <c r="K951" s="174"/>
      <c r="L951" s="174"/>
      <c r="M951" s="174"/>
      <c r="N951" s="174"/>
      <c r="O951" s="174"/>
      <c r="P951" s="175"/>
    </row>
    <row r="952" spans="1:21" x14ac:dyDescent="0.25">
      <c r="A952" s="213"/>
      <c r="B952" s="182"/>
      <c r="C952" s="183"/>
      <c r="D952" s="190"/>
      <c r="E952" s="174"/>
      <c r="F952" s="174"/>
      <c r="G952" s="174"/>
      <c r="H952" s="174"/>
      <c r="I952" s="174"/>
      <c r="J952" s="174"/>
      <c r="K952" s="174"/>
      <c r="L952" s="174"/>
      <c r="M952" s="174"/>
      <c r="N952" s="174"/>
      <c r="O952" s="174"/>
      <c r="P952" s="175"/>
    </row>
    <row r="953" spans="1:21" x14ac:dyDescent="0.25">
      <c r="A953" s="213"/>
      <c r="B953" s="182"/>
      <c r="C953" s="183"/>
      <c r="D953" s="190"/>
      <c r="E953" s="174"/>
      <c r="F953" s="174"/>
      <c r="G953" s="174"/>
      <c r="H953" s="174"/>
      <c r="I953" s="174"/>
      <c r="J953" s="174"/>
      <c r="K953" s="174"/>
      <c r="L953" s="174"/>
      <c r="M953" s="174"/>
      <c r="N953" s="174"/>
      <c r="O953" s="174"/>
      <c r="P953" s="175"/>
    </row>
    <row r="954" spans="1:21" x14ac:dyDescent="0.25">
      <c r="A954" s="213"/>
      <c r="B954" s="182"/>
      <c r="C954" s="183"/>
      <c r="D954" s="190"/>
      <c r="E954" s="174"/>
      <c r="F954" s="174"/>
      <c r="G954" s="174"/>
      <c r="H954" s="174"/>
      <c r="I954" s="174"/>
      <c r="J954" s="174"/>
      <c r="K954" s="174"/>
      <c r="L954" s="174"/>
      <c r="M954" s="174"/>
      <c r="N954" s="174"/>
      <c r="O954" s="174"/>
      <c r="P954" s="175"/>
    </row>
    <row r="955" spans="1:21" x14ac:dyDescent="0.25">
      <c r="A955" s="213"/>
      <c r="B955" s="182"/>
      <c r="C955" s="183"/>
      <c r="D955" s="190"/>
      <c r="E955" s="174"/>
      <c r="F955" s="174"/>
      <c r="G955" s="174"/>
      <c r="H955" s="174"/>
      <c r="I955" s="174"/>
      <c r="J955" s="174"/>
      <c r="K955" s="174"/>
      <c r="L955" s="174"/>
      <c r="M955" s="174"/>
      <c r="N955" s="174"/>
      <c r="O955" s="174"/>
      <c r="P955" s="175"/>
    </row>
    <row r="956" spans="1:21" x14ac:dyDescent="0.25">
      <c r="A956" s="213"/>
      <c r="B956" s="182"/>
      <c r="C956" s="183"/>
      <c r="D956" s="190"/>
      <c r="E956" s="174"/>
      <c r="F956" s="174"/>
      <c r="G956" s="174"/>
      <c r="H956" s="174"/>
      <c r="I956" s="174"/>
      <c r="J956" s="174"/>
      <c r="K956" s="174"/>
      <c r="L956" s="174"/>
      <c r="M956" s="174"/>
      <c r="N956" s="174"/>
      <c r="O956" s="174"/>
      <c r="P956" s="175"/>
    </row>
    <row r="957" spans="1:21" x14ac:dyDescent="0.25">
      <c r="B957" s="182"/>
      <c r="C957" s="183"/>
      <c r="D957" s="190"/>
      <c r="E957" s="174"/>
      <c r="F957" s="174"/>
      <c r="G957" s="174"/>
      <c r="H957" s="174"/>
      <c r="I957" s="174"/>
      <c r="J957" s="174"/>
      <c r="K957" s="174"/>
      <c r="L957" s="174"/>
      <c r="M957" s="174"/>
      <c r="N957" s="174"/>
      <c r="O957" s="174"/>
      <c r="P957" s="175"/>
    </row>
    <row r="958" spans="1:21" x14ac:dyDescent="0.25">
      <c r="B958" s="182"/>
      <c r="C958" s="183"/>
      <c r="D958" s="190"/>
      <c r="E958" s="174"/>
      <c r="F958" s="174"/>
      <c r="G958" s="174"/>
      <c r="H958" s="174"/>
      <c r="I958" s="174"/>
      <c r="J958" s="174"/>
      <c r="K958" s="174"/>
      <c r="L958" s="174"/>
      <c r="M958" s="174"/>
      <c r="N958" s="174"/>
      <c r="O958" s="174"/>
      <c r="P958" s="175"/>
    </row>
    <row r="959" spans="1:21" x14ac:dyDescent="0.25">
      <c r="B959" s="182"/>
      <c r="C959" s="183"/>
      <c r="D959" s="190"/>
      <c r="E959" s="174"/>
      <c r="F959" s="174"/>
      <c r="G959" s="174"/>
      <c r="H959" s="174"/>
      <c r="I959" s="174"/>
      <c r="J959" s="174"/>
      <c r="K959" s="174"/>
      <c r="L959" s="174"/>
      <c r="M959" s="174"/>
      <c r="N959" s="174"/>
      <c r="O959" s="174"/>
      <c r="P959" s="175"/>
    </row>
    <row r="960" spans="1:21" x14ac:dyDescent="0.25">
      <c r="B960" s="182"/>
      <c r="C960" s="183"/>
      <c r="D960" s="190"/>
      <c r="E960" s="174"/>
      <c r="F960" s="174"/>
      <c r="G960" s="174"/>
      <c r="H960" s="174"/>
      <c r="I960" s="174"/>
      <c r="J960" s="174"/>
      <c r="K960" s="174"/>
      <c r="L960" s="174"/>
      <c r="M960" s="174"/>
      <c r="N960" s="174"/>
      <c r="O960" s="174"/>
      <c r="P960" s="175"/>
    </row>
    <row r="961" spans="2:16" x14ac:dyDescent="0.25">
      <c r="B961" s="182"/>
      <c r="C961" s="183"/>
      <c r="D961" s="190"/>
      <c r="E961" s="174"/>
      <c r="F961" s="174"/>
      <c r="G961" s="174"/>
      <c r="H961" s="174"/>
      <c r="I961" s="174"/>
      <c r="J961" s="174"/>
      <c r="K961" s="174"/>
      <c r="L961" s="174"/>
      <c r="M961" s="174"/>
      <c r="N961" s="174"/>
      <c r="O961" s="174"/>
      <c r="P961" s="175"/>
    </row>
    <row r="962" spans="2:16" x14ac:dyDescent="0.25">
      <c r="B962" s="182"/>
      <c r="C962" s="183"/>
      <c r="D962" s="190"/>
      <c r="E962" s="174"/>
      <c r="F962" s="174"/>
      <c r="G962" s="174"/>
      <c r="H962" s="174"/>
      <c r="I962" s="174"/>
      <c r="J962" s="174"/>
      <c r="K962" s="174"/>
      <c r="L962" s="174"/>
      <c r="M962" s="174"/>
      <c r="N962" s="174"/>
      <c r="O962" s="174"/>
      <c r="P962" s="175"/>
    </row>
    <row r="963" spans="2:16" x14ac:dyDescent="0.25">
      <c r="B963" s="182"/>
      <c r="C963" s="183"/>
      <c r="D963" s="190"/>
      <c r="E963" s="174"/>
      <c r="F963" s="174"/>
      <c r="G963" s="174"/>
      <c r="H963" s="174"/>
      <c r="I963" s="174"/>
      <c r="J963" s="174"/>
      <c r="K963" s="174"/>
      <c r="L963" s="174"/>
      <c r="M963" s="174"/>
      <c r="N963" s="174"/>
      <c r="O963" s="174"/>
      <c r="P963" s="175"/>
    </row>
    <row r="964" spans="2:16" x14ac:dyDescent="0.25">
      <c r="B964" s="182"/>
      <c r="C964" s="183"/>
      <c r="D964" s="190"/>
      <c r="E964" s="174"/>
      <c r="F964" s="174"/>
      <c r="G964" s="174"/>
      <c r="H964" s="174"/>
      <c r="I964" s="174"/>
      <c r="J964" s="174"/>
      <c r="K964" s="174"/>
      <c r="L964" s="174"/>
      <c r="M964" s="174"/>
      <c r="N964" s="174"/>
      <c r="O964" s="174"/>
      <c r="P964" s="175"/>
    </row>
    <row r="965" spans="2:16" x14ac:dyDescent="0.25">
      <c r="B965" s="182"/>
      <c r="C965" s="183"/>
      <c r="D965" s="190"/>
      <c r="E965" s="174"/>
      <c r="F965" s="174"/>
      <c r="G965" s="174"/>
      <c r="H965" s="174"/>
      <c r="I965" s="174"/>
      <c r="J965" s="174"/>
      <c r="K965" s="174"/>
      <c r="L965" s="174"/>
      <c r="M965" s="174"/>
      <c r="N965" s="174"/>
      <c r="O965" s="174"/>
      <c r="P965" s="175"/>
    </row>
    <row r="966" spans="2:16" x14ac:dyDescent="0.25">
      <c r="B966" s="182"/>
      <c r="C966" s="183"/>
      <c r="D966" s="190"/>
      <c r="E966" s="174"/>
      <c r="F966" s="174"/>
      <c r="G966" s="174"/>
      <c r="H966" s="174"/>
      <c r="I966" s="174"/>
      <c r="J966" s="174"/>
      <c r="K966" s="174"/>
      <c r="L966" s="174"/>
      <c r="M966" s="174"/>
      <c r="N966" s="174"/>
      <c r="O966" s="174"/>
      <c r="P966" s="175"/>
    </row>
    <row r="967" spans="2:16" x14ac:dyDescent="0.25">
      <c r="B967" s="182"/>
      <c r="C967" s="183"/>
      <c r="D967" s="190"/>
      <c r="E967" s="174"/>
      <c r="F967" s="174"/>
      <c r="G967" s="174"/>
      <c r="H967" s="174"/>
      <c r="I967" s="174"/>
      <c r="J967" s="174"/>
      <c r="K967" s="174"/>
      <c r="L967" s="174"/>
      <c r="M967" s="174"/>
      <c r="N967" s="174"/>
      <c r="O967" s="174"/>
      <c r="P967" s="175"/>
    </row>
    <row r="968" spans="2:16" x14ac:dyDescent="0.25">
      <c r="B968" s="182"/>
      <c r="C968" s="183"/>
      <c r="D968" s="190"/>
      <c r="E968" s="174"/>
      <c r="F968" s="174"/>
      <c r="G968" s="174"/>
      <c r="H968" s="174"/>
      <c r="I968" s="174"/>
      <c r="J968" s="174"/>
      <c r="K968" s="174"/>
      <c r="L968" s="174"/>
      <c r="M968" s="174"/>
      <c r="N968" s="174"/>
      <c r="O968" s="174"/>
      <c r="P968" s="175"/>
    </row>
    <row r="969" spans="2:16" x14ac:dyDescent="0.25">
      <c r="B969" s="182"/>
      <c r="C969" s="183"/>
      <c r="D969" s="190"/>
      <c r="E969" s="174"/>
      <c r="F969" s="174"/>
      <c r="G969" s="174"/>
      <c r="H969" s="174"/>
      <c r="I969" s="174"/>
      <c r="J969" s="174"/>
      <c r="K969" s="174"/>
      <c r="L969" s="174"/>
      <c r="M969" s="174"/>
      <c r="N969" s="174"/>
      <c r="O969" s="174"/>
      <c r="P969" s="175"/>
    </row>
    <row r="970" spans="2:16" x14ac:dyDescent="0.25">
      <c r="B970" s="182"/>
      <c r="C970" s="183"/>
      <c r="D970" s="190"/>
      <c r="E970" s="174"/>
      <c r="F970" s="174"/>
      <c r="G970" s="174"/>
      <c r="H970" s="174"/>
      <c r="I970" s="174"/>
      <c r="J970" s="174"/>
      <c r="K970" s="174"/>
      <c r="L970" s="174"/>
      <c r="M970" s="174"/>
      <c r="N970" s="174"/>
      <c r="O970" s="174"/>
      <c r="P970" s="175"/>
    </row>
    <row r="971" spans="2:16" x14ac:dyDescent="0.25">
      <c r="B971" s="182"/>
      <c r="C971" s="183"/>
      <c r="D971" s="190"/>
      <c r="E971" s="174"/>
      <c r="F971" s="174"/>
      <c r="G971" s="174"/>
      <c r="H971" s="174"/>
      <c r="I971" s="174"/>
      <c r="J971" s="174"/>
      <c r="K971" s="174"/>
      <c r="L971" s="174"/>
      <c r="M971" s="174"/>
      <c r="N971" s="174"/>
      <c r="O971" s="174"/>
      <c r="P971" s="175"/>
    </row>
    <row r="972" spans="2:16" x14ac:dyDescent="0.25">
      <c r="B972" s="182"/>
      <c r="C972" s="183"/>
      <c r="D972" s="190"/>
      <c r="E972" s="174"/>
      <c r="F972" s="174"/>
      <c r="G972" s="174"/>
      <c r="H972" s="174"/>
      <c r="I972" s="174"/>
      <c r="J972" s="174"/>
      <c r="K972" s="174"/>
      <c r="L972" s="174"/>
      <c r="M972" s="174"/>
      <c r="N972" s="174"/>
      <c r="O972" s="174"/>
      <c r="P972" s="175"/>
    </row>
    <row r="973" spans="2:16" x14ac:dyDescent="0.25">
      <c r="B973" s="182"/>
      <c r="C973" s="183"/>
      <c r="D973" s="190"/>
      <c r="E973" s="174"/>
      <c r="F973" s="174"/>
      <c r="G973" s="174"/>
      <c r="H973" s="174"/>
      <c r="I973" s="174"/>
      <c r="J973" s="174"/>
      <c r="K973" s="174"/>
      <c r="L973" s="174"/>
      <c r="M973" s="174"/>
      <c r="N973" s="174"/>
      <c r="O973" s="174"/>
      <c r="P973" s="175"/>
    </row>
    <row r="974" spans="2:16" x14ac:dyDescent="0.25">
      <c r="B974" s="182"/>
      <c r="C974" s="183"/>
      <c r="D974" s="190"/>
      <c r="E974" s="174"/>
      <c r="F974" s="174"/>
      <c r="G974" s="174"/>
      <c r="H974" s="174"/>
      <c r="I974" s="174"/>
      <c r="J974" s="174"/>
      <c r="K974" s="174"/>
      <c r="L974" s="174"/>
      <c r="M974" s="174"/>
      <c r="N974" s="174"/>
      <c r="O974" s="174"/>
      <c r="P974" s="175"/>
    </row>
    <row r="975" spans="2:16" x14ac:dyDescent="0.25">
      <c r="B975" s="182"/>
      <c r="C975" s="183"/>
      <c r="D975" s="190"/>
      <c r="E975" s="174"/>
      <c r="F975" s="174"/>
      <c r="G975" s="174"/>
      <c r="H975" s="174"/>
      <c r="I975" s="174"/>
      <c r="J975" s="174"/>
      <c r="K975" s="174"/>
      <c r="L975" s="174"/>
      <c r="M975" s="174"/>
      <c r="N975" s="174"/>
      <c r="O975" s="174"/>
      <c r="P975" s="175"/>
    </row>
    <row r="976" spans="2:16" x14ac:dyDescent="0.25">
      <c r="B976" s="182"/>
      <c r="C976" s="183"/>
      <c r="D976" s="190"/>
      <c r="E976" s="174"/>
      <c r="F976" s="174"/>
      <c r="G976" s="174"/>
      <c r="H976" s="174"/>
      <c r="I976" s="174"/>
      <c r="J976" s="174"/>
      <c r="K976" s="174"/>
      <c r="L976" s="174"/>
      <c r="M976" s="174"/>
      <c r="N976" s="174"/>
      <c r="O976" s="174"/>
      <c r="P976" s="175"/>
    </row>
    <row r="977" spans="2:16" x14ac:dyDescent="0.25">
      <c r="B977" s="182"/>
      <c r="C977" s="183"/>
      <c r="D977" s="190"/>
      <c r="E977" s="174"/>
      <c r="F977" s="174"/>
      <c r="G977" s="174"/>
      <c r="H977" s="174"/>
      <c r="I977" s="174"/>
      <c r="J977" s="174"/>
      <c r="K977" s="174"/>
      <c r="L977" s="174"/>
      <c r="M977" s="174"/>
      <c r="N977" s="174"/>
      <c r="O977" s="174"/>
      <c r="P977" s="175"/>
    </row>
    <row r="978" spans="2:16" x14ac:dyDescent="0.25">
      <c r="B978" s="182"/>
      <c r="C978" s="183"/>
      <c r="D978" s="190"/>
      <c r="E978" s="174"/>
      <c r="F978" s="174"/>
      <c r="G978" s="174"/>
      <c r="H978" s="174"/>
      <c r="I978" s="174"/>
      <c r="J978" s="174"/>
      <c r="K978" s="174"/>
      <c r="L978" s="174"/>
      <c r="M978" s="174"/>
      <c r="N978" s="174"/>
      <c r="O978" s="174"/>
      <c r="P978" s="175"/>
    </row>
    <row r="979" spans="2:16" x14ac:dyDescent="0.25">
      <c r="B979" s="182"/>
      <c r="C979" s="183"/>
      <c r="D979" s="190"/>
      <c r="E979" s="174"/>
      <c r="F979" s="174"/>
      <c r="G979" s="174"/>
      <c r="H979" s="174"/>
      <c r="I979" s="174"/>
      <c r="J979" s="174"/>
      <c r="K979" s="174"/>
      <c r="L979" s="174"/>
      <c r="M979" s="174"/>
      <c r="N979" s="174"/>
      <c r="O979" s="174"/>
      <c r="P979" s="175"/>
    </row>
    <row r="980" spans="2:16" x14ac:dyDescent="0.25">
      <c r="B980" s="182"/>
      <c r="C980" s="183"/>
      <c r="D980" s="190"/>
      <c r="E980" s="174"/>
      <c r="F980" s="174"/>
      <c r="G980" s="174"/>
      <c r="H980" s="174"/>
      <c r="I980" s="174"/>
      <c r="J980" s="174"/>
      <c r="K980" s="174"/>
      <c r="L980" s="174"/>
      <c r="M980" s="174"/>
      <c r="N980" s="174"/>
      <c r="O980" s="174"/>
      <c r="P980" s="175"/>
    </row>
    <row r="981" spans="2:16" x14ac:dyDescent="0.25">
      <c r="B981" s="182"/>
      <c r="C981" s="183"/>
      <c r="D981" s="190"/>
      <c r="E981" s="174"/>
      <c r="F981" s="174"/>
      <c r="G981" s="174"/>
      <c r="H981" s="174"/>
      <c r="I981" s="174"/>
      <c r="J981" s="174"/>
      <c r="K981" s="174"/>
      <c r="L981" s="174"/>
      <c r="M981" s="174"/>
      <c r="N981" s="174"/>
      <c r="O981" s="174"/>
      <c r="P981" s="175"/>
    </row>
    <row r="982" spans="2:16" x14ac:dyDescent="0.25">
      <c r="B982" s="182"/>
      <c r="C982" s="183"/>
      <c r="D982" s="190"/>
      <c r="E982" s="174"/>
      <c r="F982" s="174"/>
      <c r="G982" s="174"/>
      <c r="H982" s="174"/>
      <c r="I982" s="174"/>
      <c r="J982" s="174"/>
      <c r="K982" s="174"/>
      <c r="L982" s="174"/>
      <c r="M982" s="174"/>
      <c r="N982" s="174"/>
      <c r="O982" s="174"/>
      <c r="P982" s="175"/>
    </row>
    <row r="983" spans="2:16" x14ac:dyDescent="0.25">
      <c r="B983" s="182"/>
      <c r="C983" s="183"/>
      <c r="D983" s="190"/>
      <c r="E983" s="174"/>
      <c r="F983" s="174"/>
      <c r="G983" s="174"/>
      <c r="H983" s="174"/>
      <c r="I983" s="174"/>
      <c r="J983" s="174"/>
      <c r="K983" s="174"/>
      <c r="L983" s="174"/>
      <c r="M983" s="174"/>
      <c r="N983" s="174"/>
      <c r="O983" s="174"/>
      <c r="P983" s="175"/>
    </row>
    <row r="984" spans="2:16" x14ac:dyDescent="0.25">
      <c r="B984" s="182"/>
      <c r="C984" s="183"/>
      <c r="D984" s="190"/>
      <c r="E984" s="174"/>
      <c r="F984" s="174"/>
      <c r="G984" s="174"/>
      <c r="H984" s="174"/>
      <c r="I984" s="174"/>
      <c r="J984" s="174"/>
      <c r="K984" s="174"/>
      <c r="L984" s="174"/>
      <c r="M984" s="174"/>
      <c r="N984" s="174"/>
      <c r="O984" s="174"/>
      <c r="P984" s="175"/>
    </row>
    <row r="985" spans="2:16" x14ac:dyDescent="0.25">
      <c r="B985" s="182"/>
      <c r="C985" s="183"/>
      <c r="D985" s="190"/>
      <c r="E985" s="174"/>
      <c r="F985" s="174"/>
      <c r="G985" s="174"/>
      <c r="H985" s="174"/>
      <c r="I985" s="174"/>
      <c r="J985" s="174"/>
      <c r="K985" s="174"/>
      <c r="L985" s="174"/>
      <c r="M985" s="174"/>
      <c r="N985" s="174"/>
      <c r="O985" s="174"/>
      <c r="P985" s="175"/>
    </row>
    <row r="986" spans="2:16" x14ac:dyDescent="0.25">
      <c r="B986" s="182"/>
      <c r="C986" s="183"/>
      <c r="D986" s="190"/>
      <c r="E986" s="174"/>
      <c r="F986" s="174"/>
      <c r="G986" s="174"/>
      <c r="H986" s="174"/>
      <c r="I986" s="174"/>
      <c r="J986" s="174"/>
      <c r="K986" s="174"/>
      <c r="L986" s="174"/>
      <c r="M986" s="174"/>
      <c r="N986" s="174"/>
      <c r="O986" s="174"/>
      <c r="P986" s="175"/>
    </row>
    <row r="987" spans="2:16" x14ac:dyDescent="0.25">
      <c r="B987" s="182"/>
      <c r="C987" s="183"/>
      <c r="D987" s="190"/>
      <c r="E987" s="174"/>
      <c r="F987" s="174"/>
      <c r="G987" s="174"/>
      <c r="H987" s="174"/>
      <c r="I987" s="174"/>
      <c r="J987" s="174"/>
      <c r="K987" s="174"/>
      <c r="L987" s="174"/>
      <c r="M987" s="174"/>
      <c r="N987" s="174"/>
      <c r="O987" s="174"/>
      <c r="P987" s="175"/>
    </row>
    <row r="988" spans="2:16" x14ac:dyDescent="0.25">
      <c r="B988" s="182"/>
      <c r="C988" s="183"/>
      <c r="D988" s="190"/>
      <c r="E988" s="174"/>
      <c r="F988" s="174"/>
      <c r="G988" s="174"/>
      <c r="H988" s="174"/>
      <c r="I988" s="174"/>
      <c r="J988" s="174"/>
      <c r="K988" s="174"/>
      <c r="L988" s="174"/>
      <c r="M988" s="174"/>
      <c r="N988" s="174"/>
      <c r="O988" s="174"/>
      <c r="P988" s="175"/>
    </row>
    <row r="989" spans="2:16" x14ac:dyDescent="0.25">
      <c r="B989" s="182"/>
      <c r="C989" s="183"/>
      <c r="D989" s="190"/>
      <c r="E989" s="174"/>
      <c r="F989" s="174"/>
      <c r="G989" s="174"/>
      <c r="H989" s="174"/>
      <c r="I989" s="174"/>
      <c r="J989" s="174"/>
      <c r="K989" s="174"/>
      <c r="L989" s="174"/>
      <c r="M989" s="174"/>
      <c r="N989" s="174"/>
      <c r="O989" s="174"/>
      <c r="P989" s="175"/>
    </row>
    <row r="990" spans="2:16" x14ac:dyDescent="0.25">
      <c r="B990" s="182"/>
      <c r="C990" s="183"/>
      <c r="D990" s="190"/>
      <c r="E990" s="174"/>
      <c r="F990" s="174"/>
      <c r="G990" s="174"/>
      <c r="H990" s="174"/>
      <c r="I990" s="174"/>
      <c r="J990" s="174"/>
      <c r="K990" s="174"/>
      <c r="L990" s="174"/>
      <c r="M990" s="174"/>
      <c r="N990" s="174"/>
      <c r="O990" s="174"/>
      <c r="P990" s="175"/>
    </row>
    <row r="991" spans="2:16" x14ac:dyDescent="0.25">
      <c r="B991" s="182"/>
      <c r="C991" s="183"/>
      <c r="D991" s="190"/>
      <c r="E991" s="174"/>
      <c r="F991" s="174"/>
      <c r="G991" s="174"/>
      <c r="H991" s="174"/>
      <c r="I991" s="174"/>
      <c r="J991" s="174"/>
      <c r="K991" s="174"/>
      <c r="L991" s="174"/>
      <c r="M991" s="174"/>
      <c r="N991" s="174"/>
      <c r="O991" s="174"/>
      <c r="P991" s="175"/>
    </row>
    <row r="992" spans="2:16" x14ac:dyDescent="0.25">
      <c r="B992" s="182"/>
      <c r="C992" s="183"/>
      <c r="D992" s="190"/>
      <c r="E992" s="174"/>
      <c r="F992" s="174"/>
      <c r="G992" s="174"/>
      <c r="H992" s="174"/>
      <c r="I992" s="174"/>
      <c r="J992" s="174"/>
      <c r="K992" s="174"/>
      <c r="L992" s="174"/>
      <c r="M992" s="174"/>
      <c r="N992" s="174"/>
      <c r="O992" s="174"/>
      <c r="P992" s="175"/>
    </row>
    <row r="993" spans="2:16" x14ac:dyDescent="0.25">
      <c r="B993" s="182"/>
      <c r="C993" s="183"/>
      <c r="D993" s="190"/>
      <c r="E993" s="174"/>
      <c r="F993" s="174"/>
      <c r="G993" s="174"/>
      <c r="H993" s="174"/>
      <c r="I993" s="174"/>
      <c r="J993" s="174"/>
      <c r="K993" s="174"/>
      <c r="L993" s="174"/>
      <c r="M993" s="174"/>
      <c r="N993" s="174"/>
      <c r="O993" s="174"/>
      <c r="P993" s="175"/>
    </row>
    <row r="994" spans="2:16" x14ac:dyDescent="0.25">
      <c r="B994" s="182"/>
      <c r="C994" s="183"/>
      <c r="D994" s="190"/>
      <c r="E994" s="174"/>
      <c r="F994" s="174"/>
      <c r="G994" s="174"/>
      <c r="H994" s="174"/>
      <c r="I994" s="174"/>
      <c r="J994" s="174"/>
      <c r="K994" s="174"/>
      <c r="L994" s="174"/>
      <c r="M994" s="174"/>
      <c r="N994" s="174"/>
      <c r="O994" s="174"/>
      <c r="P994" s="175"/>
    </row>
    <row r="995" spans="2:16" x14ac:dyDescent="0.25">
      <c r="B995" s="182"/>
      <c r="C995" s="183"/>
      <c r="D995" s="190"/>
      <c r="E995" s="174"/>
      <c r="F995" s="174"/>
      <c r="G995" s="174"/>
      <c r="H995" s="174"/>
      <c r="I995" s="174"/>
      <c r="J995" s="174"/>
      <c r="K995" s="174"/>
      <c r="L995" s="174"/>
      <c r="M995" s="174"/>
      <c r="N995" s="174"/>
      <c r="O995" s="174"/>
      <c r="P995" s="175"/>
    </row>
    <row r="996" spans="2:16" x14ac:dyDescent="0.25">
      <c r="B996" s="182"/>
      <c r="C996" s="183"/>
      <c r="D996" s="190"/>
      <c r="E996" s="174"/>
      <c r="F996" s="174"/>
      <c r="G996" s="174"/>
      <c r="H996" s="174"/>
      <c r="I996" s="174"/>
      <c r="J996" s="174"/>
      <c r="K996" s="174"/>
      <c r="L996" s="174"/>
      <c r="M996" s="174"/>
      <c r="N996" s="174"/>
      <c r="O996" s="174"/>
      <c r="P996" s="175"/>
    </row>
    <row r="997" spans="2:16" x14ac:dyDescent="0.25">
      <c r="B997" s="182"/>
      <c r="C997" s="183"/>
      <c r="D997" s="190"/>
      <c r="E997" s="174"/>
      <c r="F997" s="174"/>
      <c r="G997" s="174"/>
      <c r="H997" s="174"/>
      <c r="I997" s="174"/>
      <c r="J997" s="174"/>
      <c r="K997" s="174"/>
      <c r="L997" s="174"/>
      <c r="M997" s="174"/>
      <c r="N997" s="174"/>
      <c r="O997" s="174"/>
      <c r="P997" s="175"/>
    </row>
    <row r="998" spans="2:16" x14ac:dyDescent="0.25">
      <c r="B998" s="182"/>
      <c r="C998" s="183"/>
      <c r="D998" s="190"/>
      <c r="E998" s="174"/>
      <c r="F998" s="174"/>
      <c r="G998" s="174"/>
      <c r="H998" s="174"/>
      <c r="I998" s="174"/>
      <c r="J998" s="174"/>
      <c r="K998" s="174"/>
      <c r="L998" s="174"/>
      <c r="M998" s="174"/>
      <c r="N998" s="174"/>
      <c r="O998" s="174"/>
      <c r="P998" s="175"/>
    </row>
    <row r="999" spans="2:16" x14ac:dyDescent="0.25">
      <c r="B999" s="182"/>
      <c r="C999" s="183"/>
      <c r="D999" s="190"/>
      <c r="E999" s="174"/>
      <c r="F999" s="174"/>
      <c r="G999" s="174"/>
      <c r="H999" s="174"/>
      <c r="I999" s="174"/>
      <c r="J999" s="174"/>
      <c r="K999" s="174"/>
      <c r="L999" s="174"/>
      <c r="M999" s="174"/>
      <c r="N999" s="174"/>
      <c r="O999" s="174"/>
      <c r="P999" s="175"/>
    </row>
    <row r="1000" spans="2:16" x14ac:dyDescent="0.25">
      <c r="B1000" s="182"/>
      <c r="C1000" s="183"/>
      <c r="D1000" s="190"/>
      <c r="E1000" s="174"/>
      <c r="F1000" s="174"/>
      <c r="G1000" s="174"/>
      <c r="H1000" s="174"/>
      <c r="I1000" s="174"/>
      <c r="J1000" s="174"/>
      <c r="K1000" s="174"/>
      <c r="L1000" s="174"/>
      <c r="M1000" s="174"/>
      <c r="N1000" s="174"/>
      <c r="O1000" s="174"/>
      <c r="P1000" s="175"/>
    </row>
    <row r="1001" spans="2:16" x14ac:dyDescent="0.25">
      <c r="B1001" s="182"/>
      <c r="C1001" s="183"/>
      <c r="D1001" s="190"/>
      <c r="E1001" s="174"/>
      <c r="F1001" s="174"/>
      <c r="G1001" s="174"/>
      <c r="H1001" s="174"/>
      <c r="I1001" s="174"/>
      <c r="J1001" s="174"/>
      <c r="K1001" s="174"/>
      <c r="L1001" s="174"/>
      <c r="M1001" s="174"/>
      <c r="N1001" s="174"/>
      <c r="O1001" s="174"/>
      <c r="P1001" s="175"/>
    </row>
    <row r="1002" spans="2:16" x14ac:dyDescent="0.25">
      <c r="B1002" s="182"/>
      <c r="C1002" s="183"/>
      <c r="D1002" s="190"/>
      <c r="E1002" s="174"/>
      <c r="F1002" s="174"/>
      <c r="G1002" s="174"/>
      <c r="H1002" s="174"/>
      <c r="I1002" s="174"/>
      <c r="J1002" s="174"/>
      <c r="K1002" s="174"/>
      <c r="L1002" s="174"/>
      <c r="M1002" s="174"/>
      <c r="N1002" s="174"/>
      <c r="O1002" s="174"/>
      <c r="P1002" s="175"/>
    </row>
    <row r="1003" spans="2:16" x14ac:dyDescent="0.25">
      <c r="B1003" s="182"/>
      <c r="C1003" s="183"/>
      <c r="D1003" s="190"/>
      <c r="E1003" s="174"/>
      <c r="F1003" s="174"/>
      <c r="G1003" s="174"/>
      <c r="H1003" s="174"/>
      <c r="I1003" s="174"/>
      <c r="J1003" s="174"/>
      <c r="K1003" s="174"/>
      <c r="L1003" s="174"/>
      <c r="M1003" s="174"/>
      <c r="N1003" s="174"/>
      <c r="O1003" s="174"/>
      <c r="P1003" s="175"/>
    </row>
    <row r="1004" spans="2:16" x14ac:dyDescent="0.25">
      <c r="B1004" s="182"/>
      <c r="C1004" s="183"/>
      <c r="D1004" s="190"/>
      <c r="E1004" s="174"/>
      <c r="F1004" s="174"/>
      <c r="G1004" s="174"/>
      <c r="H1004" s="174"/>
      <c r="I1004" s="174"/>
      <c r="J1004" s="174"/>
      <c r="K1004" s="174"/>
      <c r="L1004" s="174"/>
      <c r="M1004" s="174"/>
      <c r="N1004" s="174"/>
      <c r="O1004" s="174"/>
      <c r="P1004" s="175"/>
    </row>
    <row r="1005" spans="2:16" x14ac:dyDescent="0.25">
      <c r="B1005" s="182"/>
      <c r="C1005" s="183"/>
      <c r="D1005" s="190"/>
      <c r="E1005" s="174"/>
      <c r="F1005" s="174"/>
      <c r="G1005" s="174"/>
      <c r="H1005" s="174"/>
      <c r="I1005" s="174"/>
      <c r="J1005" s="174"/>
      <c r="K1005" s="174"/>
      <c r="L1005" s="174"/>
      <c r="M1005" s="174"/>
      <c r="N1005" s="174"/>
      <c r="O1005" s="174"/>
      <c r="P1005" s="175"/>
    </row>
    <row r="1006" spans="2:16" x14ac:dyDescent="0.25">
      <c r="B1006" s="182"/>
      <c r="C1006" s="183"/>
      <c r="D1006" s="190"/>
      <c r="E1006" s="174"/>
      <c r="F1006" s="174"/>
      <c r="G1006" s="174"/>
      <c r="H1006" s="174"/>
      <c r="I1006" s="174"/>
      <c r="J1006" s="174"/>
      <c r="K1006" s="174"/>
      <c r="L1006" s="174"/>
      <c r="M1006" s="174"/>
      <c r="N1006" s="174"/>
      <c r="O1006" s="174"/>
      <c r="P1006" s="175"/>
    </row>
    <row r="1007" spans="2:16" x14ac:dyDescent="0.25">
      <c r="B1007" s="182"/>
      <c r="C1007" s="183"/>
      <c r="D1007" s="190"/>
      <c r="E1007" s="174"/>
      <c r="F1007" s="174"/>
      <c r="G1007" s="174"/>
      <c r="H1007" s="174"/>
      <c r="I1007" s="174"/>
      <c r="J1007" s="174"/>
      <c r="K1007" s="174"/>
      <c r="L1007" s="174"/>
      <c r="M1007" s="174"/>
      <c r="N1007" s="174"/>
      <c r="O1007" s="174"/>
      <c r="P1007" s="175"/>
    </row>
    <row r="1008" spans="2:16" x14ac:dyDescent="0.25">
      <c r="B1008" s="182"/>
      <c r="C1008" s="183"/>
      <c r="D1008" s="190"/>
      <c r="E1008" s="174"/>
      <c r="F1008" s="174"/>
      <c r="G1008" s="174"/>
      <c r="H1008" s="174"/>
      <c r="I1008" s="174"/>
      <c r="J1008" s="174"/>
      <c r="K1008" s="174"/>
      <c r="L1008" s="174"/>
      <c r="M1008" s="174"/>
      <c r="N1008" s="174"/>
      <c r="O1008" s="174"/>
      <c r="P1008" s="175"/>
    </row>
    <row r="1009" spans="2:16" x14ac:dyDescent="0.25">
      <c r="B1009" s="182"/>
      <c r="C1009" s="183"/>
      <c r="D1009" s="190"/>
      <c r="E1009" s="174"/>
      <c r="F1009" s="174"/>
      <c r="G1009" s="174"/>
      <c r="H1009" s="174"/>
      <c r="I1009" s="174"/>
      <c r="J1009" s="174"/>
      <c r="K1009" s="174"/>
      <c r="L1009" s="174"/>
      <c r="M1009" s="174"/>
      <c r="N1009" s="174"/>
      <c r="O1009" s="174"/>
      <c r="P1009" s="175"/>
    </row>
    <row r="1010" spans="2:16" x14ac:dyDescent="0.25">
      <c r="B1010" s="182"/>
      <c r="C1010" s="183"/>
      <c r="D1010" s="190"/>
      <c r="E1010" s="174"/>
      <c r="F1010" s="174"/>
      <c r="G1010" s="174"/>
      <c r="H1010" s="174"/>
      <c r="I1010" s="174"/>
      <c r="J1010" s="174"/>
      <c r="K1010" s="174"/>
      <c r="L1010" s="174"/>
      <c r="M1010" s="174"/>
      <c r="N1010" s="174"/>
      <c r="O1010" s="174"/>
      <c r="P1010" s="175"/>
    </row>
    <row r="1011" spans="2:16" x14ac:dyDescent="0.25">
      <c r="B1011" s="182"/>
      <c r="C1011" s="183"/>
      <c r="D1011" s="190"/>
      <c r="E1011" s="174"/>
      <c r="F1011" s="174"/>
      <c r="G1011" s="174"/>
      <c r="H1011" s="174"/>
      <c r="I1011" s="174"/>
      <c r="J1011" s="174"/>
      <c r="K1011" s="174"/>
      <c r="L1011" s="174"/>
      <c r="M1011" s="174"/>
      <c r="N1011" s="174"/>
      <c r="O1011" s="174"/>
      <c r="P1011" s="175"/>
    </row>
    <row r="1012" spans="2:16" x14ac:dyDescent="0.25">
      <c r="B1012" s="182"/>
      <c r="C1012" s="183"/>
      <c r="D1012" s="190"/>
      <c r="E1012" s="174"/>
      <c r="F1012" s="174"/>
      <c r="G1012" s="174"/>
      <c r="H1012" s="174"/>
      <c r="I1012" s="174"/>
      <c r="J1012" s="174"/>
      <c r="K1012" s="174"/>
      <c r="L1012" s="174"/>
      <c r="M1012" s="174"/>
      <c r="N1012" s="174"/>
      <c r="O1012" s="174"/>
      <c r="P1012" s="175"/>
    </row>
    <row r="1013" spans="2:16" x14ac:dyDescent="0.25">
      <c r="B1013" s="182"/>
      <c r="C1013" s="183"/>
      <c r="D1013" s="190"/>
      <c r="E1013" s="174"/>
      <c r="F1013" s="174"/>
      <c r="G1013" s="174"/>
      <c r="H1013" s="174"/>
      <c r="I1013" s="174"/>
      <c r="J1013" s="174"/>
      <c r="K1013" s="174"/>
      <c r="L1013" s="174"/>
      <c r="M1013" s="174"/>
      <c r="N1013" s="174"/>
      <c r="O1013" s="174"/>
      <c r="P1013" s="175"/>
    </row>
    <row r="1014" spans="2:16" x14ac:dyDescent="0.25">
      <c r="B1014" s="182"/>
      <c r="C1014" s="183"/>
      <c r="D1014" s="190"/>
      <c r="E1014" s="174"/>
      <c r="F1014" s="174"/>
      <c r="G1014" s="174"/>
      <c r="H1014" s="174"/>
      <c r="I1014" s="174"/>
      <c r="J1014" s="174"/>
      <c r="K1014" s="174"/>
      <c r="L1014" s="174"/>
      <c r="M1014" s="174"/>
      <c r="N1014" s="174"/>
      <c r="O1014" s="174"/>
      <c r="P1014" s="175"/>
    </row>
    <row r="1015" spans="2:16" x14ac:dyDescent="0.25">
      <c r="B1015" s="182"/>
      <c r="C1015" s="183"/>
      <c r="D1015" s="190"/>
      <c r="E1015" s="174"/>
      <c r="F1015" s="174"/>
      <c r="G1015" s="174"/>
      <c r="H1015" s="174"/>
      <c r="I1015" s="174"/>
      <c r="J1015" s="174"/>
      <c r="K1015" s="174"/>
      <c r="L1015" s="174"/>
      <c r="M1015" s="174"/>
      <c r="N1015" s="174"/>
      <c r="O1015" s="174"/>
      <c r="P1015" s="175"/>
    </row>
    <row r="1016" spans="2:16" x14ac:dyDescent="0.25">
      <c r="B1016" s="182"/>
      <c r="C1016" s="183"/>
      <c r="D1016" s="190"/>
      <c r="E1016" s="174"/>
      <c r="F1016" s="174"/>
      <c r="G1016" s="174"/>
      <c r="H1016" s="174"/>
      <c r="I1016" s="174"/>
      <c r="J1016" s="174"/>
      <c r="K1016" s="174"/>
      <c r="L1016" s="174"/>
      <c r="M1016" s="174"/>
      <c r="N1016" s="174"/>
      <c r="O1016" s="174"/>
      <c r="P1016" s="175"/>
    </row>
    <row r="1017" spans="2:16" x14ac:dyDescent="0.25">
      <c r="B1017" s="182"/>
      <c r="C1017" s="183"/>
      <c r="D1017" s="190"/>
      <c r="E1017" s="174"/>
      <c r="F1017" s="174"/>
      <c r="G1017" s="174"/>
      <c r="H1017" s="174"/>
      <c r="I1017" s="174"/>
      <c r="J1017" s="174"/>
      <c r="K1017" s="174"/>
      <c r="L1017" s="174"/>
      <c r="M1017" s="174"/>
      <c r="N1017" s="174"/>
      <c r="O1017" s="174"/>
      <c r="P1017" s="175"/>
    </row>
    <row r="1018" spans="2:16" x14ac:dyDescent="0.25">
      <c r="B1018" s="182"/>
      <c r="C1018" s="183"/>
      <c r="D1018" s="190"/>
      <c r="E1018" s="174"/>
      <c r="F1018" s="174"/>
      <c r="G1018" s="174"/>
      <c r="H1018" s="174"/>
      <c r="I1018" s="174"/>
      <c r="J1018" s="174"/>
      <c r="K1018" s="174"/>
      <c r="L1018" s="174"/>
      <c r="M1018" s="174"/>
      <c r="N1018" s="174"/>
      <c r="O1018" s="174"/>
      <c r="P1018" s="175"/>
    </row>
    <row r="1019" spans="2:16" x14ac:dyDescent="0.25">
      <c r="B1019" s="182"/>
      <c r="C1019" s="183"/>
      <c r="D1019" s="190"/>
      <c r="E1019" s="174"/>
      <c r="F1019" s="174"/>
      <c r="G1019" s="174"/>
      <c r="H1019" s="174"/>
      <c r="I1019" s="174"/>
      <c r="J1019" s="174"/>
      <c r="K1019" s="174"/>
      <c r="L1019" s="174"/>
      <c r="M1019" s="174"/>
      <c r="N1019" s="174"/>
      <c r="O1019" s="174"/>
      <c r="P1019" s="175"/>
    </row>
    <row r="1020" spans="2:16" x14ac:dyDescent="0.25">
      <c r="B1020" s="182"/>
      <c r="C1020" s="183"/>
      <c r="D1020" s="190"/>
      <c r="E1020" s="174"/>
      <c r="F1020" s="174"/>
      <c r="G1020" s="174"/>
      <c r="H1020" s="174"/>
      <c r="I1020" s="174"/>
      <c r="J1020" s="174"/>
      <c r="K1020" s="174"/>
      <c r="L1020" s="174"/>
      <c r="M1020" s="174"/>
      <c r="N1020" s="174"/>
      <c r="O1020" s="174"/>
      <c r="P1020" s="175"/>
    </row>
    <row r="1021" spans="2:16" x14ac:dyDescent="0.25">
      <c r="B1021" s="182"/>
      <c r="C1021" s="183"/>
      <c r="D1021" s="190"/>
      <c r="E1021" s="174"/>
      <c r="F1021" s="174"/>
      <c r="G1021" s="174"/>
      <c r="H1021" s="174"/>
      <c r="I1021" s="174"/>
      <c r="J1021" s="174"/>
      <c r="K1021" s="174"/>
      <c r="L1021" s="174"/>
      <c r="M1021" s="174"/>
      <c r="N1021" s="174"/>
      <c r="O1021" s="174"/>
      <c r="P1021" s="175"/>
    </row>
    <row r="1022" spans="2:16" x14ac:dyDescent="0.25">
      <c r="B1022" s="182"/>
      <c r="C1022" s="183"/>
      <c r="D1022" s="190"/>
      <c r="E1022" s="174"/>
      <c r="F1022" s="174"/>
      <c r="G1022" s="174"/>
      <c r="H1022" s="174"/>
      <c r="I1022" s="174"/>
      <c r="J1022" s="174"/>
      <c r="K1022" s="174"/>
      <c r="L1022" s="174"/>
      <c r="M1022" s="174"/>
      <c r="N1022" s="174"/>
      <c r="O1022" s="174"/>
      <c r="P1022" s="175"/>
    </row>
    <row r="1023" spans="2:16" x14ac:dyDescent="0.25">
      <c r="B1023" s="182"/>
      <c r="C1023" s="183"/>
      <c r="D1023" s="190"/>
      <c r="E1023" s="174"/>
      <c r="F1023" s="174"/>
      <c r="G1023" s="174"/>
      <c r="H1023" s="174"/>
      <c r="I1023" s="174"/>
      <c r="J1023" s="174"/>
      <c r="K1023" s="174"/>
      <c r="L1023" s="174"/>
      <c r="M1023" s="174"/>
      <c r="N1023" s="174"/>
      <c r="O1023" s="174"/>
      <c r="P1023" s="175"/>
    </row>
    <row r="1024" spans="2:16" x14ac:dyDescent="0.25">
      <c r="B1024" s="182"/>
      <c r="C1024" s="183"/>
      <c r="D1024" s="190"/>
      <c r="E1024" s="174"/>
      <c r="F1024" s="174"/>
      <c r="G1024" s="174"/>
      <c r="H1024" s="174"/>
      <c r="I1024" s="174"/>
      <c r="J1024" s="174"/>
      <c r="K1024" s="174"/>
      <c r="L1024" s="174"/>
      <c r="M1024" s="174"/>
      <c r="N1024" s="174"/>
      <c r="O1024" s="174"/>
      <c r="P1024" s="175"/>
    </row>
    <row r="1025" spans="2:16" x14ac:dyDescent="0.25">
      <c r="B1025" s="182"/>
      <c r="C1025" s="183"/>
      <c r="D1025" s="190"/>
      <c r="E1025" s="174"/>
      <c r="F1025" s="174"/>
      <c r="G1025" s="174"/>
      <c r="H1025" s="174"/>
      <c r="I1025" s="174"/>
      <c r="J1025" s="174"/>
      <c r="K1025" s="174"/>
      <c r="L1025" s="174"/>
      <c r="M1025" s="174"/>
      <c r="N1025" s="174"/>
      <c r="O1025" s="174"/>
      <c r="P1025" s="175"/>
    </row>
    <row r="1026" spans="2:16" x14ac:dyDescent="0.25">
      <c r="B1026" s="184"/>
      <c r="C1026" s="185"/>
      <c r="D1026" s="191"/>
      <c r="E1026" s="177"/>
      <c r="F1026" s="177"/>
      <c r="G1026" s="177"/>
      <c r="H1026" s="177"/>
      <c r="I1026" s="177"/>
      <c r="J1026" s="177"/>
      <c r="K1026" s="177"/>
      <c r="L1026" s="177"/>
      <c r="M1026" s="177"/>
      <c r="N1026" s="177"/>
      <c r="O1026" s="177"/>
      <c r="P1026" s="178"/>
    </row>
  </sheetData>
  <sheetProtection algorithmName="SHA-512" hashValue="tJT/jGlb/xlXEiymMT2I/OTq9mmEMZxCZ4StvDrfXKXor2qlFL7awSxDrw4/ZyIjRlxzO+ncTRTUSPOZwv8HKw==" saltValue="zgaIx/1DRgFB7GLZC4s+eQ==" spinCount="100000" sheet="1" objects="1" scenarios="1"/>
  <mergeCells count="9">
    <mergeCell ref="A824:A854"/>
    <mergeCell ref="A926:A956"/>
    <mergeCell ref="A110:A140"/>
    <mergeCell ref="A212:A242"/>
    <mergeCell ref="A314:A344"/>
    <mergeCell ref="A416:A446"/>
    <mergeCell ref="A518:A548"/>
    <mergeCell ref="A620:A650"/>
    <mergeCell ref="A722:A752"/>
  </mergeCells>
  <phoneticPr fontId="4" type="noConversion"/>
  <dataValidations count="3">
    <dataValidation type="list" allowBlank="1" showInputMessage="1" showErrorMessage="1" sqref="B9:B28 B111:B130 B213:B232 B315:B334 B417:B436 B519:B538 B621:B640 B723:B742 B825:B844 B927:B946" xr:uid="{0FEF8D2C-6138-436B-8B0C-C01D91DC191E}">
      <formula1>propertylist</formula1>
    </dataValidation>
    <dataValidation type="list" allowBlank="1" showInputMessage="1" showErrorMessage="1" sqref="C9:C28 C111:C130 C213:C232 C315:C334 C417:C436 C519:C538 C621:C640 C723:C742 C825:C844 C927:C946" xr:uid="{09FFEE42-9E52-4640-988B-53ACD14CF1EE}">
      <formula1>expensecategorylist</formula1>
    </dataValidation>
    <dataValidation type="whole" operator="greaterThan" allowBlank="1" showErrorMessage="1" errorTitle="Input Problem" error="Input must be greater than 0!" sqref="E9:P28 E111:P130 E213:P232 E315:P334 E417:P436 E519:P538 E621:P640 E723:P742 E825:P844 E927:P946" xr:uid="{C32BA75A-B42C-44AB-A110-F751C92CC504}">
      <formula1>0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2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18F8BF2-A195-41CB-A095-CD4DA5157047}">
            <xm:f>AND(LEN($C9)&gt;0,$C9&lt;&gt;"Expense Category",ISNUMBER(MATCH($C9,Menu!$E$18:$E$37,0))=FALSE)</xm:f>
            <x14:dxf>
              <fill>
                <patternFill>
                  <bgColor rgb="FFF58F73"/>
                </patternFill>
              </fill>
            </x14:dxf>
          </x14:cfRule>
          <xm:sqref>C9:C1026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C8B22-792D-44DD-ACEE-0686C29142A7}">
  <sheetPr>
    <pageSetUpPr fitToPage="1"/>
  </sheetPr>
  <dimension ref="B1:N22"/>
  <sheetViews>
    <sheetView showGridLines="0" showRowColHeaders="0" zoomScaleNormal="100" workbookViewId="0">
      <pane ySplit="4" topLeftCell="A5" activePane="bottomLeft" state="frozen"/>
      <selection activeCell="A4" sqref="A4"/>
      <selection pane="bottomLeft" activeCell="A5" sqref="A5"/>
    </sheetView>
  </sheetViews>
  <sheetFormatPr defaultRowHeight="15" x14ac:dyDescent="0.25"/>
  <cols>
    <col min="1" max="1" width="3.7109375" style="10" customWidth="1"/>
    <col min="2" max="2" width="14.5703125" style="10" customWidth="1"/>
    <col min="3" max="3" width="25.7109375" style="10" customWidth="1"/>
    <col min="4" max="4" width="50" style="10" customWidth="1"/>
    <col min="5" max="5" width="25.7109375" style="10" customWidth="1"/>
    <col min="6" max="6" width="1.7109375" style="10" customWidth="1"/>
    <col min="7" max="8" width="25.7109375" style="10" customWidth="1"/>
    <col min="9" max="12" width="9.140625" style="10"/>
    <col min="13" max="13" width="12" style="10" bestFit="1" customWidth="1"/>
    <col min="14" max="16384" width="9.140625" style="10"/>
  </cols>
  <sheetData>
    <row r="1" spans="2:14" ht="6.75" customHeight="1" x14ac:dyDescent="0.25"/>
    <row r="2" spans="2:14" s="53" customFormat="1" ht="20.100000000000001" customHeight="1" x14ac:dyDescent="0.3">
      <c r="B2" s="50" t="s">
        <v>75</v>
      </c>
      <c r="C2" s="51"/>
      <c r="D2" s="52"/>
      <c r="E2" s="52"/>
      <c r="F2" s="52"/>
      <c r="G2" s="52"/>
      <c r="H2" s="52"/>
    </row>
    <row r="3" spans="2:14" s="49" customFormat="1" ht="24" customHeight="1" x14ac:dyDescent="0.35">
      <c r="B3" s="48" t="s">
        <v>65</v>
      </c>
      <c r="C3" s="34"/>
      <c r="D3" s="35"/>
      <c r="E3" s="35"/>
      <c r="F3" s="35"/>
      <c r="G3" s="35"/>
      <c r="H3" s="35"/>
    </row>
    <row r="4" spans="2:14" ht="5.0999999999999996" customHeight="1" x14ac:dyDescent="0.25"/>
    <row r="5" spans="2:14" ht="5.0999999999999996" customHeight="1" x14ac:dyDescent="0.25">
      <c r="D5" s="54"/>
    </row>
    <row r="6" spans="2:14" ht="20.100000000000001" customHeight="1" x14ac:dyDescent="0.25">
      <c r="G6" s="118" t="s">
        <v>48</v>
      </c>
      <c r="H6" s="88" t="s">
        <v>82</v>
      </c>
      <c r="M6" s="30"/>
      <c r="N6" s="30"/>
    </row>
    <row r="7" spans="2:14" ht="20.100000000000001" customHeight="1" x14ac:dyDescent="0.25">
      <c r="G7" s="118" t="s">
        <v>81</v>
      </c>
      <c r="H7" s="88" t="s">
        <v>82</v>
      </c>
      <c r="M7" s="30"/>
      <c r="N7" s="30"/>
    </row>
    <row r="8" spans="2:14" ht="20.100000000000001" customHeight="1" x14ac:dyDescent="0.25">
      <c r="G8" s="118" t="s">
        <v>46</v>
      </c>
      <c r="H8" s="88" t="s">
        <v>82</v>
      </c>
      <c r="M8" s="30"/>
      <c r="N8" s="30"/>
    </row>
    <row r="9" spans="2:14" ht="20.100000000000001" customHeight="1" x14ac:dyDescent="0.25">
      <c r="M9" s="30"/>
      <c r="N9" s="30"/>
    </row>
    <row r="10" spans="2:14" ht="20.100000000000001" customHeight="1" x14ac:dyDescent="0.25"/>
    <row r="11" spans="2:14" ht="20.100000000000001" customHeight="1" x14ac:dyDescent="0.25"/>
    <row r="12" spans="2:14" ht="20.100000000000001" customHeight="1" x14ac:dyDescent="0.25"/>
    <row r="13" spans="2:14" ht="20.100000000000001" customHeight="1" x14ac:dyDescent="0.25"/>
    <row r="14" spans="2:14" ht="20.100000000000001" customHeight="1" x14ac:dyDescent="0.25"/>
    <row r="15" spans="2:14" ht="20.100000000000001" customHeight="1" x14ac:dyDescent="0.25"/>
    <row r="16" spans="2:14" ht="20.100000000000001" customHeight="1" x14ac:dyDescent="0.25"/>
    <row r="17" spans="2:9" ht="20.100000000000001" customHeight="1" x14ac:dyDescent="0.25"/>
    <row r="18" spans="2:9" ht="20.100000000000001" customHeight="1" x14ac:dyDescent="0.25">
      <c r="I18" s="84"/>
    </row>
    <row r="19" spans="2:9" ht="6.75" customHeight="1" x14ac:dyDescent="0.25"/>
    <row r="20" spans="2:9" ht="218.25" customHeight="1" x14ac:dyDescent="0.25"/>
    <row r="21" spans="2:9" ht="7.35" customHeight="1" x14ac:dyDescent="0.25"/>
    <row r="22" spans="2:9" ht="23.1" customHeight="1" x14ac:dyDescent="0.25">
      <c r="B22" s="1"/>
      <c r="C22" s="1"/>
      <c r="D22" s="2"/>
      <c r="E22" s="3"/>
      <c r="F22" s="3"/>
      <c r="G22" s="3"/>
      <c r="H22" s="1"/>
    </row>
  </sheetData>
  <sheetProtection algorithmName="SHA-512" hashValue="FrFlXafQg1+kx3z57Pwq8rayXdBkoLcGyXSarVRejaD0N7BxdTH5HX598vhipKhm2M2rAO2spi5WVuBL4S0Y8g==" saltValue="tz+ENY24kjtNeTPYoFYhpg==" spinCount="100000" sheet="1" objects="1" scenarios="1"/>
  <phoneticPr fontId="4" type="noConversion"/>
  <dataValidations count="3">
    <dataValidation type="list" allowBlank="1" showInputMessage="1" showErrorMessage="1" sqref="H6" xr:uid="{05368000-3AE7-4D80-BC73-B95A4F1E67BF}">
      <formula1>dashboardpropertylist</formula1>
    </dataValidation>
    <dataValidation type="list" allowBlank="1" showInputMessage="1" showErrorMessage="1" sqref="H7" xr:uid="{93CBD974-A452-4ADF-A083-34AD326DA7AB}">
      <formula1>dashboardyearlist</formula1>
    </dataValidation>
    <dataValidation type="list" allowBlank="1" showInputMessage="1" showErrorMessage="1" sqref="H8" xr:uid="{A5FAFED0-2EC0-46B4-AB2B-6027793C2A17}">
      <formula1>dashboardmonthlist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83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21D74-8749-4A7B-A02E-CA1403727F37}">
  <dimension ref="A2:BW1003"/>
  <sheetViews>
    <sheetView showGridLines="0" showRowColHeaders="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5.7109375" style="129" customWidth="1"/>
    <col min="2" max="2" width="20.7109375" style="129" customWidth="1"/>
    <col min="3" max="3" width="5.7109375" style="129" customWidth="1"/>
    <col min="4" max="5" width="20.7109375" style="129" customWidth="1"/>
    <col min="6" max="6" width="5.7109375" style="129" customWidth="1"/>
    <col min="7" max="8" width="20.7109375" style="129" customWidth="1"/>
    <col min="9" max="9" width="5.7109375" style="129" customWidth="1"/>
    <col min="10" max="11" width="20.7109375" style="129" customWidth="1"/>
    <col min="12" max="12" width="5.7109375" style="129" customWidth="1"/>
    <col min="13" max="14" width="20.7109375" style="129" customWidth="1"/>
    <col min="15" max="15" width="5.7109375" style="129" customWidth="1"/>
    <col min="16" max="17" width="20.7109375" style="129" customWidth="1"/>
    <col min="18" max="18" width="5.7109375" style="129" customWidth="1"/>
    <col min="19" max="21" width="20.7109375" style="129" customWidth="1"/>
    <col min="22" max="22" width="5.7109375" style="129" customWidth="1"/>
    <col min="23" max="23" width="20.7109375" style="129" customWidth="1"/>
    <col min="24" max="24" width="5.7109375" style="129" customWidth="1"/>
    <col min="25" max="38" width="20.7109375" style="129" customWidth="1"/>
    <col min="39" max="39" width="5.7109375" style="129" customWidth="1"/>
    <col min="40" max="41" width="20.7109375" style="129" customWidth="1"/>
    <col min="42" max="42" width="5.7109375" style="129" customWidth="1"/>
    <col min="43" max="58" width="20.7109375" style="129" customWidth="1"/>
    <col min="59" max="59" width="5.7109375" style="129" customWidth="1"/>
    <col min="60" max="75" width="20.7109375" style="129" customWidth="1"/>
  </cols>
  <sheetData>
    <row r="2" spans="2:75" x14ac:dyDescent="0.25">
      <c r="E2" s="93">
        <f>MAX(COUNTA($E$5:$E$54)-COUNTIF($E$5:$E$54,""),1)</f>
        <v>8</v>
      </c>
      <c r="H2" s="93">
        <f>MAX(COUNTA($H$5:$H$24)-COUNTIF($H$5:$H$24,""),1)</f>
        <v>2</v>
      </c>
      <c r="K2" s="93">
        <f>MAX(COUNTA($K$5:$K$24)-COUNTIF($K$5:$K$24,""),1)</f>
        <v>10</v>
      </c>
      <c r="N2" s="93">
        <f>MAX(COUNTA($N$5:$N$14)-COUNTIF($N$5:$N$14,""),1)</f>
        <v>3</v>
      </c>
      <c r="Q2" s="93">
        <f>MAX(COUNTA($Q$5:$Q$12)-COUNTIF($Q$5:$Q$12,""),1)</f>
        <v>4</v>
      </c>
      <c r="AT2" s="93">
        <f ca="1">$AA$4</f>
        <v>2021</v>
      </c>
      <c r="BK2" s="93">
        <f ca="1">$AA$4</f>
        <v>2021</v>
      </c>
    </row>
    <row r="3" spans="2:75" x14ac:dyDescent="0.25">
      <c r="B3" s="128" t="s">
        <v>47</v>
      </c>
      <c r="D3" s="128" t="s">
        <v>97</v>
      </c>
      <c r="E3" s="128" t="s">
        <v>98</v>
      </c>
      <c r="G3" s="128" t="s">
        <v>99</v>
      </c>
      <c r="H3" s="128" t="s">
        <v>100</v>
      </c>
      <c r="J3" s="128" t="s">
        <v>101</v>
      </c>
      <c r="K3" s="128" t="s">
        <v>102</v>
      </c>
      <c r="M3" s="128" t="s">
        <v>103</v>
      </c>
      <c r="N3" s="128" t="s">
        <v>104</v>
      </c>
      <c r="P3" s="128" t="s">
        <v>105</v>
      </c>
      <c r="Q3" s="128" t="s">
        <v>106</v>
      </c>
      <c r="S3" s="130" t="s">
        <v>81</v>
      </c>
      <c r="T3" s="130" t="s">
        <v>68</v>
      </c>
      <c r="U3" s="130" t="s">
        <v>78</v>
      </c>
      <c r="W3" s="130" t="s">
        <v>80</v>
      </c>
      <c r="Y3" s="131"/>
      <c r="AA3" s="128" t="s">
        <v>76</v>
      </c>
      <c r="AB3" s="128" t="s">
        <v>79</v>
      </c>
      <c r="AN3" s="85" t="s">
        <v>84</v>
      </c>
      <c r="AO3" s="93" t="s">
        <v>47</v>
      </c>
      <c r="AQ3" s="94" t="s">
        <v>94</v>
      </c>
      <c r="AR3" s="132" t="str">
        <f>IF(LEN(Income!B$8)&gt;0,Income!B$8,"")</f>
        <v>Property Name</v>
      </c>
      <c r="AS3" s="132" t="str">
        <f>IF(LEN(Income!C$8)&gt;0,Income!C$8,"")</f>
        <v>Income Category</v>
      </c>
      <c r="AT3" s="128" t="s">
        <v>81</v>
      </c>
      <c r="AU3" s="133" t="str">
        <f t="shared" ref="AU3:BF3" ca="1" si="0">INDEX($T$5:$U$16,MATCH(MONTH(AA$7),$T$5:$T$16,0),2)</f>
        <v>February</v>
      </c>
      <c r="AV3" s="133" t="str">
        <f t="shared" ca="1" si="0"/>
        <v>March</v>
      </c>
      <c r="AW3" s="133" t="str">
        <f t="shared" ca="1" si="0"/>
        <v>April</v>
      </c>
      <c r="AX3" s="133" t="str">
        <f t="shared" ca="1" si="0"/>
        <v>May</v>
      </c>
      <c r="AY3" s="133" t="str">
        <f t="shared" ca="1" si="0"/>
        <v>June</v>
      </c>
      <c r="AZ3" s="133" t="str">
        <f t="shared" ca="1" si="0"/>
        <v>July</v>
      </c>
      <c r="BA3" s="133" t="str">
        <f t="shared" ca="1" si="0"/>
        <v>August</v>
      </c>
      <c r="BB3" s="133" t="str">
        <f t="shared" ca="1" si="0"/>
        <v>September</v>
      </c>
      <c r="BC3" s="133" t="str">
        <f t="shared" ca="1" si="0"/>
        <v>October</v>
      </c>
      <c r="BD3" s="133" t="str">
        <f t="shared" ca="1" si="0"/>
        <v>November</v>
      </c>
      <c r="BE3" s="133" t="str">
        <f t="shared" ca="1" si="0"/>
        <v>December</v>
      </c>
      <c r="BF3" s="133" t="str">
        <f t="shared" ca="1" si="0"/>
        <v>January</v>
      </c>
      <c r="BH3" s="94" t="s">
        <v>94</v>
      </c>
      <c r="BI3" s="134" t="str">
        <f>IF(LEN(Income!B$8)&gt;0,Income!B$8,"")</f>
        <v>Property Name</v>
      </c>
      <c r="BJ3" s="134" t="str">
        <f>IF(LEN(Income!C$8)&gt;0,Income!C$8,"")</f>
        <v>Income Category</v>
      </c>
      <c r="BK3" s="128" t="s">
        <v>81</v>
      </c>
      <c r="BL3" s="133" t="str">
        <f t="shared" ref="BL3:BW3" ca="1" si="1">INDEX($T$5:$U$16,MATCH(MONTH(AA$7),$T$5:$T$16,0),2)</f>
        <v>February</v>
      </c>
      <c r="BM3" s="133" t="str">
        <f t="shared" ca="1" si="1"/>
        <v>March</v>
      </c>
      <c r="BN3" s="133" t="str">
        <f t="shared" ca="1" si="1"/>
        <v>April</v>
      </c>
      <c r="BO3" s="133" t="str">
        <f t="shared" ca="1" si="1"/>
        <v>May</v>
      </c>
      <c r="BP3" s="133" t="str">
        <f t="shared" ca="1" si="1"/>
        <v>June</v>
      </c>
      <c r="BQ3" s="133" t="str">
        <f t="shared" ca="1" si="1"/>
        <v>July</v>
      </c>
      <c r="BR3" s="133" t="str">
        <f t="shared" ca="1" si="1"/>
        <v>August</v>
      </c>
      <c r="BS3" s="133" t="str">
        <f t="shared" ca="1" si="1"/>
        <v>September</v>
      </c>
      <c r="BT3" s="133" t="str">
        <f t="shared" ca="1" si="1"/>
        <v>October</v>
      </c>
      <c r="BU3" s="133" t="str">
        <f t="shared" ca="1" si="1"/>
        <v>November</v>
      </c>
      <c r="BV3" s="133" t="str">
        <f t="shared" ca="1" si="1"/>
        <v>December</v>
      </c>
      <c r="BW3" s="133" t="str">
        <f t="shared" ca="1" si="1"/>
        <v>January</v>
      </c>
    </row>
    <row r="4" spans="2:75" x14ac:dyDescent="0.25">
      <c r="B4" s="93" t="s">
        <v>83</v>
      </c>
      <c r="D4" s="93" t="s">
        <v>82</v>
      </c>
      <c r="E4" s="93" t="str">
        <f>IFERROR(INDEX($D$4:$D$54, MATCH(0,INDEX((LEN($D$4:$D$54)=0)+COUNTIF($E$3:$E3,$D$4:$D$54),0),0)),"")</f>
        <v>All</v>
      </c>
      <c r="G4" s="93" t="s">
        <v>82</v>
      </c>
      <c r="H4" s="93" t="str">
        <f>IFERROR(INDEX($G$4:$G$24, MATCH(0,INDEX((LEN($G$4:$G$24)=0)+COUNTIF($H$3:$H3,$G$4:$G$24),0),0)),"")</f>
        <v>All</v>
      </c>
      <c r="J4" s="93" t="s">
        <v>82</v>
      </c>
      <c r="K4" s="93" t="str">
        <f>IFERROR(INDEX($J$4:$J$24, MATCH(0,INDEX((LEN($J$4:$J$24)=0)+COUNTIF($K$3:$K3,$J$4:$J$24),0),0)),"")</f>
        <v>All</v>
      </c>
      <c r="M4" s="93" t="s">
        <v>82</v>
      </c>
      <c r="N4" s="93" t="str">
        <f>IFERROR(INDEX($M$4:$M$14, MATCH(0,INDEX((LEN($M$4:$M$14)=0)+COUNTIF($N$3:$N3,$M$4:$M$14),0),0)),"")</f>
        <v>All</v>
      </c>
      <c r="P4" s="93" t="s">
        <v>82</v>
      </c>
      <c r="Q4" s="93" t="str">
        <f>IFERROR(INDEX($P$4:$P$12, MATCH(0,INDEX((LEN($P$4:$P$12)=0)+COUNTIF($Q$3:$Q3,$P$4:$P$12),0),0)),"")</f>
        <v>All</v>
      </c>
      <c r="S4" s="93" t="s">
        <v>82</v>
      </c>
      <c r="T4" s="93" t="s">
        <v>83</v>
      </c>
      <c r="U4" s="93" t="s">
        <v>82</v>
      </c>
      <c r="W4" s="93">
        <v>2015</v>
      </c>
      <c r="AA4" s="93">
        <f ca="1">IF(LEN(Menu!$I$18)&gt;0,Menu!$I$18,YEAR(TODAY()))</f>
        <v>2021</v>
      </c>
      <c r="AB4" s="93">
        <f>IF(LEN(startingmonth)&gt;0,INDEX($T$5:$U$16,MATCH(startingmonth,$U$5:$U$16,0),1),MONTH(1))</f>
        <v>2</v>
      </c>
      <c r="AN4" s="93">
        <f>IF($AO4&lt;=100,0,IF(AND($AO4&gt;100,$AO4&lt;=200),1,IF(AND($AO4&gt;200,$AO4&lt;=300),2,IF(AND($AO4&gt;300,$AO4&lt;=400),3,IF(AND($AO4&gt;400,$AO4&lt;=500),4,IF(AND($AO4&gt;500,$AO4&lt;=600),5,IF(AND($AO4&gt;600,$AO4&lt;=700),6,IF(AND($AO4&gt;700,$AO4&lt;=800),7,IF(AND($AO4&gt;800,$AO4&lt;=900),8,IF(AND($AO4&gt;900,$AO4&lt;=1000),9))))))))))</f>
        <v>0</v>
      </c>
      <c r="AO4" s="93">
        <v>1</v>
      </c>
      <c r="AQ4" s="85" t="str">
        <f>IF(AND(ISNUMBER(MATCH($AR4,$E$5:$E$54,0)),ISNUMBER(MATCH($AS4,$H$5:$H$24,0))),"Active","Passive")</f>
        <v>Active</v>
      </c>
      <c r="AR4" s="85" t="str">
        <f>IFERROR(INDEX(Income!B$9:B$1026,MATCH(Calc!$AO4,Income!$U$9:$U$1026,0),1),0)</f>
        <v>House 1</v>
      </c>
      <c r="AS4" s="85" t="str">
        <f>IFERROR(INDEX(Income!C$9:C$1026,MATCH(Calc!$AO4,Income!$U$9:$U$1026,0),1),0)</f>
        <v>Deposit</v>
      </c>
      <c r="AT4" s="93">
        <f ca="1">$AT$2+$AN4</f>
        <v>2021</v>
      </c>
      <c r="AU4" s="85">
        <f>IFERROR(IF($AQ4="Passive","",INDEX(Income!E$9:E$1026,MATCH(Calc!$AO4,Income!$U$9:$U$1026,0),1)),"")</f>
        <v>1800</v>
      </c>
      <c r="AV4" s="85">
        <f>IFERROR(IF($AQ4="Passive","",INDEX(Income!F$9:F$1026,MATCH(Calc!$AO4,Income!$U$9:$U$1026,0),1)),"")</f>
        <v>0</v>
      </c>
      <c r="AW4" s="85">
        <f>IFERROR(IF($AQ4="Passive","",INDEX(Income!G$9:G$1026,MATCH(Calc!$AO4,Income!$U$9:$U$1026,0),1)),"")</f>
        <v>0</v>
      </c>
      <c r="AX4" s="85">
        <f>IFERROR(IF($AQ4="Passive","",INDEX(Income!H$9:H$1026,MATCH(Calc!$AO4,Income!$U$9:$U$1026,0),1)),"")</f>
        <v>0</v>
      </c>
      <c r="AY4" s="85">
        <f>IFERROR(IF($AQ4="Passive","",INDEX(Income!I$9:I$1026,MATCH(Calc!$AO4,Income!$U$9:$U$1026,0),1)),"")</f>
        <v>0</v>
      </c>
      <c r="AZ4" s="85">
        <f>IFERROR(IF($AQ4="Passive","",INDEX(Income!J$9:J$1026,MATCH(Calc!$AO4,Income!$U$9:$U$1026,0),1)),"")</f>
        <v>0</v>
      </c>
      <c r="BA4" s="85">
        <f>IFERROR(IF($AQ4="Passive","",INDEX(Income!K$9:K$1026,MATCH(Calc!$AO4,Income!$U$9:$U$1026,0),1)),"")</f>
        <v>0</v>
      </c>
      <c r="BB4" s="85">
        <f>IFERROR(IF($AQ4="Passive","",INDEX(Income!L$9:L$1026,MATCH(Calc!$AO4,Income!$U$9:$U$1026,0),1)),"")</f>
        <v>0</v>
      </c>
      <c r="BC4" s="85">
        <f>IFERROR(IF($AQ4="Passive","",INDEX(Income!M$9:M$1026,MATCH(Calc!$AO4,Income!$U$9:$U$1026,0),1)),"")</f>
        <v>0</v>
      </c>
      <c r="BD4" s="85">
        <f>IFERROR(IF($AQ4="Passive","",INDEX(Income!N$9:N$1026,MATCH(Calc!$AO4,Income!$U$9:$U$1026,0),1)),"")</f>
        <v>0</v>
      </c>
      <c r="BE4" s="85">
        <f>IFERROR(IF($AQ4="Passive","",INDEX(Income!O$9:O$1026,MATCH(Calc!$AO4,Income!$U$9:$U$1026,0),1)),"")</f>
        <v>0</v>
      </c>
      <c r="BF4" s="85">
        <f>IFERROR(IF($AQ4="Passive","",INDEX(Income!P$9:P$1026,MATCH(Calc!$AO4,Income!$U$9:$U$1026,0),1)),"")</f>
        <v>0</v>
      </c>
      <c r="BH4" s="85" t="str">
        <f>IF(AND(ISNUMBER(MATCH($BI4,$E$5:$E$54,0)),ISNUMBER(MATCH($BJ4,$K$5:$K$24,0))),"Active","Passive")</f>
        <v>Active</v>
      </c>
      <c r="BI4" s="85" t="str">
        <f>IFERROR(INDEX(Expenses!B$9:B$1026,MATCH(Calc!$AO4,Expenses!$U$9:$U$1026,0),1),0)</f>
        <v>House 1</v>
      </c>
      <c r="BJ4" s="85" t="str">
        <f>IFERROR(INDEX(Expenses!C$9:C$1026,MATCH(Calc!$AO4,Expenses!$U$9:$U$1026,0),1),0)</f>
        <v>Advertising</v>
      </c>
      <c r="BK4" s="93">
        <f ca="1">$BK$2+$AN4</f>
        <v>2021</v>
      </c>
      <c r="BL4" s="85">
        <f>IFERROR(IF($BH4="Passive","",INDEX(Expenses!E$9:E$1026,MATCH(Calc!$AO4,Expenses!$U$9:$U$1026,0),1)),"")</f>
        <v>0</v>
      </c>
      <c r="BM4" s="85">
        <f>IFERROR(IF($BH4="Passive","",INDEX(Expenses!F$9:F$1026,MATCH(Calc!$AO4,Expenses!$U$9:$U$1026,0),1)),"")</f>
        <v>250</v>
      </c>
      <c r="BN4" s="85">
        <f>IFERROR(IF($BH4="Passive","",INDEX(Expenses!G$9:G$1026,MATCH(Calc!$AO4,Expenses!$U$9:$U$1026,0),1)),"")</f>
        <v>0</v>
      </c>
      <c r="BO4" s="85">
        <f>IFERROR(IF($BH4="Passive","",INDEX(Expenses!H$9:H$1026,MATCH(Calc!$AO4,Expenses!$U$9:$U$1026,0),1)),"")</f>
        <v>0</v>
      </c>
      <c r="BP4" s="85">
        <f>IFERROR(IF($BH4="Passive","",INDEX(Expenses!I$9:I$1026,MATCH(Calc!$AO4,Expenses!$U$9:$U$1026,0),1)),"")</f>
        <v>0</v>
      </c>
      <c r="BQ4" s="85">
        <f>IFERROR(IF($BH4="Passive","",INDEX(Expenses!J$9:J$1026,MATCH(Calc!$AO4,Expenses!$U$9:$U$1026,0),1)),"")</f>
        <v>0</v>
      </c>
      <c r="BR4" s="85">
        <f>IFERROR(IF($BH4="Passive","",INDEX(Expenses!K$9:K$1026,MATCH(Calc!$AO4,Expenses!$U$9:$U$1026,0),1)),"")</f>
        <v>0</v>
      </c>
      <c r="BS4" s="85">
        <f>IFERROR(IF($BH4="Passive","",INDEX(Expenses!L$9:L$1026,MATCH(Calc!$AO4,Expenses!$U$9:$U$1026,0),1)),"")</f>
        <v>0</v>
      </c>
      <c r="BT4" s="85">
        <f>IFERROR(IF($BH4="Passive","",INDEX(Expenses!M$9:M$1026,MATCH(Calc!$AO4,Expenses!$U$9:$U$1026,0),1)),"")</f>
        <v>0</v>
      </c>
      <c r="BU4" s="85">
        <f>IFERROR(IF($BH4="Passive","",INDEX(Expenses!N$9:N$1026,MATCH(Calc!$AO4,Expenses!$U$9:$U$1026,0),1)),"")</f>
        <v>0</v>
      </c>
      <c r="BV4" s="85">
        <f>IFERROR(IF($BH4="Passive","",INDEX(Expenses!O$9:O$1026,MATCH(Calc!$AO4,Expenses!$U$9:$U$1026,0),1)),"")</f>
        <v>0</v>
      </c>
      <c r="BW4" s="85">
        <f>IFERROR(IF($BH4="Passive","",INDEX(Expenses!P$9:P$1026,MATCH(Calc!$AO4,Expenses!$U$9:$U$1026,0),1)),"")</f>
        <v>0</v>
      </c>
    </row>
    <row r="5" spans="2:75" x14ac:dyDescent="0.25">
      <c r="B5" s="93">
        <v>1</v>
      </c>
      <c r="D5" s="93" t="str">
        <f>IFERROR(IF(INDEX(PropertyDatabase!$B$6:$B$55,$B5,1)=0,"",INDEX(PropertyDatabase!$B$6:$B$55,$B5,1)),"")</f>
        <v>House 1</v>
      </c>
      <c r="E5" s="93" t="str">
        <f>IFERROR(INDEX($D$4:$D$54, MATCH(0,INDEX((LEN($D$4:$D$54)=0)+COUNTIF($E$3:$E4,$D$4:$D$54),0),0)),"")</f>
        <v>House 1</v>
      </c>
      <c r="G5" s="93" t="str">
        <f>IFERROR(IF(INDEX(Menu!$C$18:$C$37,$B5,1)=0,"",INDEX(Menu!$C$18:$C$37,$B5,1)),"")</f>
        <v>Deposit</v>
      </c>
      <c r="H5" s="93" t="str">
        <f>IFERROR(INDEX($G$4:$G$24, MATCH(0,INDEX((LEN($G$4:$G$24)=0)+COUNTIF($H$3:$H4,$G$4:$G$24),0),0)),"")</f>
        <v>Deposit</v>
      </c>
      <c r="J5" s="93" t="str">
        <f>IFERROR(IF(INDEX(Menu!$E$18:$E$37,$B5,1)=0,"",INDEX(Menu!$E$18:$E$37,$B5,1)),"")</f>
        <v>Advertising</v>
      </c>
      <c r="K5" s="93" t="str">
        <f>IFERROR(INDEX($J$4:$J$24, MATCH(0,INDEX((LEN($J$4:$J$24)=0)+COUNTIF($K$3:$K4,$J$4:$J$24),0),0)),"")</f>
        <v>Advertising</v>
      </c>
      <c r="M5" s="93" t="str">
        <f>IFERROR(IF(INDEX(Menu!$G$18:$G$27,$B5,1)=0,"",INDEX(Menu!$G$18:$G$27,$B5,1)),"")</f>
        <v>Tiny Home</v>
      </c>
      <c r="N5" s="93" t="str">
        <f>IFERROR(INDEX($M$4:$M$14, MATCH(0,INDEX((LEN($M$4:$M$14)=0)+COUNTIF($N$3:$N4,$M$4:$M$14),0),0)),"")</f>
        <v>Tiny Home</v>
      </c>
      <c r="P5" s="93" t="str">
        <f>IFERROR(IF(INDEX(Menu!$G$30:$G$37,$B5,1)=0,"",INDEX(Menu!$G$30:$G$37,$B5,1)),"")</f>
        <v>Monthly</v>
      </c>
      <c r="Q5" s="93" t="str">
        <f>IFERROR(INDEX($P$4:$P$12, MATCH(0,INDEX((LEN($P$4:$P$12)=0)+COUNTIF($Q$3:$Q4,$P$4:$P$12),0),0)),"")</f>
        <v>Monthly</v>
      </c>
      <c r="S5" s="93">
        <f t="shared" ref="S5:S14" ca="1" si="2">$Y7</f>
        <v>2021</v>
      </c>
      <c r="T5" s="93">
        <v>1</v>
      </c>
      <c r="U5" s="93" t="s">
        <v>15</v>
      </c>
      <c r="W5" s="93">
        <v>2016</v>
      </c>
      <c r="AN5" s="93">
        <f t="shared" ref="AN5:AN68" si="3">IF($AO5&lt;=100,0,IF(AND($AO5&gt;100,$AO5&lt;=200),1,IF(AND($AO5&gt;200,$AO5&lt;=300),2,IF(AND($AO5&gt;300,$AO5&lt;=400),3,IF(AND($AO5&gt;400,$AO5&lt;=500),4,IF(AND($AO5&gt;500,$AO5&lt;=600),5,IF(AND($AO5&gt;600,$AO5&lt;=700),6,IF(AND($AO5&gt;700,$AO5&lt;=800),7,IF(AND($AO5&gt;800,$AO5&lt;=900),8,IF(AND($AO5&gt;900,$AO5&lt;=1000),9))))))))))</f>
        <v>0</v>
      </c>
      <c r="AO5" s="93">
        <v>2</v>
      </c>
      <c r="AQ5" s="85" t="str">
        <f t="shared" ref="AQ5:AQ68" si="4">IF(AND(ISNUMBER(MATCH($AR5,$E$5:$E$54,0)),ISNUMBER(MATCH($AS5,$H$5:$H$24,0))),"Active","Passive")</f>
        <v>Active</v>
      </c>
      <c r="AR5" s="85" t="str">
        <f>IFERROR(INDEX(Income!B$9:B$1026,MATCH(Calc!$AO5,Income!$U$9:$U$1026,0),1),0)</f>
        <v>House 1</v>
      </c>
      <c r="AS5" s="85" t="str">
        <f>IFERROR(INDEX(Income!C$9:C$1026,MATCH(Calc!$AO5,Income!$U$9:$U$1026,0),1),0)</f>
        <v>Rent</v>
      </c>
      <c r="AT5" s="93">
        <f t="shared" ref="AT5:AT68" ca="1" si="5">$AT$2+$AN5</f>
        <v>2021</v>
      </c>
      <c r="AU5" s="85">
        <f>IFERROR(IF($AQ5="Passive","",INDEX(Income!E$9:E$1026,MATCH(Calc!$AO5,Income!$U$9:$U$1026,0),1)),"")</f>
        <v>900</v>
      </c>
      <c r="AV5" s="85">
        <f>IFERROR(IF($AQ5="Passive","",INDEX(Income!F$9:F$1026,MATCH(Calc!$AO5,Income!$U$9:$U$1026,0),1)),"")</f>
        <v>900</v>
      </c>
      <c r="AW5" s="85">
        <f>IFERROR(IF($AQ5="Passive","",INDEX(Income!G$9:G$1026,MATCH(Calc!$AO5,Income!$U$9:$U$1026,0),1)),"")</f>
        <v>900</v>
      </c>
      <c r="AX5" s="85">
        <f>IFERROR(IF($AQ5="Passive","",INDEX(Income!H$9:H$1026,MATCH(Calc!$AO5,Income!$U$9:$U$1026,0),1)),"")</f>
        <v>900</v>
      </c>
      <c r="AY5" s="85">
        <f>IFERROR(IF($AQ5="Passive","",INDEX(Income!I$9:I$1026,MATCH(Calc!$AO5,Income!$U$9:$U$1026,0),1)),"")</f>
        <v>900</v>
      </c>
      <c r="AZ5" s="85">
        <f>IFERROR(IF($AQ5="Passive","",INDEX(Income!J$9:J$1026,MATCH(Calc!$AO5,Income!$U$9:$U$1026,0),1)),"")</f>
        <v>900</v>
      </c>
      <c r="BA5" s="85">
        <f>IFERROR(IF($AQ5="Passive","",INDEX(Income!K$9:K$1026,MATCH(Calc!$AO5,Income!$U$9:$U$1026,0),1)),"")</f>
        <v>900</v>
      </c>
      <c r="BB5" s="85">
        <f>IFERROR(IF($AQ5="Passive","",INDEX(Income!L$9:L$1026,MATCH(Calc!$AO5,Income!$U$9:$U$1026,0),1)),"")</f>
        <v>900</v>
      </c>
      <c r="BC5" s="85">
        <f>IFERROR(IF($AQ5="Passive","",INDEX(Income!M$9:M$1026,MATCH(Calc!$AO5,Income!$U$9:$U$1026,0),1)),"")</f>
        <v>900</v>
      </c>
      <c r="BD5" s="85">
        <f>IFERROR(IF($AQ5="Passive","",INDEX(Income!N$9:N$1026,MATCH(Calc!$AO5,Income!$U$9:$U$1026,0),1)),"")</f>
        <v>900</v>
      </c>
      <c r="BE5" s="85">
        <f>IFERROR(IF($AQ5="Passive","",INDEX(Income!O$9:O$1026,MATCH(Calc!$AO5,Income!$U$9:$U$1026,0),1)),"")</f>
        <v>900</v>
      </c>
      <c r="BF5" s="85">
        <f>IFERROR(IF($AQ5="Passive","",INDEX(Income!P$9:P$1026,MATCH(Calc!$AO5,Income!$U$9:$U$1026,0),1)),"")</f>
        <v>900</v>
      </c>
      <c r="BH5" s="85" t="str">
        <f t="shared" ref="BH5:BH68" si="6">IF(AND(ISNUMBER(MATCH($BI5,$E$5:$E$54,0)),ISNUMBER(MATCH($BJ5,$K$5:$K$24,0))),"Active","Passive")</f>
        <v>Active</v>
      </c>
      <c r="BI5" s="85" t="str">
        <f>IFERROR(INDEX(Expenses!B$9:B$1026,MATCH(Calc!$AO5,Expenses!$U$9:$U$1026,0),1),0)</f>
        <v>House 1</v>
      </c>
      <c r="BJ5" s="85" t="str">
        <f>IFERROR(INDEX(Expenses!C$9:C$1026,MATCH(Calc!$AO5,Expenses!$U$9:$U$1026,0),1),0)</f>
        <v>Cleaning &amp; Maintenance</v>
      </c>
      <c r="BK5" s="93">
        <f t="shared" ref="BK5:BK68" ca="1" si="7">$BK$2+$AN5</f>
        <v>2021</v>
      </c>
      <c r="BL5" s="85">
        <f>IFERROR(IF($BH5="Passive","",INDEX(Expenses!E$9:E$1026,MATCH(Calc!$AO5,Expenses!$U$9:$U$1026,0),1)),"")</f>
        <v>0</v>
      </c>
      <c r="BM5" s="85">
        <f>IFERROR(IF($BH5="Passive","",INDEX(Expenses!F$9:F$1026,MATCH(Calc!$AO5,Expenses!$U$9:$U$1026,0),1)),"")</f>
        <v>0</v>
      </c>
      <c r="BN5" s="85">
        <f>IFERROR(IF($BH5="Passive","",INDEX(Expenses!G$9:G$1026,MATCH(Calc!$AO5,Expenses!$U$9:$U$1026,0),1)),"")</f>
        <v>350</v>
      </c>
      <c r="BO5" s="85">
        <f>IFERROR(IF($BH5="Passive","",INDEX(Expenses!H$9:H$1026,MATCH(Calc!$AO5,Expenses!$U$9:$U$1026,0),1)),"")</f>
        <v>0</v>
      </c>
      <c r="BP5" s="85">
        <f>IFERROR(IF($BH5="Passive","",INDEX(Expenses!I$9:I$1026,MATCH(Calc!$AO5,Expenses!$U$9:$U$1026,0),1)),"")</f>
        <v>0</v>
      </c>
      <c r="BQ5" s="85">
        <f>IFERROR(IF($BH5="Passive","",INDEX(Expenses!J$9:J$1026,MATCH(Calc!$AO5,Expenses!$U$9:$U$1026,0),1)),"")</f>
        <v>0</v>
      </c>
      <c r="BR5" s="85">
        <f>IFERROR(IF($BH5="Passive","",INDEX(Expenses!K$9:K$1026,MATCH(Calc!$AO5,Expenses!$U$9:$U$1026,0),1)),"")</f>
        <v>0</v>
      </c>
      <c r="BS5" s="85">
        <f>IFERROR(IF($BH5="Passive","",INDEX(Expenses!L$9:L$1026,MATCH(Calc!$AO5,Expenses!$U$9:$U$1026,0),1)),"")</f>
        <v>0</v>
      </c>
      <c r="BT5" s="85">
        <f>IFERROR(IF($BH5="Passive","",INDEX(Expenses!M$9:M$1026,MATCH(Calc!$AO5,Expenses!$U$9:$U$1026,0),1)),"")</f>
        <v>0</v>
      </c>
      <c r="BU5" s="85">
        <f>IFERROR(IF($BH5="Passive","",INDEX(Expenses!N$9:N$1026,MATCH(Calc!$AO5,Expenses!$U$9:$U$1026,0),1)),"")</f>
        <v>0</v>
      </c>
      <c r="BV5" s="85">
        <f>IFERROR(IF($BH5="Passive","",INDEX(Expenses!O$9:O$1026,MATCH(Calc!$AO5,Expenses!$U$9:$U$1026,0),1)),"")</f>
        <v>0</v>
      </c>
      <c r="BW5" s="85">
        <f>IFERROR(IF($BH5="Passive","",INDEX(Expenses!P$9:P$1026,MATCH(Calc!$AO5,Expenses!$U$9:$U$1026,0),1)),"")</f>
        <v>0</v>
      </c>
    </row>
    <row r="6" spans="2:75" x14ac:dyDescent="0.25">
      <c r="B6" s="93">
        <v>2</v>
      </c>
      <c r="D6" s="93" t="str">
        <f>IFERROR(IF(INDEX(PropertyDatabase!$B$6:$B$55,$B6,1)=0,"",INDEX(PropertyDatabase!$B$6:$B$55,$B6,1)),"")</f>
        <v>House 2</v>
      </c>
      <c r="E6" s="93" t="str">
        <f>IFERROR(INDEX($D$4:$D$54, MATCH(0,INDEX((LEN($D$4:$D$54)=0)+COUNTIF($E$3:$E5,$D$4:$D$54),0),0)),"")</f>
        <v>House 2</v>
      </c>
      <c r="G6" s="93" t="str">
        <f>IFERROR(IF(INDEX(Menu!$C$18:$C$37,$B6,1)=0,"",INDEX(Menu!$C$18:$C$37,$B6,1)),"")</f>
        <v>Rent</v>
      </c>
      <c r="H6" s="93" t="str">
        <f>IFERROR(INDEX($G$4:$G$24, MATCH(0,INDEX((LEN($G$4:$G$24)=0)+COUNTIF($H$3:$H5,$G$4:$G$24),0),0)),"")</f>
        <v>Rent</v>
      </c>
      <c r="J6" s="93" t="str">
        <f>IFERROR(IF(INDEX(Menu!$E$18:$E$37,$B6,1)=0,"",INDEX(Menu!$E$18:$E$37,$B6,1)),"")</f>
        <v>Cleaning &amp; Maintenance</v>
      </c>
      <c r="K6" s="93" t="str">
        <f>IFERROR(INDEX($J$4:$J$24, MATCH(0,INDEX((LEN($J$4:$J$24)=0)+COUNTIF($K$3:$K5,$J$4:$J$24),0),0)),"")</f>
        <v>Cleaning &amp; Maintenance</v>
      </c>
      <c r="M6" s="93" t="str">
        <f>IFERROR(IF(INDEX(Menu!$G$18:$G$27,$B6,1)=0,"",INDEX(Menu!$G$18:$G$27,$B6,1)),"")</f>
        <v>Apartment</v>
      </c>
      <c r="N6" s="93" t="str">
        <f>IFERROR(INDEX($M$4:$M$14, MATCH(0,INDEX((LEN($M$4:$M$14)=0)+COUNTIF($N$3:$N5,$M$4:$M$14),0),0)),"")</f>
        <v>Apartment</v>
      </c>
      <c r="P6" s="93" t="str">
        <f>IFERROR(IF(INDEX(Menu!$G$30:$G$37,$B6,1)=0,"",INDEX(Menu!$G$30:$G$37,$B6,1)),"")</f>
        <v>Quarterly</v>
      </c>
      <c r="Q6" s="93" t="str">
        <f>IFERROR(INDEX($P$4:$P$12, MATCH(0,INDEX((LEN($P$4:$P$12)=0)+COUNTIF($Q$3:$Q5,$P$4:$P$12),0),0)),"")</f>
        <v>Quarterly</v>
      </c>
      <c r="S6" s="93">
        <f t="shared" ca="1" si="2"/>
        <v>2022</v>
      </c>
      <c r="T6" s="93">
        <v>2</v>
      </c>
      <c r="U6" s="93" t="s">
        <v>16</v>
      </c>
      <c r="W6" s="93">
        <v>2017</v>
      </c>
      <c r="AA6" s="93">
        <v>0</v>
      </c>
      <c r="AB6" s="93">
        <v>1</v>
      </c>
      <c r="AC6" s="93">
        <v>2</v>
      </c>
      <c r="AD6" s="93">
        <v>3</v>
      </c>
      <c r="AE6" s="93">
        <v>4</v>
      </c>
      <c r="AF6" s="93">
        <v>5</v>
      </c>
      <c r="AG6" s="93">
        <v>6</v>
      </c>
      <c r="AH6" s="93">
        <v>7</v>
      </c>
      <c r="AI6" s="93">
        <v>8</v>
      </c>
      <c r="AJ6" s="93">
        <v>9</v>
      </c>
      <c r="AK6" s="93">
        <v>10</v>
      </c>
      <c r="AL6" s="93">
        <v>11</v>
      </c>
      <c r="AN6" s="93">
        <f t="shared" si="3"/>
        <v>0</v>
      </c>
      <c r="AO6" s="93">
        <v>3</v>
      </c>
      <c r="AQ6" s="85" t="str">
        <f t="shared" si="4"/>
        <v>Active</v>
      </c>
      <c r="AR6" s="85" t="str">
        <f>IFERROR(INDEX(Income!B$9:B$1026,MATCH(Calc!$AO6,Income!$U$9:$U$1026,0),1),0)</f>
        <v>House 2</v>
      </c>
      <c r="AS6" s="85" t="str">
        <f>IFERROR(INDEX(Income!C$9:C$1026,MATCH(Calc!$AO6,Income!$U$9:$U$1026,0),1),0)</f>
        <v>Deposit</v>
      </c>
      <c r="AT6" s="93">
        <f t="shared" ca="1" si="5"/>
        <v>2021</v>
      </c>
      <c r="AU6" s="85">
        <f>IFERROR(IF($AQ6="Passive","",INDEX(Income!E$9:E$1026,MATCH(Calc!$AO6,Income!$U$9:$U$1026,0),1)),"")</f>
        <v>2500</v>
      </c>
      <c r="AV6" s="85">
        <f>IFERROR(IF($AQ6="Passive","",INDEX(Income!F$9:F$1026,MATCH(Calc!$AO6,Income!$U$9:$U$1026,0),1)),"")</f>
        <v>0</v>
      </c>
      <c r="AW6" s="85">
        <f>IFERROR(IF($AQ6="Passive","",INDEX(Income!G$9:G$1026,MATCH(Calc!$AO6,Income!$U$9:$U$1026,0),1)),"")</f>
        <v>0</v>
      </c>
      <c r="AX6" s="85">
        <f>IFERROR(IF($AQ6="Passive","",INDEX(Income!H$9:H$1026,MATCH(Calc!$AO6,Income!$U$9:$U$1026,0),1)),"")</f>
        <v>0</v>
      </c>
      <c r="AY6" s="85">
        <f>IFERROR(IF($AQ6="Passive","",INDEX(Income!I$9:I$1026,MATCH(Calc!$AO6,Income!$U$9:$U$1026,0),1)),"")</f>
        <v>0</v>
      </c>
      <c r="AZ6" s="85">
        <f>IFERROR(IF($AQ6="Passive","",INDEX(Income!J$9:J$1026,MATCH(Calc!$AO6,Income!$U$9:$U$1026,0),1)),"")</f>
        <v>0</v>
      </c>
      <c r="BA6" s="85">
        <f>IFERROR(IF($AQ6="Passive","",INDEX(Income!K$9:K$1026,MATCH(Calc!$AO6,Income!$U$9:$U$1026,0),1)),"")</f>
        <v>0</v>
      </c>
      <c r="BB6" s="85">
        <f>IFERROR(IF($AQ6="Passive","",INDEX(Income!L$9:L$1026,MATCH(Calc!$AO6,Income!$U$9:$U$1026,0),1)),"")</f>
        <v>0</v>
      </c>
      <c r="BC6" s="85">
        <f>IFERROR(IF($AQ6="Passive","",INDEX(Income!M$9:M$1026,MATCH(Calc!$AO6,Income!$U$9:$U$1026,0),1)),"")</f>
        <v>0</v>
      </c>
      <c r="BD6" s="85">
        <f>IFERROR(IF($AQ6="Passive","",INDEX(Income!N$9:N$1026,MATCH(Calc!$AO6,Income!$U$9:$U$1026,0),1)),"")</f>
        <v>0</v>
      </c>
      <c r="BE6" s="85">
        <f>IFERROR(IF($AQ6="Passive","",INDEX(Income!O$9:O$1026,MATCH(Calc!$AO6,Income!$U$9:$U$1026,0),1)),"")</f>
        <v>0</v>
      </c>
      <c r="BF6" s="85">
        <f>IFERROR(IF($AQ6="Passive","",INDEX(Income!P$9:P$1026,MATCH(Calc!$AO6,Income!$U$9:$U$1026,0),1)),"")</f>
        <v>0</v>
      </c>
      <c r="BH6" s="85" t="str">
        <f t="shared" si="6"/>
        <v>Active</v>
      </c>
      <c r="BI6" s="85" t="str">
        <f>IFERROR(INDEX(Expenses!B$9:B$1026,MATCH(Calc!$AO6,Expenses!$U$9:$U$1026,0),1),0)</f>
        <v>House 1</v>
      </c>
      <c r="BJ6" s="85" t="str">
        <f>IFERROR(INDEX(Expenses!C$9:C$1026,MATCH(Calc!$AO6,Expenses!$U$9:$U$1026,0),1),0)</f>
        <v>Commissions</v>
      </c>
      <c r="BK6" s="93">
        <f t="shared" ca="1" si="7"/>
        <v>2021</v>
      </c>
      <c r="BL6" s="85">
        <f>IFERROR(IF($BH6="Passive","",INDEX(Expenses!E$9:E$1026,MATCH(Calc!$AO6,Expenses!$U$9:$U$1026,0),1)),"")</f>
        <v>0</v>
      </c>
      <c r="BM6" s="85">
        <f>IFERROR(IF($BH6="Passive","",INDEX(Expenses!F$9:F$1026,MATCH(Calc!$AO6,Expenses!$U$9:$U$1026,0),1)),"")</f>
        <v>0</v>
      </c>
      <c r="BN6" s="85">
        <f>IFERROR(IF($BH6="Passive","",INDEX(Expenses!G$9:G$1026,MATCH(Calc!$AO6,Expenses!$U$9:$U$1026,0),1)),"")</f>
        <v>0</v>
      </c>
      <c r="BO6" s="85">
        <f>IFERROR(IF($BH6="Passive","",INDEX(Expenses!H$9:H$1026,MATCH(Calc!$AO6,Expenses!$U$9:$U$1026,0),1)),"")</f>
        <v>0</v>
      </c>
      <c r="BP6" s="85">
        <f>IFERROR(IF($BH6="Passive","",INDEX(Expenses!I$9:I$1026,MATCH(Calc!$AO6,Expenses!$U$9:$U$1026,0),1)),"")</f>
        <v>600</v>
      </c>
      <c r="BQ6" s="85">
        <f>IFERROR(IF($BH6="Passive","",INDEX(Expenses!J$9:J$1026,MATCH(Calc!$AO6,Expenses!$U$9:$U$1026,0),1)),"")</f>
        <v>0</v>
      </c>
      <c r="BR6" s="85">
        <f>IFERROR(IF($BH6="Passive","",INDEX(Expenses!K$9:K$1026,MATCH(Calc!$AO6,Expenses!$U$9:$U$1026,0),1)),"")</f>
        <v>0</v>
      </c>
      <c r="BS6" s="85">
        <f>IFERROR(IF($BH6="Passive","",INDEX(Expenses!L$9:L$1026,MATCH(Calc!$AO6,Expenses!$U$9:$U$1026,0),1)),"")</f>
        <v>0</v>
      </c>
      <c r="BT6" s="85">
        <f>IFERROR(IF($BH6="Passive","",INDEX(Expenses!M$9:M$1026,MATCH(Calc!$AO6,Expenses!$U$9:$U$1026,0),1)),"")</f>
        <v>0</v>
      </c>
      <c r="BU6" s="85">
        <f>IFERROR(IF($BH6="Passive","",INDEX(Expenses!N$9:N$1026,MATCH(Calc!$AO6,Expenses!$U$9:$U$1026,0),1)),"")</f>
        <v>0</v>
      </c>
      <c r="BV6" s="85">
        <f>IFERROR(IF($BH6="Passive","",INDEX(Expenses!O$9:O$1026,MATCH(Calc!$AO6,Expenses!$U$9:$U$1026,0),1)),"")</f>
        <v>0</v>
      </c>
      <c r="BW6" s="85">
        <f>IFERROR(IF($BH6="Passive","",INDEX(Expenses!P$9:P$1026,MATCH(Calc!$AO6,Expenses!$U$9:$U$1026,0),1)),"")</f>
        <v>0</v>
      </c>
    </row>
    <row r="7" spans="2:75" x14ac:dyDescent="0.25">
      <c r="B7" s="93">
        <v>3</v>
      </c>
      <c r="D7" s="93" t="str">
        <f>IFERROR(IF(INDEX(PropertyDatabase!$B$6:$B$55,$B7,1)=0,"",INDEX(PropertyDatabase!$B$6:$B$55,$B7,1)),"")</f>
        <v>House 3</v>
      </c>
      <c r="E7" s="93" t="str">
        <f>IFERROR(INDEX($D$4:$D$54, MATCH(0,INDEX((LEN($D$4:$D$54)=0)+COUNTIF($E$3:$E6,$D$4:$D$54),0),0)),"")</f>
        <v>House 3</v>
      </c>
      <c r="G7" s="93" t="str">
        <f>IFERROR(IF(INDEX(Menu!$C$18:$C$37,$B7,1)=0,"",INDEX(Menu!$C$18:$C$37,$B7,1)),"")</f>
        <v/>
      </c>
      <c r="H7" s="93" t="str">
        <f>IFERROR(INDEX($G$4:$G$24, MATCH(0,INDEX((LEN($G$4:$G$24)=0)+COUNTIF($H$3:$H6,$G$4:$G$24),0),0)),"")</f>
        <v/>
      </c>
      <c r="J7" s="93" t="str">
        <f>IFERROR(IF(INDEX(Menu!$E$18:$E$37,$B7,1)=0,"",INDEX(Menu!$E$18:$E$37,$B7,1)),"")</f>
        <v>Commissions</v>
      </c>
      <c r="K7" s="93" t="str">
        <f>IFERROR(INDEX($J$4:$J$24, MATCH(0,INDEX((LEN($J$4:$J$24)=0)+COUNTIF($K$3:$K6,$J$4:$J$24),0),0)),"")</f>
        <v>Commissions</v>
      </c>
      <c r="M7" s="93" t="str">
        <f>IFERROR(IF(INDEX(Menu!$G$18:$G$27,$B7,1)=0,"",INDEX(Menu!$G$18:$G$27,$B7,1)),"")</f>
        <v>Townhome</v>
      </c>
      <c r="N7" s="93" t="str">
        <f>IFERROR(INDEX($M$4:$M$14, MATCH(0,INDEX((LEN($M$4:$M$14)=0)+COUNTIF($N$3:$N6,$M$4:$M$14),0),0)),"")</f>
        <v>Townhome</v>
      </c>
      <c r="P7" s="93" t="str">
        <f>IFERROR(IF(INDEX(Menu!$G$30:$G$37,$B7,1)=0,"",INDEX(Menu!$G$30:$G$37,$B7,1)),"")</f>
        <v>6 Month</v>
      </c>
      <c r="Q7" s="93" t="str">
        <f>IFERROR(INDEX($P$4:$P$12, MATCH(0,INDEX((LEN($P$4:$P$12)=0)+COUNTIF($Q$3:$Q6,$P$4:$P$12),0),0)),"")</f>
        <v>6 Month</v>
      </c>
      <c r="S7" s="93">
        <f t="shared" ca="1" si="2"/>
        <v>2023</v>
      </c>
      <c r="T7" s="93">
        <v>3</v>
      </c>
      <c r="U7" s="93" t="s">
        <v>17</v>
      </c>
      <c r="W7" s="93">
        <v>2018</v>
      </c>
      <c r="Y7" s="135">
        <f t="shared" ref="Y7:Y16" ca="1" si="8">YEAR($AA7)</f>
        <v>2021</v>
      </c>
      <c r="Z7" s="93">
        <v>0</v>
      </c>
      <c r="AA7" s="136">
        <f t="shared" ref="AA7:AL16" ca="1" si="9">DATE($AA$4+$Z7,MOD($AB$4,12)+AA$6,1)</f>
        <v>44228</v>
      </c>
      <c r="AB7" s="136">
        <f t="shared" ca="1" si="9"/>
        <v>44256</v>
      </c>
      <c r="AC7" s="136">
        <f t="shared" ca="1" si="9"/>
        <v>44287</v>
      </c>
      <c r="AD7" s="136">
        <f t="shared" ca="1" si="9"/>
        <v>44317</v>
      </c>
      <c r="AE7" s="136">
        <f t="shared" ca="1" si="9"/>
        <v>44348</v>
      </c>
      <c r="AF7" s="136">
        <f t="shared" ca="1" si="9"/>
        <v>44378</v>
      </c>
      <c r="AG7" s="136">
        <f t="shared" ca="1" si="9"/>
        <v>44409</v>
      </c>
      <c r="AH7" s="136">
        <f t="shared" ca="1" si="9"/>
        <v>44440</v>
      </c>
      <c r="AI7" s="136">
        <f t="shared" ca="1" si="9"/>
        <v>44470</v>
      </c>
      <c r="AJ7" s="136">
        <f t="shared" ca="1" si="9"/>
        <v>44501</v>
      </c>
      <c r="AK7" s="136">
        <f t="shared" ca="1" si="9"/>
        <v>44531</v>
      </c>
      <c r="AL7" s="136">
        <f t="shared" ca="1" si="9"/>
        <v>44562</v>
      </c>
      <c r="AN7" s="93">
        <f t="shared" si="3"/>
        <v>0</v>
      </c>
      <c r="AO7" s="93">
        <v>4</v>
      </c>
      <c r="AQ7" s="85" t="str">
        <f t="shared" si="4"/>
        <v>Active</v>
      </c>
      <c r="AR7" s="85" t="str">
        <f>IFERROR(INDEX(Income!B$9:B$1026,MATCH(Calc!$AO7,Income!$U$9:$U$1026,0),1),0)</f>
        <v>House 2</v>
      </c>
      <c r="AS7" s="85" t="str">
        <f>IFERROR(INDEX(Income!C$9:C$1026,MATCH(Calc!$AO7,Income!$U$9:$U$1026,0),1),0)</f>
        <v>Rent</v>
      </c>
      <c r="AT7" s="93">
        <f t="shared" ca="1" si="5"/>
        <v>2021</v>
      </c>
      <c r="AU7" s="85">
        <f>IFERROR(IF($AQ7="Passive","",INDEX(Income!E$9:E$1026,MATCH(Calc!$AO7,Income!$U$9:$U$1026,0),1)),"")</f>
        <v>1250</v>
      </c>
      <c r="AV7" s="85">
        <f>IFERROR(IF($AQ7="Passive","",INDEX(Income!F$9:F$1026,MATCH(Calc!$AO7,Income!$U$9:$U$1026,0),1)),"")</f>
        <v>1250</v>
      </c>
      <c r="AW7" s="85">
        <f>IFERROR(IF($AQ7="Passive","",INDEX(Income!G$9:G$1026,MATCH(Calc!$AO7,Income!$U$9:$U$1026,0),1)),"")</f>
        <v>1250</v>
      </c>
      <c r="AX7" s="85">
        <f>IFERROR(IF($AQ7="Passive","",INDEX(Income!H$9:H$1026,MATCH(Calc!$AO7,Income!$U$9:$U$1026,0),1)),"")</f>
        <v>1250</v>
      </c>
      <c r="AY7" s="85">
        <f>IFERROR(IF($AQ7="Passive","",INDEX(Income!I$9:I$1026,MATCH(Calc!$AO7,Income!$U$9:$U$1026,0),1)),"")</f>
        <v>1250</v>
      </c>
      <c r="AZ7" s="85">
        <f>IFERROR(IF($AQ7="Passive","",INDEX(Income!J$9:J$1026,MATCH(Calc!$AO7,Income!$U$9:$U$1026,0),1)),"")</f>
        <v>1250</v>
      </c>
      <c r="BA7" s="85">
        <f>IFERROR(IF($AQ7="Passive","",INDEX(Income!K$9:K$1026,MATCH(Calc!$AO7,Income!$U$9:$U$1026,0),1)),"")</f>
        <v>1250</v>
      </c>
      <c r="BB7" s="85">
        <f>IFERROR(IF($AQ7="Passive","",INDEX(Income!L$9:L$1026,MATCH(Calc!$AO7,Income!$U$9:$U$1026,0),1)),"")</f>
        <v>1250</v>
      </c>
      <c r="BC7" s="85">
        <f>IFERROR(IF($AQ7="Passive","",INDEX(Income!M$9:M$1026,MATCH(Calc!$AO7,Income!$U$9:$U$1026,0),1)),"")</f>
        <v>1250</v>
      </c>
      <c r="BD7" s="85">
        <f>IFERROR(IF($AQ7="Passive","",INDEX(Income!N$9:N$1026,MATCH(Calc!$AO7,Income!$U$9:$U$1026,0),1)),"")</f>
        <v>1250</v>
      </c>
      <c r="BE7" s="85">
        <f>IFERROR(IF($AQ7="Passive","",INDEX(Income!O$9:O$1026,MATCH(Calc!$AO7,Income!$U$9:$U$1026,0),1)),"")</f>
        <v>1250</v>
      </c>
      <c r="BF7" s="85">
        <f>IFERROR(IF($AQ7="Passive","",INDEX(Income!P$9:P$1026,MATCH(Calc!$AO7,Income!$U$9:$U$1026,0),1)),"")</f>
        <v>1250</v>
      </c>
      <c r="BH7" s="85" t="str">
        <f t="shared" si="6"/>
        <v>Active</v>
      </c>
      <c r="BI7" s="85" t="str">
        <f>IFERROR(INDEX(Expenses!B$9:B$1026,MATCH(Calc!$AO7,Expenses!$U$9:$U$1026,0),1),0)</f>
        <v>House 1</v>
      </c>
      <c r="BJ7" s="85" t="str">
        <f>IFERROR(INDEX(Expenses!C$9:C$1026,MATCH(Calc!$AO7,Expenses!$U$9:$U$1026,0),1),0)</f>
        <v>Insurance</v>
      </c>
      <c r="BK7" s="93">
        <f t="shared" ca="1" si="7"/>
        <v>2021</v>
      </c>
      <c r="BL7" s="85">
        <f>IFERROR(IF($BH7="Passive","",INDEX(Expenses!E$9:E$1026,MATCH(Calc!$AO7,Expenses!$U$9:$U$1026,0),1)),"")</f>
        <v>0</v>
      </c>
      <c r="BM7" s="85">
        <f>IFERROR(IF($BH7="Passive","",INDEX(Expenses!F$9:F$1026,MATCH(Calc!$AO7,Expenses!$U$9:$U$1026,0),1)),"")</f>
        <v>0</v>
      </c>
      <c r="BN7" s="85">
        <f>IFERROR(IF($BH7="Passive","",INDEX(Expenses!G$9:G$1026,MATCH(Calc!$AO7,Expenses!$U$9:$U$1026,0),1)),"")</f>
        <v>0</v>
      </c>
      <c r="BO7" s="85">
        <f>IFERROR(IF($BH7="Passive","",INDEX(Expenses!H$9:H$1026,MATCH(Calc!$AO7,Expenses!$U$9:$U$1026,0),1)),"")</f>
        <v>0</v>
      </c>
      <c r="BP7" s="85">
        <f>IFERROR(IF($BH7="Passive","",INDEX(Expenses!I$9:I$1026,MATCH(Calc!$AO7,Expenses!$U$9:$U$1026,0),1)),"")</f>
        <v>0</v>
      </c>
      <c r="BQ7" s="85">
        <f>IFERROR(IF($BH7="Passive","",INDEX(Expenses!J$9:J$1026,MATCH(Calc!$AO7,Expenses!$U$9:$U$1026,0),1)),"")</f>
        <v>0</v>
      </c>
      <c r="BR7" s="85">
        <f>IFERROR(IF($BH7="Passive","",INDEX(Expenses!K$9:K$1026,MATCH(Calc!$AO7,Expenses!$U$9:$U$1026,0),1)),"")</f>
        <v>700</v>
      </c>
      <c r="BS7" s="85">
        <f>IFERROR(IF($BH7="Passive","",INDEX(Expenses!L$9:L$1026,MATCH(Calc!$AO7,Expenses!$U$9:$U$1026,0),1)),"")</f>
        <v>0</v>
      </c>
      <c r="BT7" s="85">
        <f>IFERROR(IF($BH7="Passive","",INDEX(Expenses!M$9:M$1026,MATCH(Calc!$AO7,Expenses!$U$9:$U$1026,0),1)),"")</f>
        <v>0</v>
      </c>
      <c r="BU7" s="85">
        <f>IFERROR(IF($BH7="Passive","",INDEX(Expenses!N$9:N$1026,MATCH(Calc!$AO7,Expenses!$U$9:$U$1026,0),1)),"")</f>
        <v>0</v>
      </c>
      <c r="BV7" s="85">
        <f>IFERROR(IF($BH7="Passive","",INDEX(Expenses!O$9:O$1026,MATCH(Calc!$AO7,Expenses!$U$9:$U$1026,0),1)),"")</f>
        <v>0</v>
      </c>
      <c r="BW7" s="85">
        <f>IFERROR(IF($BH7="Passive","",INDEX(Expenses!P$9:P$1026,MATCH(Calc!$AO7,Expenses!$U$9:$U$1026,0),1)),"")</f>
        <v>0</v>
      </c>
    </row>
    <row r="8" spans="2:75" x14ac:dyDescent="0.25">
      <c r="B8" s="93">
        <v>4</v>
      </c>
      <c r="D8" s="93" t="str">
        <f>IFERROR(IF(INDEX(PropertyDatabase!$B$6:$B$55,$B8,1)=0,"",INDEX(PropertyDatabase!$B$6:$B$55,$B8,1)),"")</f>
        <v>House 4</v>
      </c>
      <c r="E8" s="93" t="str">
        <f>IFERROR(INDEX($D$4:$D$54, MATCH(0,INDEX((LEN($D$4:$D$54)=0)+COUNTIF($E$3:$E7,$D$4:$D$54),0),0)),"")</f>
        <v>House 4</v>
      </c>
      <c r="G8" s="93" t="str">
        <f>IFERROR(IF(INDEX(Menu!$C$18:$C$37,$B8,1)=0,"",INDEX(Menu!$C$18:$C$37,$B8,1)),"")</f>
        <v/>
      </c>
      <c r="H8" s="93" t="str">
        <f>IFERROR(INDEX($G$4:$G$24, MATCH(0,INDEX((LEN($G$4:$G$24)=0)+COUNTIF($H$3:$H7,$G$4:$G$24),0),0)),"")</f>
        <v/>
      </c>
      <c r="J8" s="93" t="str">
        <f>IFERROR(IF(INDEX(Menu!$E$18:$E$37,$B8,1)=0,"",INDEX(Menu!$E$18:$E$37,$B8,1)),"")</f>
        <v>Insurance</v>
      </c>
      <c r="K8" s="93" t="str">
        <f>IFERROR(INDEX($J$4:$J$24, MATCH(0,INDEX((LEN($J$4:$J$24)=0)+COUNTIF($K$3:$K7,$J$4:$J$24),0),0)),"")</f>
        <v>Insurance</v>
      </c>
      <c r="M8" s="93" t="str">
        <f>IFERROR(IF(INDEX(Menu!$G$18:$G$27,$B8,1)=0,"",INDEX(Menu!$G$18:$G$27,$B8,1)),"")</f>
        <v/>
      </c>
      <c r="N8" s="93" t="str">
        <f>IFERROR(INDEX($M$4:$M$14, MATCH(0,INDEX((LEN($M$4:$M$14)=0)+COUNTIF($N$3:$N7,$M$4:$M$14),0),0)),"")</f>
        <v/>
      </c>
      <c r="P8" s="93" t="str">
        <f>IFERROR(IF(INDEX(Menu!$G$30:$G$37,$B8,1)=0,"",INDEX(Menu!$G$30:$G$37,$B8,1)),"")</f>
        <v>Yearly</v>
      </c>
      <c r="Q8" s="93" t="str">
        <f>IFERROR(INDEX($P$4:$P$12, MATCH(0,INDEX((LEN($P$4:$P$12)=0)+COUNTIF($Q$3:$Q7,$P$4:$P$12),0),0)),"")</f>
        <v>Yearly</v>
      </c>
      <c r="S8" s="93">
        <f t="shared" ca="1" si="2"/>
        <v>2024</v>
      </c>
      <c r="T8" s="93">
        <v>4</v>
      </c>
      <c r="U8" s="93" t="s">
        <v>18</v>
      </c>
      <c r="W8" s="93">
        <v>2019</v>
      </c>
      <c r="Y8" s="135">
        <f t="shared" ca="1" si="8"/>
        <v>2022</v>
      </c>
      <c r="Z8" s="93">
        <v>1</v>
      </c>
      <c r="AA8" s="136">
        <f t="shared" ca="1" si="9"/>
        <v>44593</v>
      </c>
      <c r="AB8" s="136">
        <f t="shared" ca="1" si="9"/>
        <v>44621</v>
      </c>
      <c r="AC8" s="136">
        <f t="shared" ca="1" si="9"/>
        <v>44652</v>
      </c>
      <c r="AD8" s="136">
        <f t="shared" ca="1" si="9"/>
        <v>44682</v>
      </c>
      <c r="AE8" s="136">
        <f t="shared" ca="1" si="9"/>
        <v>44713</v>
      </c>
      <c r="AF8" s="136">
        <f t="shared" ca="1" si="9"/>
        <v>44743</v>
      </c>
      <c r="AG8" s="136">
        <f t="shared" ca="1" si="9"/>
        <v>44774</v>
      </c>
      <c r="AH8" s="136">
        <f t="shared" ca="1" si="9"/>
        <v>44805</v>
      </c>
      <c r="AI8" s="136">
        <f t="shared" ca="1" si="9"/>
        <v>44835</v>
      </c>
      <c r="AJ8" s="136">
        <f t="shared" ca="1" si="9"/>
        <v>44866</v>
      </c>
      <c r="AK8" s="136">
        <f t="shared" ca="1" si="9"/>
        <v>44896</v>
      </c>
      <c r="AL8" s="136">
        <f t="shared" ca="1" si="9"/>
        <v>44927</v>
      </c>
      <c r="AN8" s="93">
        <f t="shared" si="3"/>
        <v>0</v>
      </c>
      <c r="AO8" s="93">
        <v>5</v>
      </c>
      <c r="AQ8" s="85" t="str">
        <f t="shared" si="4"/>
        <v>Active</v>
      </c>
      <c r="AR8" s="85" t="str">
        <f>IFERROR(INDEX(Income!B$9:B$1026,MATCH(Calc!$AO8,Income!$U$9:$U$1026,0),1),0)</f>
        <v>House 3</v>
      </c>
      <c r="AS8" s="85" t="str">
        <f>IFERROR(INDEX(Income!C$9:C$1026,MATCH(Calc!$AO8,Income!$U$9:$U$1026,0),1),0)</f>
        <v>Deposit</v>
      </c>
      <c r="AT8" s="93">
        <f t="shared" ca="1" si="5"/>
        <v>2021</v>
      </c>
      <c r="AU8" s="85">
        <f>IFERROR(IF($AQ8="Passive","",INDEX(Income!E$9:E$1026,MATCH(Calc!$AO8,Income!$U$9:$U$1026,0),1)),"")</f>
        <v>3200</v>
      </c>
      <c r="AV8" s="85">
        <f>IFERROR(IF($AQ8="Passive","",INDEX(Income!F$9:F$1026,MATCH(Calc!$AO8,Income!$U$9:$U$1026,0),1)),"")</f>
        <v>0</v>
      </c>
      <c r="AW8" s="85">
        <f>IFERROR(IF($AQ8="Passive","",INDEX(Income!G$9:G$1026,MATCH(Calc!$AO8,Income!$U$9:$U$1026,0),1)),"")</f>
        <v>0</v>
      </c>
      <c r="AX8" s="85">
        <f>IFERROR(IF($AQ8="Passive","",INDEX(Income!H$9:H$1026,MATCH(Calc!$AO8,Income!$U$9:$U$1026,0),1)),"")</f>
        <v>0</v>
      </c>
      <c r="AY8" s="85">
        <f>IFERROR(IF($AQ8="Passive","",INDEX(Income!I$9:I$1026,MATCH(Calc!$AO8,Income!$U$9:$U$1026,0),1)),"")</f>
        <v>0</v>
      </c>
      <c r="AZ8" s="85">
        <f>IFERROR(IF($AQ8="Passive","",INDEX(Income!J$9:J$1026,MATCH(Calc!$AO8,Income!$U$9:$U$1026,0),1)),"")</f>
        <v>0</v>
      </c>
      <c r="BA8" s="85">
        <f>IFERROR(IF($AQ8="Passive","",INDEX(Income!K$9:K$1026,MATCH(Calc!$AO8,Income!$U$9:$U$1026,0),1)),"")</f>
        <v>0</v>
      </c>
      <c r="BB8" s="85">
        <f>IFERROR(IF($AQ8="Passive","",INDEX(Income!L$9:L$1026,MATCH(Calc!$AO8,Income!$U$9:$U$1026,0),1)),"")</f>
        <v>0</v>
      </c>
      <c r="BC8" s="85">
        <f>IFERROR(IF($AQ8="Passive","",INDEX(Income!M$9:M$1026,MATCH(Calc!$AO8,Income!$U$9:$U$1026,0),1)),"")</f>
        <v>0</v>
      </c>
      <c r="BD8" s="85">
        <f>IFERROR(IF($AQ8="Passive","",INDEX(Income!N$9:N$1026,MATCH(Calc!$AO8,Income!$U$9:$U$1026,0),1)),"")</f>
        <v>0</v>
      </c>
      <c r="BE8" s="85">
        <f>IFERROR(IF($AQ8="Passive","",INDEX(Income!O$9:O$1026,MATCH(Calc!$AO8,Income!$U$9:$U$1026,0),1)),"")</f>
        <v>0</v>
      </c>
      <c r="BF8" s="85">
        <f>IFERROR(IF($AQ8="Passive","",INDEX(Income!P$9:P$1026,MATCH(Calc!$AO8,Income!$U$9:$U$1026,0),1)),"")</f>
        <v>0</v>
      </c>
      <c r="BH8" s="85" t="str">
        <f t="shared" si="6"/>
        <v>Active</v>
      </c>
      <c r="BI8" s="85" t="str">
        <f>IFERROR(INDEX(Expenses!B$9:B$1026,MATCH(Calc!$AO8,Expenses!$U$9:$U$1026,0),1),0)</f>
        <v>House 1</v>
      </c>
      <c r="BJ8" s="85" t="str">
        <f>IFERROR(INDEX(Expenses!C$9:C$1026,MATCH(Calc!$AO8,Expenses!$U$9:$U$1026,0),1),0)</f>
        <v>Repairs</v>
      </c>
      <c r="BK8" s="93">
        <f t="shared" ca="1" si="7"/>
        <v>2021</v>
      </c>
      <c r="BL8" s="85">
        <f>IFERROR(IF($BH8="Passive","",INDEX(Expenses!E$9:E$1026,MATCH(Calc!$AO8,Expenses!$U$9:$U$1026,0),1)),"")</f>
        <v>0</v>
      </c>
      <c r="BM8" s="85">
        <f>IFERROR(IF($BH8="Passive","",INDEX(Expenses!F$9:F$1026,MATCH(Calc!$AO8,Expenses!$U$9:$U$1026,0),1)),"")</f>
        <v>0</v>
      </c>
      <c r="BN8" s="85">
        <f>IFERROR(IF($BH8="Passive","",INDEX(Expenses!G$9:G$1026,MATCH(Calc!$AO8,Expenses!$U$9:$U$1026,0),1)),"")</f>
        <v>0</v>
      </c>
      <c r="BO8" s="85">
        <f>IFERROR(IF($BH8="Passive","",INDEX(Expenses!H$9:H$1026,MATCH(Calc!$AO8,Expenses!$U$9:$U$1026,0),1)),"")</f>
        <v>0</v>
      </c>
      <c r="BP8" s="85">
        <f>IFERROR(IF($BH8="Passive","",INDEX(Expenses!I$9:I$1026,MATCH(Calc!$AO8,Expenses!$U$9:$U$1026,0),1)),"")</f>
        <v>0</v>
      </c>
      <c r="BQ8" s="85">
        <f>IFERROR(IF($BH8="Passive","",INDEX(Expenses!J$9:J$1026,MATCH(Calc!$AO8,Expenses!$U$9:$U$1026,0),1)),"")</f>
        <v>1400</v>
      </c>
      <c r="BR8" s="85">
        <f>IFERROR(IF($BH8="Passive","",INDEX(Expenses!K$9:K$1026,MATCH(Calc!$AO8,Expenses!$U$9:$U$1026,0),1)),"")</f>
        <v>0</v>
      </c>
      <c r="BS8" s="85">
        <f>IFERROR(IF($BH8="Passive","",INDEX(Expenses!L$9:L$1026,MATCH(Calc!$AO8,Expenses!$U$9:$U$1026,0),1)),"")</f>
        <v>0</v>
      </c>
      <c r="BT8" s="85">
        <f>IFERROR(IF($BH8="Passive","",INDEX(Expenses!M$9:M$1026,MATCH(Calc!$AO8,Expenses!$U$9:$U$1026,0),1)),"")</f>
        <v>0</v>
      </c>
      <c r="BU8" s="85">
        <f>IFERROR(IF($BH8="Passive","",INDEX(Expenses!N$9:N$1026,MATCH(Calc!$AO8,Expenses!$U$9:$U$1026,0),1)),"")</f>
        <v>0</v>
      </c>
      <c r="BV8" s="85">
        <f>IFERROR(IF($BH8="Passive","",INDEX(Expenses!O$9:O$1026,MATCH(Calc!$AO8,Expenses!$U$9:$U$1026,0),1)),"")</f>
        <v>0</v>
      </c>
      <c r="BW8" s="85">
        <f>IFERROR(IF($BH8="Passive","",INDEX(Expenses!P$9:P$1026,MATCH(Calc!$AO8,Expenses!$U$9:$U$1026,0),1)),"")</f>
        <v>0</v>
      </c>
    </row>
    <row r="9" spans="2:75" x14ac:dyDescent="0.25">
      <c r="B9" s="93">
        <v>5</v>
      </c>
      <c r="D9" s="93" t="str">
        <f>IFERROR(IF(INDEX(PropertyDatabase!$B$6:$B$55,$B9,1)=0,"",INDEX(PropertyDatabase!$B$6:$B$55,$B9,1)),"")</f>
        <v>House 5</v>
      </c>
      <c r="E9" s="93" t="str">
        <f>IFERROR(INDEX($D$4:$D$54, MATCH(0,INDEX((LEN($D$4:$D$54)=0)+COUNTIF($E$3:$E8,$D$4:$D$54),0),0)),"")</f>
        <v>House 5</v>
      </c>
      <c r="G9" s="93" t="str">
        <f>IFERROR(IF(INDEX(Menu!$C$18:$C$37,$B9,1)=0,"",INDEX(Menu!$C$18:$C$37,$B9,1)),"")</f>
        <v/>
      </c>
      <c r="H9" s="93" t="str">
        <f>IFERROR(INDEX($G$4:$G$24, MATCH(0,INDEX((LEN($G$4:$G$24)=0)+COUNTIF($H$3:$H8,$G$4:$G$24),0),0)),"")</f>
        <v/>
      </c>
      <c r="J9" s="93" t="str">
        <f>IFERROR(IF(INDEX(Menu!$E$18:$E$37,$B9,1)=0,"",INDEX(Menu!$E$18:$E$37,$B9,1)),"")</f>
        <v>Management Fees</v>
      </c>
      <c r="K9" s="93" t="str">
        <f>IFERROR(INDEX($J$4:$J$24, MATCH(0,INDEX((LEN($J$4:$J$24)=0)+COUNTIF($K$3:$K8,$J$4:$J$24),0),0)),"")</f>
        <v>Management Fees</v>
      </c>
      <c r="M9" s="93" t="str">
        <f>IFERROR(IF(INDEX(Menu!$G$18:$G$27,$B9,1)=0,"",INDEX(Menu!$G$18:$G$27,$B9,1)),"")</f>
        <v/>
      </c>
      <c r="N9" s="93" t="str">
        <f>IFERROR(INDEX($M$4:$M$14, MATCH(0,INDEX((LEN($M$4:$M$14)=0)+COUNTIF($N$3:$N8,$M$4:$M$14),0),0)),"")</f>
        <v/>
      </c>
      <c r="P9" s="93" t="str">
        <f>IFERROR(IF(INDEX(Menu!$G$30:$G$37,$B9,1)=0,"",INDEX(Menu!$G$30:$G$37,$B9,1)),"")</f>
        <v/>
      </c>
      <c r="Q9" s="93" t="str">
        <f>IFERROR(INDEX($P$4:$P$12, MATCH(0,INDEX((LEN($P$4:$P$12)=0)+COUNTIF($Q$3:$Q8,$P$4:$P$12),0),0)),"")</f>
        <v/>
      </c>
      <c r="S9" s="93">
        <f t="shared" ca="1" si="2"/>
        <v>2025</v>
      </c>
      <c r="T9" s="93">
        <v>5</v>
      </c>
      <c r="U9" s="93" t="s">
        <v>19</v>
      </c>
      <c r="W9" s="93">
        <v>2020</v>
      </c>
      <c r="Y9" s="135">
        <f t="shared" ca="1" si="8"/>
        <v>2023</v>
      </c>
      <c r="Z9" s="93">
        <v>2</v>
      </c>
      <c r="AA9" s="136">
        <f t="shared" ca="1" si="9"/>
        <v>44958</v>
      </c>
      <c r="AB9" s="136">
        <f t="shared" ca="1" si="9"/>
        <v>44986</v>
      </c>
      <c r="AC9" s="136">
        <f t="shared" ca="1" si="9"/>
        <v>45017</v>
      </c>
      <c r="AD9" s="136">
        <f t="shared" ca="1" si="9"/>
        <v>45047</v>
      </c>
      <c r="AE9" s="136">
        <f t="shared" ca="1" si="9"/>
        <v>45078</v>
      </c>
      <c r="AF9" s="136">
        <f t="shared" ca="1" si="9"/>
        <v>45108</v>
      </c>
      <c r="AG9" s="136">
        <f t="shared" ca="1" si="9"/>
        <v>45139</v>
      </c>
      <c r="AH9" s="136">
        <f t="shared" ca="1" si="9"/>
        <v>45170</v>
      </c>
      <c r="AI9" s="136">
        <f t="shared" ca="1" si="9"/>
        <v>45200</v>
      </c>
      <c r="AJ9" s="136">
        <f t="shared" ca="1" si="9"/>
        <v>45231</v>
      </c>
      <c r="AK9" s="136">
        <f t="shared" ca="1" si="9"/>
        <v>45261</v>
      </c>
      <c r="AL9" s="136">
        <f t="shared" ca="1" si="9"/>
        <v>45292</v>
      </c>
      <c r="AN9" s="93">
        <f t="shared" si="3"/>
        <v>0</v>
      </c>
      <c r="AO9" s="93">
        <v>6</v>
      </c>
      <c r="AQ9" s="85" t="str">
        <f t="shared" si="4"/>
        <v>Active</v>
      </c>
      <c r="AR9" s="85" t="str">
        <f>IFERROR(INDEX(Income!B$9:B$1026,MATCH(Calc!$AO9,Income!$U$9:$U$1026,0),1),0)</f>
        <v>House 3</v>
      </c>
      <c r="AS9" s="85" t="str">
        <f>IFERROR(INDEX(Income!C$9:C$1026,MATCH(Calc!$AO9,Income!$U$9:$U$1026,0),1),0)</f>
        <v>Rent</v>
      </c>
      <c r="AT9" s="93">
        <f t="shared" ca="1" si="5"/>
        <v>2021</v>
      </c>
      <c r="AU9" s="85">
        <f>IFERROR(IF($AQ9="Passive","",INDEX(Income!E$9:E$1026,MATCH(Calc!$AO9,Income!$U$9:$U$1026,0),1)),"")</f>
        <v>1600</v>
      </c>
      <c r="AV9" s="85">
        <f>IFERROR(IF($AQ9="Passive","",INDEX(Income!F$9:F$1026,MATCH(Calc!$AO9,Income!$U$9:$U$1026,0),1)),"")</f>
        <v>1600</v>
      </c>
      <c r="AW9" s="85">
        <f>IFERROR(IF($AQ9="Passive","",INDEX(Income!G$9:G$1026,MATCH(Calc!$AO9,Income!$U$9:$U$1026,0),1)),"")</f>
        <v>1600</v>
      </c>
      <c r="AX9" s="85">
        <f>IFERROR(IF($AQ9="Passive","",INDEX(Income!H$9:H$1026,MATCH(Calc!$AO9,Income!$U$9:$U$1026,0),1)),"")</f>
        <v>1600</v>
      </c>
      <c r="AY9" s="85">
        <f>IFERROR(IF($AQ9="Passive","",INDEX(Income!I$9:I$1026,MATCH(Calc!$AO9,Income!$U$9:$U$1026,0),1)),"")</f>
        <v>1600</v>
      </c>
      <c r="AZ9" s="85">
        <f>IFERROR(IF($AQ9="Passive","",INDEX(Income!J$9:J$1026,MATCH(Calc!$AO9,Income!$U$9:$U$1026,0),1)),"")</f>
        <v>1600</v>
      </c>
      <c r="BA9" s="85">
        <f>IFERROR(IF($AQ9="Passive","",INDEX(Income!K$9:K$1026,MATCH(Calc!$AO9,Income!$U$9:$U$1026,0),1)),"")</f>
        <v>1600</v>
      </c>
      <c r="BB9" s="85">
        <f>IFERROR(IF($AQ9="Passive","",INDEX(Income!L$9:L$1026,MATCH(Calc!$AO9,Income!$U$9:$U$1026,0),1)),"")</f>
        <v>1600</v>
      </c>
      <c r="BC9" s="85">
        <f>IFERROR(IF($AQ9="Passive","",INDEX(Income!M$9:M$1026,MATCH(Calc!$AO9,Income!$U$9:$U$1026,0),1)),"")</f>
        <v>1600</v>
      </c>
      <c r="BD9" s="85">
        <f>IFERROR(IF($AQ9="Passive","",INDEX(Income!N$9:N$1026,MATCH(Calc!$AO9,Income!$U$9:$U$1026,0),1)),"")</f>
        <v>1600</v>
      </c>
      <c r="BE9" s="85">
        <f>IFERROR(IF($AQ9="Passive","",INDEX(Income!O$9:O$1026,MATCH(Calc!$AO9,Income!$U$9:$U$1026,0),1)),"")</f>
        <v>1600</v>
      </c>
      <c r="BF9" s="85">
        <f>IFERROR(IF($AQ9="Passive","",INDEX(Income!P$9:P$1026,MATCH(Calc!$AO9,Income!$U$9:$U$1026,0),1)),"")</f>
        <v>1600</v>
      </c>
      <c r="BH9" s="85" t="str">
        <f t="shared" si="6"/>
        <v>Active</v>
      </c>
      <c r="BI9" s="85" t="str">
        <f>IFERROR(INDEX(Expenses!B$9:B$1026,MATCH(Calc!$AO9,Expenses!$U$9:$U$1026,0),1),0)</f>
        <v>House 1</v>
      </c>
      <c r="BJ9" s="85" t="str">
        <f>IFERROR(INDEX(Expenses!C$9:C$1026,MATCH(Calc!$AO9,Expenses!$U$9:$U$1026,0),1),0)</f>
        <v>Taxes</v>
      </c>
      <c r="BK9" s="93">
        <f t="shared" ca="1" si="7"/>
        <v>2021</v>
      </c>
      <c r="BL9" s="85">
        <f>IFERROR(IF($BH9="Passive","",INDEX(Expenses!E$9:E$1026,MATCH(Calc!$AO9,Expenses!$U$9:$U$1026,0),1)),"")</f>
        <v>0</v>
      </c>
      <c r="BM9" s="85">
        <f>IFERROR(IF($BH9="Passive","",INDEX(Expenses!F$9:F$1026,MATCH(Calc!$AO9,Expenses!$U$9:$U$1026,0),1)),"")</f>
        <v>0</v>
      </c>
      <c r="BN9" s="85">
        <f>IFERROR(IF($BH9="Passive","",INDEX(Expenses!G$9:G$1026,MATCH(Calc!$AO9,Expenses!$U$9:$U$1026,0),1)),"")</f>
        <v>0</v>
      </c>
      <c r="BO9" s="85">
        <f>IFERROR(IF($BH9="Passive","",INDEX(Expenses!H$9:H$1026,MATCH(Calc!$AO9,Expenses!$U$9:$U$1026,0),1)),"")</f>
        <v>0</v>
      </c>
      <c r="BP9" s="85">
        <f>IFERROR(IF($BH9="Passive","",INDEX(Expenses!I$9:I$1026,MATCH(Calc!$AO9,Expenses!$U$9:$U$1026,0),1)),"")</f>
        <v>0</v>
      </c>
      <c r="BQ9" s="85">
        <f>IFERROR(IF($BH9="Passive","",INDEX(Expenses!J$9:J$1026,MATCH(Calc!$AO9,Expenses!$U$9:$U$1026,0),1)),"")</f>
        <v>0</v>
      </c>
      <c r="BR9" s="85">
        <f>IFERROR(IF($BH9="Passive","",INDEX(Expenses!K$9:K$1026,MATCH(Calc!$AO9,Expenses!$U$9:$U$1026,0),1)),"")</f>
        <v>450</v>
      </c>
      <c r="BS9" s="85">
        <f>IFERROR(IF($BH9="Passive","",INDEX(Expenses!L$9:L$1026,MATCH(Calc!$AO9,Expenses!$U$9:$U$1026,0),1)),"")</f>
        <v>0</v>
      </c>
      <c r="BT9" s="85">
        <f>IFERROR(IF($BH9="Passive","",INDEX(Expenses!M$9:M$1026,MATCH(Calc!$AO9,Expenses!$U$9:$U$1026,0),1)),"")</f>
        <v>0</v>
      </c>
      <c r="BU9" s="85">
        <f>IFERROR(IF($BH9="Passive","",INDEX(Expenses!N$9:N$1026,MATCH(Calc!$AO9,Expenses!$U$9:$U$1026,0),1)),"")</f>
        <v>0</v>
      </c>
      <c r="BV9" s="85">
        <f>IFERROR(IF($BH9="Passive","",INDEX(Expenses!O$9:O$1026,MATCH(Calc!$AO9,Expenses!$U$9:$U$1026,0),1)),"")</f>
        <v>0</v>
      </c>
      <c r="BW9" s="85">
        <f>IFERROR(IF($BH9="Passive","",INDEX(Expenses!P$9:P$1026,MATCH(Calc!$AO9,Expenses!$U$9:$U$1026,0),1)),"")</f>
        <v>0</v>
      </c>
    </row>
    <row r="10" spans="2:75" x14ac:dyDescent="0.25">
      <c r="B10" s="93">
        <v>6</v>
      </c>
      <c r="D10" s="93" t="str">
        <f>IFERROR(IF(INDEX(PropertyDatabase!$B$6:$B$55,$B10,1)=0,"",INDEX(PropertyDatabase!$B$6:$B$55,$B10,1)),"")</f>
        <v>House 6</v>
      </c>
      <c r="E10" s="93" t="str">
        <f>IFERROR(INDEX($D$4:$D$54, MATCH(0,INDEX((LEN($D$4:$D$54)=0)+COUNTIF($E$3:$E9,$D$4:$D$54),0),0)),"")</f>
        <v>House 6</v>
      </c>
      <c r="G10" s="93" t="str">
        <f>IFERROR(IF(INDEX(Menu!$C$18:$C$37,$B10,1)=0,"",INDEX(Menu!$C$18:$C$37,$B10,1)),"")</f>
        <v/>
      </c>
      <c r="H10" s="93" t="str">
        <f>IFERROR(INDEX($G$4:$G$24, MATCH(0,INDEX((LEN($G$4:$G$24)=0)+COUNTIF($H$3:$H9,$G$4:$G$24),0),0)),"")</f>
        <v/>
      </c>
      <c r="J10" s="93" t="str">
        <f>IFERROR(IF(INDEX(Menu!$E$18:$E$37,$B10,1)=0,"",INDEX(Menu!$E$18:$E$37,$B10,1)),"")</f>
        <v>Repairs</v>
      </c>
      <c r="K10" s="93" t="str">
        <f>IFERROR(INDEX($J$4:$J$24, MATCH(0,INDEX((LEN($J$4:$J$24)=0)+COUNTIF($K$3:$K9,$J$4:$J$24),0),0)),"")</f>
        <v>Repairs</v>
      </c>
      <c r="M10" s="93" t="str">
        <f>IFERROR(IF(INDEX(Menu!$G$18:$G$27,$B10,1)=0,"",INDEX(Menu!$G$18:$G$27,$B10,1)),"")</f>
        <v/>
      </c>
      <c r="N10" s="93" t="str">
        <f>IFERROR(INDEX($M$4:$M$14, MATCH(0,INDEX((LEN($M$4:$M$14)=0)+COUNTIF($N$3:$N9,$M$4:$M$14),0),0)),"")</f>
        <v/>
      </c>
      <c r="P10" s="93" t="str">
        <f>IFERROR(IF(INDEX(Menu!$G$30:$G$37,$B10,1)=0,"",INDEX(Menu!$G$30:$G$37,$B10,1)),"")</f>
        <v/>
      </c>
      <c r="Q10" s="93" t="str">
        <f>IFERROR(INDEX($P$4:$P$12, MATCH(0,INDEX((LEN($P$4:$P$12)=0)+COUNTIF($Q$3:$Q9,$P$4:$P$12),0),0)),"")</f>
        <v/>
      </c>
      <c r="S10" s="93">
        <f t="shared" ca="1" si="2"/>
        <v>2026</v>
      </c>
      <c r="T10" s="93">
        <v>6</v>
      </c>
      <c r="U10" s="93" t="s">
        <v>20</v>
      </c>
      <c r="W10" s="93">
        <v>2021</v>
      </c>
      <c r="Y10" s="135">
        <f t="shared" ca="1" si="8"/>
        <v>2024</v>
      </c>
      <c r="Z10" s="93">
        <v>3</v>
      </c>
      <c r="AA10" s="136">
        <f t="shared" ca="1" si="9"/>
        <v>45323</v>
      </c>
      <c r="AB10" s="136">
        <f t="shared" ca="1" si="9"/>
        <v>45352</v>
      </c>
      <c r="AC10" s="136">
        <f t="shared" ca="1" si="9"/>
        <v>45383</v>
      </c>
      <c r="AD10" s="136">
        <f t="shared" ca="1" si="9"/>
        <v>45413</v>
      </c>
      <c r="AE10" s="136">
        <f t="shared" ca="1" si="9"/>
        <v>45444</v>
      </c>
      <c r="AF10" s="136">
        <f t="shared" ca="1" si="9"/>
        <v>45474</v>
      </c>
      <c r="AG10" s="136">
        <f t="shared" ca="1" si="9"/>
        <v>45505</v>
      </c>
      <c r="AH10" s="136">
        <f t="shared" ca="1" si="9"/>
        <v>45536</v>
      </c>
      <c r="AI10" s="136">
        <f t="shared" ca="1" si="9"/>
        <v>45566</v>
      </c>
      <c r="AJ10" s="136">
        <f t="shared" ca="1" si="9"/>
        <v>45597</v>
      </c>
      <c r="AK10" s="136">
        <f t="shared" ca="1" si="9"/>
        <v>45627</v>
      </c>
      <c r="AL10" s="136">
        <f t="shared" ca="1" si="9"/>
        <v>45658</v>
      </c>
      <c r="AN10" s="93">
        <f t="shared" si="3"/>
        <v>0</v>
      </c>
      <c r="AO10" s="93">
        <v>7</v>
      </c>
      <c r="AQ10" s="85" t="str">
        <f t="shared" si="4"/>
        <v>Active</v>
      </c>
      <c r="AR10" s="85" t="str">
        <f>IFERROR(INDEX(Income!B$9:B$1026,MATCH(Calc!$AO10,Income!$U$9:$U$1026,0),1),0)</f>
        <v>House 4</v>
      </c>
      <c r="AS10" s="85" t="str">
        <f>IFERROR(INDEX(Income!C$9:C$1026,MATCH(Calc!$AO10,Income!$U$9:$U$1026,0),1),0)</f>
        <v>Deposit</v>
      </c>
      <c r="AT10" s="93">
        <f t="shared" ca="1" si="5"/>
        <v>2021</v>
      </c>
      <c r="AU10" s="85">
        <f>IFERROR(IF($AQ10="Passive","",INDEX(Income!E$9:E$1026,MATCH(Calc!$AO10,Income!$U$9:$U$1026,0),1)),"")</f>
        <v>1400</v>
      </c>
      <c r="AV10" s="85">
        <f>IFERROR(IF($AQ10="Passive","",INDEX(Income!F$9:F$1026,MATCH(Calc!$AO10,Income!$U$9:$U$1026,0),1)),"")</f>
        <v>0</v>
      </c>
      <c r="AW10" s="85">
        <f>IFERROR(IF($AQ10="Passive","",INDEX(Income!G$9:G$1026,MATCH(Calc!$AO10,Income!$U$9:$U$1026,0),1)),"")</f>
        <v>0</v>
      </c>
      <c r="AX10" s="85">
        <f>IFERROR(IF($AQ10="Passive","",INDEX(Income!H$9:H$1026,MATCH(Calc!$AO10,Income!$U$9:$U$1026,0),1)),"")</f>
        <v>0</v>
      </c>
      <c r="AY10" s="85">
        <f>IFERROR(IF($AQ10="Passive","",INDEX(Income!I$9:I$1026,MATCH(Calc!$AO10,Income!$U$9:$U$1026,0),1)),"")</f>
        <v>0</v>
      </c>
      <c r="AZ10" s="85">
        <f>IFERROR(IF($AQ10="Passive","",INDEX(Income!J$9:J$1026,MATCH(Calc!$AO10,Income!$U$9:$U$1026,0),1)),"")</f>
        <v>0</v>
      </c>
      <c r="BA10" s="85">
        <f>IFERROR(IF($AQ10="Passive","",INDEX(Income!K$9:K$1026,MATCH(Calc!$AO10,Income!$U$9:$U$1026,0),1)),"")</f>
        <v>0</v>
      </c>
      <c r="BB10" s="85">
        <f>IFERROR(IF($AQ10="Passive","",INDEX(Income!L$9:L$1026,MATCH(Calc!$AO10,Income!$U$9:$U$1026,0),1)),"")</f>
        <v>0</v>
      </c>
      <c r="BC10" s="85">
        <f>IFERROR(IF($AQ10="Passive","",INDEX(Income!M$9:M$1026,MATCH(Calc!$AO10,Income!$U$9:$U$1026,0),1)),"")</f>
        <v>0</v>
      </c>
      <c r="BD10" s="85">
        <f>IFERROR(IF($AQ10="Passive","",INDEX(Income!N$9:N$1026,MATCH(Calc!$AO10,Income!$U$9:$U$1026,0),1)),"")</f>
        <v>0</v>
      </c>
      <c r="BE10" s="85">
        <f>IFERROR(IF($AQ10="Passive","",INDEX(Income!O$9:O$1026,MATCH(Calc!$AO10,Income!$U$9:$U$1026,0),1)),"")</f>
        <v>0</v>
      </c>
      <c r="BF10" s="85">
        <f>IFERROR(IF($AQ10="Passive","",INDEX(Income!P$9:P$1026,MATCH(Calc!$AO10,Income!$U$9:$U$1026,0),1)),"")</f>
        <v>0</v>
      </c>
      <c r="BH10" s="85" t="str">
        <f t="shared" si="6"/>
        <v>Active</v>
      </c>
      <c r="BI10" s="85" t="str">
        <f>IFERROR(INDEX(Expenses!B$9:B$1026,MATCH(Calc!$AO10,Expenses!$U$9:$U$1026,0),1),0)</f>
        <v>House 2</v>
      </c>
      <c r="BJ10" s="85" t="str">
        <f>IFERROR(INDEX(Expenses!C$9:C$1026,MATCH(Calc!$AO10,Expenses!$U$9:$U$1026,0),1),0)</f>
        <v>Advertising</v>
      </c>
      <c r="BK10" s="93">
        <f t="shared" ca="1" si="7"/>
        <v>2021</v>
      </c>
      <c r="BL10" s="85">
        <f>IFERROR(IF($BH10="Passive","",INDEX(Expenses!E$9:E$1026,MATCH(Calc!$AO10,Expenses!$U$9:$U$1026,0),1)),"")</f>
        <v>0</v>
      </c>
      <c r="BM10" s="85">
        <f>IFERROR(IF($BH10="Passive","",INDEX(Expenses!F$9:F$1026,MATCH(Calc!$AO10,Expenses!$U$9:$U$1026,0),1)),"")</f>
        <v>0</v>
      </c>
      <c r="BN10" s="85">
        <f>IFERROR(IF($BH10="Passive","",INDEX(Expenses!G$9:G$1026,MATCH(Calc!$AO10,Expenses!$U$9:$U$1026,0),1)),"")</f>
        <v>0</v>
      </c>
      <c r="BO10" s="85">
        <f>IFERROR(IF($BH10="Passive","",INDEX(Expenses!H$9:H$1026,MATCH(Calc!$AO10,Expenses!$U$9:$U$1026,0),1)),"")</f>
        <v>350</v>
      </c>
      <c r="BP10" s="85">
        <f>IFERROR(IF($BH10="Passive","",INDEX(Expenses!I$9:I$1026,MATCH(Calc!$AO10,Expenses!$U$9:$U$1026,0),1)),"")</f>
        <v>0</v>
      </c>
      <c r="BQ10" s="85">
        <f>IFERROR(IF($BH10="Passive","",INDEX(Expenses!J$9:J$1026,MATCH(Calc!$AO10,Expenses!$U$9:$U$1026,0),1)),"")</f>
        <v>0</v>
      </c>
      <c r="BR10" s="85">
        <f>IFERROR(IF($BH10="Passive","",INDEX(Expenses!K$9:K$1026,MATCH(Calc!$AO10,Expenses!$U$9:$U$1026,0),1)),"")</f>
        <v>0</v>
      </c>
      <c r="BS10" s="85">
        <f>IFERROR(IF($BH10="Passive","",INDEX(Expenses!L$9:L$1026,MATCH(Calc!$AO10,Expenses!$U$9:$U$1026,0),1)),"")</f>
        <v>0</v>
      </c>
      <c r="BT10" s="85">
        <f>IFERROR(IF($BH10="Passive","",INDEX(Expenses!M$9:M$1026,MATCH(Calc!$AO10,Expenses!$U$9:$U$1026,0),1)),"")</f>
        <v>0</v>
      </c>
      <c r="BU10" s="85">
        <f>IFERROR(IF($BH10="Passive","",INDEX(Expenses!N$9:N$1026,MATCH(Calc!$AO10,Expenses!$U$9:$U$1026,0),1)),"")</f>
        <v>0</v>
      </c>
      <c r="BV10" s="85">
        <f>IFERROR(IF($BH10="Passive","",INDEX(Expenses!O$9:O$1026,MATCH(Calc!$AO10,Expenses!$U$9:$U$1026,0),1)),"")</f>
        <v>0</v>
      </c>
      <c r="BW10" s="85">
        <f>IFERROR(IF($BH10="Passive","",INDEX(Expenses!P$9:P$1026,MATCH(Calc!$AO10,Expenses!$U$9:$U$1026,0),1)),"")</f>
        <v>0</v>
      </c>
    </row>
    <row r="11" spans="2:75" x14ac:dyDescent="0.25">
      <c r="B11" s="93">
        <v>7</v>
      </c>
      <c r="D11" s="93" t="str">
        <f>IFERROR(IF(INDEX(PropertyDatabase!$B$6:$B$55,$B11,1)=0,"",INDEX(PropertyDatabase!$B$6:$B$55,$B11,1)),"")</f>
        <v>House 7</v>
      </c>
      <c r="E11" s="93" t="str">
        <f>IFERROR(INDEX($D$4:$D$54, MATCH(0,INDEX((LEN($D$4:$D$54)=0)+COUNTIF($E$3:$E10,$D$4:$D$54),0),0)),"")</f>
        <v>House 7</v>
      </c>
      <c r="G11" s="93" t="str">
        <f>IFERROR(IF(INDEX(Menu!$C$18:$C$37,$B11,1)=0,"",INDEX(Menu!$C$18:$C$37,$B11,1)),"")</f>
        <v/>
      </c>
      <c r="H11" s="93" t="str">
        <f>IFERROR(INDEX($G$4:$G$24, MATCH(0,INDEX((LEN($G$4:$G$24)=0)+COUNTIF($H$3:$H10,$G$4:$G$24),0),0)),"")</f>
        <v/>
      </c>
      <c r="J11" s="93" t="str">
        <f>IFERROR(IF(INDEX(Menu!$E$18:$E$37,$B11,1)=0,"",INDEX(Menu!$E$18:$E$37,$B11,1)),"")</f>
        <v>Supplies</v>
      </c>
      <c r="K11" s="93" t="str">
        <f>IFERROR(INDEX($J$4:$J$24, MATCH(0,INDEX((LEN($J$4:$J$24)=0)+COUNTIF($K$3:$K10,$J$4:$J$24),0),0)),"")</f>
        <v>Supplies</v>
      </c>
      <c r="M11" s="93" t="str">
        <f>IFERROR(IF(INDEX(Menu!$G$18:$G$27,$B11,1)=0,"",INDEX(Menu!$G$18:$G$27,$B11,1)),"")</f>
        <v/>
      </c>
      <c r="N11" s="93" t="str">
        <f>IFERROR(INDEX($M$4:$M$14, MATCH(0,INDEX((LEN($M$4:$M$14)=0)+COUNTIF($N$3:$N10,$M$4:$M$14),0),0)),"")</f>
        <v/>
      </c>
      <c r="P11" s="93" t="str">
        <f>IFERROR(IF(INDEX(Menu!$G$30:$G$37,$B11,1)=0,"",INDEX(Menu!$G$30:$G$37,$B11,1)),"")</f>
        <v/>
      </c>
      <c r="Q11" s="93" t="str">
        <f>IFERROR(INDEX($P$4:$P$12, MATCH(0,INDEX((LEN($P$4:$P$12)=0)+COUNTIF($Q$3:$Q10,$P$4:$P$12),0),0)),"")</f>
        <v/>
      </c>
      <c r="S11" s="93">
        <f t="shared" ca="1" si="2"/>
        <v>2027</v>
      </c>
      <c r="T11" s="93">
        <v>7</v>
      </c>
      <c r="U11" s="93" t="s">
        <v>21</v>
      </c>
      <c r="W11" s="93">
        <v>2022</v>
      </c>
      <c r="Y11" s="135">
        <f t="shared" ca="1" si="8"/>
        <v>2025</v>
      </c>
      <c r="Z11" s="93">
        <v>4</v>
      </c>
      <c r="AA11" s="136">
        <f t="shared" ca="1" si="9"/>
        <v>45689</v>
      </c>
      <c r="AB11" s="136">
        <f t="shared" ca="1" si="9"/>
        <v>45717</v>
      </c>
      <c r="AC11" s="136">
        <f t="shared" ca="1" si="9"/>
        <v>45748</v>
      </c>
      <c r="AD11" s="136">
        <f t="shared" ca="1" si="9"/>
        <v>45778</v>
      </c>
      <c r="AE11" s="136">
        <f t="shared" ca="1" si="9"/>
        <v>45809</v>
      </c>
      <c r="AF11" s="136">
        <f t="shared" ca="1" si="9"/>
        <v>45839</v>
      </c>
      <c r="AG11" s="136">
        <f t="shared" ca="1" si="9"/>
        <v>45870</v>
      </c>
      <c r="AH11" s="136">
        <f t="shared" ca="1" si="9"/>
        <v>45901</v>
      </c>
      <c r="AI11" s="136">
        <f t="shared" ca="1" si="9"/>
        <v>45931</v>
      </c>
      <c r="AJ11" s="136">
        <f t="shared" ca="1" si="9"/>
        <v>45962</v>
      </c>
      <c r="AK11" s="136">
        <f t="shared" ca="1" si="9"/>
        <v>45992</v>
      </c>
      <c r="AL11" s="136">
        <f t="shared" ca="1" si="9"/>
        <v>46023</v>
      </c>
      <c r="AN11" s="93">
        <f t="shared" si="3"/>
        <v>0</v>
      </c>
      <c r="AO11" s="93">
        <v>8</v>
      </c>
      <c r="AQ11" s="85" t="str">
        <f t="shared" si="4"/>
        <v>Active</v>
      </c>
      <c r="AR11" s="85" t="str">
        <f>IFERROR(INDEX(Income!B$9:B$1026,MATCH(Calc!$AO11,Income!$U$9:$U$1026,0),1),0)</f>
        <v>House 4</v>
      </c>
      <c r="AS11" s="85" t="str">
        <f>IFERROR(INDEX(Income!C$9:C$1026,MATCH(Calc!$AO11,Income!$U$9:$U$1026,0),1),0)</f>
        <v>Rent</v>
      </c>
      <c r="AT11" s="93">
        <f t="shared" ca="1" si="5"/>
        <v>2021</v>
      </c>
      <c r="AU11" s="85">
        <f>IFERROR(IF($AQ11="Passive","",INDEX(Income!E$9:E$1026,MATCH(Calc!$AO11,Income!$U$9:$U$1026,0),1)),"")</f>
        <v>700</v>
      </c>
      <c r="AV11" s="85">
        <f>IFERROR(IF($AQ11="Passive","",INDEX(Income!F$9:F$1026,MATCH(Calc!$AO11,Income!$U$9:$U$1026,0),1)),"")</f>
        <v>700</v>
      </c>
      <c r="AW11" s="85">
        <f>IFERROR(IF($AQ11="Passive","",INDEX(Income!G$9:G$1026,MATCH(Calc!$AO11,Income!$U$9:$U$1026,0),1)),"")</f>
        <v>700</v>
      </c>
      <c r="AX11" s="85">
        <f>IFERROR(IF($AQ11="Passive","",INDEX(Income!H$9:H$1026,MATCH(Calc!$AO11,Income!$U$9:$U$1026,0),1)),"")</f>
        <v>700</v>
      </c>
      <c r="AY11" s="85">
        <f>IFERROR(IF($AQ11="Passive","",INDEX(Income!I$9:I$1026,MATCH(Calc!$AO11,Income!$U$9:$U$1026,0),1)),"")</f>
        <v>700</v>
      </c>
      <c r="AZ11" s="85">
        <f>IFERROR(IF($AQ11="Passive","",INDEX(Income!J$9:J$1026,MATCH(Calc!$AO11,Income!$U$9:$U$1026,0),1)),"")</f>
        <v>700</v>
      </c>
      <c r="BA11" s="85">
        <f>IFERROR(IF($AQ11="Passive","",INDEX(Income!K$9:K$1026,MATCH(Calc!$AO11,Income!$U$9:$U$1026,0),1)),"")</f>
        <v>700</v>
      </c>
      <c r="BB11" s="85">
        <f>IFERROR(IF($AQ11="Passive","",INDEX(Income!L$9:L$1026,MATCH(Calc!$AO11,Income!$U$9:$U$1026,0),1)),"")</f>
        <v>700</v>
      </c>
      <c r="BC11" s="85">
        <f>IFERROR(IF($AQ11="Passive","",INDEX(Income!M$9:M$1026,MATCH(Calc!$AO11,Income!$U$9:$U$1026,0),1)),"")</f>
        <v>700</v>
      </c>
      <c r="BD11" s="85">
        <f>IFERROR(IF($AQ11="Passive","",INDEX(Income!N$9:N$1026,MATCH(Calc!$AO11,Income!$U$9:$U$1026,0),1)),"")</f>
        <v>700</v>
      </c>
      <c r="BE11" s="85">
        <f>IFERROR(IF($AQ11="Passive","",INDEX(Income!O$9:O$1026,MATCH(Calc!$AO11,Income!$U$9:$U$1026,0),1)),"")</f>
        <v>700</v>
      </c>
      <c r="BF11" s="85">
        <f>IFERROR(IF($AQ11="Passive","",INDEX(Income!P$9:P$1026,MATCH(Calc!$AO11,Income!$U$9:$U$1026,0),1)),"")</f>
        <v>700</v>
      </c>
      <c r="BH11" s="85" t="str">
        <f t="shared" si="6"/>
        <v>Active</v>
      </c>
      <c r="BI11" s="85" t="str">
        <f>IFERROR(INDEX(Expenses!B$9:B$1026,MATCH(Calc!$AO11,Expenses!$U$9:$U$1026,0),1),0)</f>
        <v>House 2</v>
      </c>
      <c r="BJ11" s="85" t="str">
        <f>IFERROR(INDEX(Expenses!C$9:C$1026,MATCH(Calc!$AO11,Expenses!$U$9:$U$1026,0),1),0)</f>
        <v>Cleaning &amp; Maintenance</v>
      </c>
      <c r="BK11" s="93">
        <f t="shared" ca="1" si="7"/>
        <v>2021</v>
      </c>
      <c r="BL11" s="85">
        <f>IFERROR(IF($BH11="Passive","",INDEX(Expenses!E$9:E$1026,MATCH(Calc!$AO11,Expenses!$U$9:$U$1026,0),1)),"")</f>
        <v>0</v>
      </c>
      <c r="BM11" s="85">
        <f>IFERROR(IF($BH11="Passive","",INDEX(Expenses!F$9:F$1026,MATCH(Calc!$AO11,Expenses!$U$9:$U$1026,0),1)),"")</f>
        <v>0</v>
      </c>
      <c r="BN11" s="85">
        <f>IFERROR(IF($BH11="Passive","",INDEX(Expenses!G$9:G$1026,MATCH(Calc!$AO11,Expenses!$U$9:$U$1026,0),1)),"")</f>
        <v>0</v>
      </c>
      <c r="BO11" s="85">
        <f>IFERROR(IF($BH11="Passive","",INDEX(Expenses!H$9:H$1026,MATCH(Calc!$AO11,Expenses!$U$9:$U$1026,0),1)),"")</f>
        <v>0</v>
      </c>
      <c r="BP11" s="85">
        <f>IFERROR(IF($BH11="Passive","",INDEX(Expenses!I$9:I$1026,MATCH(Calc!$AO11,Expenses!$U$9:$U$1026,0),1)),"")</f>
        <v>250</v>
      </c>
      <c r="BQ11" s="85">
        <f>IFERROR(IF($BH11="Passive","",INDEX(Expenses!J$9:J$1026,MATCH(Calc!$AO11,Expenses!$U$9:$U$1026,0),1)),"")</f>
        <v>0</v>
      </c>
      <c r="BR11" s="85">
        <f>IFERROR(IF($BH11="Passive","",INDEX(Expenses!K$9:K$1026,MATCH(Calc!$AO11,Expenses!$U$9:$U$1026,0),1)),"")</f>
        <v>0</v>
      </c>
      <c r="BS11" s="85">
        <f>IFERROR(IF($BH11="Passive","",INDEX(Expenses!L$9:L$1026,MATCH(Calc!$AO11,Expenses!$U$9:$U$1026,0),1)),"")</f>
        <v>0</v>
      </c>
      <c r="BT11" s="85">
        <f>IFERROR(IF($BH11="Passive","",INDEX(Expenses!M$9:M$1026,MATCH(Calc!$AO11,Expenses!$U$9:$U$1026,0),1)),"")</f>
        <v>0</v>
      </c>
      <c r="BU11" s="85">
        <f>IFERROR(IF($BH11="Passive","",INDEX(Expenses!N$9:N$1026,MATCH(Calc!$AO11,Expenses!$U$9:$U$1026,0),1)),"")</f>
        <v>0</v>
      </c>
      <c r="BV11" s="85">
        <f>IFERROR(IF($BH11="Passive","",INDEX(Expenses!O$9:O$1026,MATCH(Calc!$AO11,Expenses!$U$9:$U$1026,0),1)),"")</f>
        <v>0</v>
      </c>
      <c r="BW11" s="85">
        <f>IFERROR(IF($BH11="Passive","",INDEX(Expenses!P$9:P$1026,MATCH(Calc!$AO11,Expenses!$U$9:$U$1026,0),1)),"")</f>
        <v>0</v>
      </c>
    </row>
    <row r="12" spans="2:75" x14ac:dyDescent="0.25">
      <c r="B12" s="93">
        <v>8</v>
      </c>
      <c r="D12" s="93" t="str">
        <f>IFERROR(IF(INDEX(PropertyDatabase!$B$6:$B$55,$B12,1)=0,"",INDEX(PropertyDatabase!$B$6:$B$55,$B12,1)),"")</f>
        <v>House 8</v>
      </c>
      <c r="E12" s="93" t="str">
        <f>IFERROR(INDEX($D$4:$D$54, MATCH(0,INDEX((LEN($D$4:$D$54)=0)+COUNTIF($E$3:$E11,$D$4:$D$54),0),0)),"")</f>
        <v>House 8</v>
      </c>
      <c r="G12" s="93" t="str">
        <f>IFERROR(IF(INDEX(Menu!$C$18:$C$37,$B12,1)=0,"",INDEX(Menu!$C$18:$C$37,$B12,1)),"")</f>
        <v/>
      </c>
      <c r="H12" s="93" t="str">
        <f>IFERROR(INDEX($G$4:$G$24, MATCH(0,INDEX((LEN($G$4:$G$24)=0)+COUNTIF($H$3:$H11,$G$4:$G$24),0),0)),"")</f>
        <v/>
      </c>
      <c r="J12" s="93" t="str">
        <f>IFERROR(IF(INDEX(Menu!$E$18:$E$37,$B12,1)=0,"",INDEX(Menu!$E$18:$E$37,$B12,1)),"")</f>
        <v>Taxes</v>
      </c>
      <c r="K12" s="93" t="str">
        <f>IFERROR(INDEX($J$4:$J$24, MATCH(0,INDEX((LEN($J$4:$J$24)=0)+COUNTIF($K$3:$K11,$J$4:$J$24),0),0)),"")</f>
        <v>Taxes</v>
      </c>
      <c r="M12" s="93" t="str">
        <f>IFERROR(IF(INDEX(Menu!$G$18:$G$27,$B12,1)=0,"",INDEX(Menu!$G$18:$G$27,$B12,1)),"")</f>
        <v/>
      </c>
      <c r="N12" s="93" t="str">
        <f>IFERROR(INDEX($M$4:$M$14, MATCH(0,INDEX((LEN($M$4:$M$14)=0)+COUNTIF($N$3:$N11,$M$4:$M$14),0),0)),"")</f>
        <v/>
      </c>
      <c r="P12" s="93" t="str">
        <f>IFERROR(IF(INDEX(Menu!$G$30:$G$37,$B12,1)=0,"",INDEX(Menu!$G$30:$G$37,$B12,1)),"")</f>
        <v/>
      </c>
      <c r="Q12" s="93" t="str">
        <f>IFERROR(INDEX($P$4:$P$12, MATCH(0,INDEX((LEN($P$4:$P$12)=0)+COUNTIF($Q$3:$Q11,$P$4:$P$12),0),0)),"")</f>
        <v/>
      </c>
      <c r="S12" s="93">
        <f t="shared" ca="1" si="2"/>
        <v>2028</v>
      </c>
      <c r="T12" s="93">
        <v>8</v>
      </c>
      <c r="U12" s="93" t="s">
        <v>22</v>
      </c>
      <c r="W12" s="93">
        <v>2023</v>
      </c>
      <c r="Y12" s="135">
        <f t="shared" ca="1" si="8"/>
        <v>2026</v>
      </c>
      <c r="Z12" s="93">
        <v>5</v>
      </c>
      <c r="AA12" s="136">
        <f t="shared" ca="1" si="9"/>
        <v>46054</v>
      </c>
      <c r="AB12" s="136">
        <f t="shared" ca="1" si="9"/>
        <v>46082</v>
      </c>
      <c r="AC12" s="136">
        <f t="shared" ca="1" si="9"/>
        <v>46113</v>
      </c>
      <c r="AD12" s="136">
        <f t="shared" ca="1" si="9"/>
        <v>46143</v>
      </c>
      <c r="AE12" s="136">
        <f t="shared" ca="1" si="9"/>
        <v>46174</v>
      </c>
      <c r="AF12" s="136">
        <f t="shared" ca="1" si="9"/>
        <v>46204</v>
      </c>
      <c r="AG12" s="136">
        <f t="shared" ca="1" si="9"/>
        <v>46235</v>
      </c>
      <c r="AH12" s="136">
        <f t="shared" ca="1" si="9"/>
        <v>46266</v>
      </c>
      <c r="AI12" s="136">
        <f t="shared" ca="1" si="9"/>
        <v>46296</v>
      </c>
      <c r="AJ12" s="136">
        <f t="shared" ca="1" si="9"/>
        <v>46327</v>
      </c>
      <c r="AK12" s="136">
        <f t="shared" ca="1" si="9"/>
        <v>46357</v>
      </c>
      <c r="AL12" s="136">
        <f t="shared" ca="1" si="9"/>
        <v>46388</v>
      </c>
      <c r="AN12" s="93">
        <f t="shared" si="3"/>
        <v>0</v>
      </c>
      <c r="AO12" s="93">
        <v>9</v>
      </c>
      <c r="AQ12" s="85" t="str">
        <f t="shared" si="4"/>
        <v>Passive</v>
      </c>
      <c r="AR12" s="85">
        <f>IFERROR(INDEX(Income!B$9:B$1026,MATCH(Calc!$AO12,Income!$U$9:$U$1026,0),1),0)</f>
        <v>0</v>
      </c>
      <c r="AS12" s="85">
        <f>IFERROR(INDEX(Income!C$9:C$1026,MATCH(Calc!$AO12,Income!$U$9:$U$1026,0),1),0)</f>
        <v>0</v>
      </c>
      <c r="AT12" s="93">
        <f t="shared" ca="1" si="5"/>
        <v>2021</v>
      </c>
      <c r="AU12" s="85" t="str">
        <f>IFERROR(IF($AQ12="Passive","",INDEX(Income!E$9:E$1026,MATCH(Calc!$AO12,Income!$U$9:$U$1026,0),1)),"")</f>
        <v/>
      </c>
      <c r="AV12" s="85" t="str">
        <f>IFERROR(IF($AQ12="Passive","",INDEX(Income!F$9:F$1026,MATCH(Calc!$AO12,Income!$U$9:$U$1026,0),1)),"")</f>
        <v/>
      </c>
      <c r="AW12" s="85" t="str">
        <f>IFERROR(IF($AQ12="Passive","",INDEX(Income!G$9:G$1026,MATCH(Calc!$AO12,Income!$U$9:$U$1026,0),1)),"")</f>
        <v/>
      </c>
      <c r="AX12" s="85" t="str">
        <f>IFERROR(IF($AQ12="Passive","",INDEX(Income!H$9:H$1026,MATCH(Calc!$AO12,Income!$U$9:$U$1026,0),1)),"")</f>
        <v/>
      </c>
      <c r="AY12" s="85" t="str">
        <f>IFERROR(IF($AQ12="Passive","",INDEX(Income!I$9:I$1026,MATCH(Calc!$AO12,Income!$U$9:$U$1026,0),1)),"")</f>
        <v/>
      </c>
      <c r="AZ12" s="85" t="str">
        <f>IFERROR(IF($AQ12="Passive","",INDEX(Income!J$9:J$1026,MATCH(Calc!$AO12,Income!$U$9:$U$1026,0),1)),"")</f>
        <v/>
      </c>
      <c r="BA12" s="85" t="str">
        <f>IFERROR(IF($AQ12="Passive","",INDEX(Income!K$9:K$1026,MATCH(Calc!$AO12,Income!$U$9:$U$1026,0),1)),"")</f>
        <v/>
      </c>
      <c r="BB12" s="85" t="str">
        <f>IFERROR(IF($AQ12="Passive","",INDEX(Income!L$9:L$1026,MATCH(Calc!$AO12,Income!$U$9:$U$1026,0),1)),"")</f>
        <v/>
      </c>
      <c r="BC12" s="85" t="str">
        <f>IFERROR(IF($AQ12="Passive","",INDEX(Income!M$9:M$1026,MATCH(Calc!$AO12,Income!$U$9:$U$1026,0),1)),"")</f>
        <v/>
      </c>
      <c r="BD12" s="85" t="str">
        <f>IFERROR(IF($AQ12="Passive","",INDEX(Income!N$9:N$1026,MATCH(Calc!$AO12,Income!$U$9:$U$1026,0),1)),"")</f>
        <v/>
      </c>
      <c r="BE12" s="85" t="str">
        <f>IFERROR(IF($AQ12="Passive","",INDEX(Income!O$9:O$1026,MATCH(Calc!$AO12,Income!$U$9:$U$1026,0),1)),"")</f>
        <v/>
      </c>
      <c r="BF12" s="85" t="str">
        <f>IFERROR(IF($AQ12="Passive","",INDEX(Income!P$9:P$1026,MATCH(Calc!$AO12,Income!$U$9:$U$1026,0),1)),"")</f>
        <v/>
      </c>
      <c r="BH12" s="85" t="str">
        <f t="shared" si="6"/>
        <v>Active</v>
      </c>
      <c r="BI12" s="85" t="str">
        <f>IFERROR(INDEX(Expenses!B$9:B$1026,MATCH(Calc!$AO12,Expenses!$U$9:$U$1026,0),1),0)</f>
        <v>House 2</v>
      </c>
      <c r="BJ12" s="85" t="str">
        <f>IFERROR(INDEX(Expenses!C$9:C$1026,MATCH(Calc!$AO12,Expenses!$U$9:$U$1026,0),1),0)</f>
        <v>Commissions</v>
      </c>
      <c r="BK12" s="93">
        <f t="shared" ca="1" si="7"/>
        <v>2021</v>
      </c>
      <c r="BL12" s="85">
        <f>IFERROR(IF($BH12="Passive","",INDEX(Expenses!E$9:E$1026,MATCH(Calc!$AO12,Expenses!$U$9:$U$1026,0),1)),"")</f>
        <v>0</v>
      </c>
      <c r="BM12" s="85">
        <f>IFERROR(IF($BH12="Passive","",INDEX(Expenses!F$9:F$1026,MATCH(Calc!$AO12,Expenses!$U$9:$U$1026,0),1)),"")</f>
        <v>0</v>
      </c>
      <c r="BN12" s="85">
        <f>IFERROR(IF($BH12="Passive","",INDEX(Expenses!G$9:G$1026,MATCH(Calc!$AO12,Expenses!$U$9:$U$1026,0),1)),"")</f>
        <v>500</v>
      </c>
      <c r="BO12" s="85">
        <f>IFERROR(IF($BH12="Passive","",INDEX(Expenses!H$9:H$1026,MATCH(Calc!$AO12,Expenses!$U$9:$U$1026,0),1)),"")</f>
        <v>0</v>
      </c>
      <c r="BP12" s="85">
        <f>IFERROR(IF($BH12="Passive","",INDEX(Expenses!I$9:I$1026,MATCH(Calc!$AO12,Expenses!$U$9:$U$1026,0),1)),"")</f>
        <v>0</v>
      </c>
      <c r="BQ12" s="85">
        <f>IFERROR(IF($BH12="Passive","",INDEX(Expenses!J$9:J$1026,MATCH(Calc!$AO12,Expenses!$U$9:$U$1026,0),1)),"")</f>
        <v>0</v>
      </c>
      <c r="BR12" s="85">
        <f>IFERROR(IF($BH12="Passive","",INDEX(Expenses!K$9:K$1026,MATCH(Calc!$AO12,Expenses!$U$9:$U$1026,0),1)),"")</f>
        <v>0</v>
      </c>
      <c r="BS12" s="85">
        <f>IFERROR(IF($BH12="Passive","",INDEX(Expenses!L$9:L$1026,MATCH(Calc!$AO12,Expenses!$U$9:$U$1026,0),1)),"")</f>
        <v>0</v>
      </c>
      <c r="BT12" s="85">
        <f>IFERROR(IF($BH12="Passive","",INDEX(Expenses!M$9:M$1026,MATCH(Calc!$AO12,Expenses!$U$9:$U$1026,0),1)),"")</f>
        <v>0</v>
      </c>
      <c r="BU12" s="85">
        <f>IFERROR(IF($BH12="Passive","",INDEX(Expenses!N$9:N$1026,MATCH(Calc!$AO12,Expenses!$U$9:$U$1026,0),1)),"")</f>
        <v>0</v>
      </c>
      <c r="BV12" s="85">
        <f>IFERROR(IF($BH12="Passive","",INDEX(Expenses!O$9:O$1026,MATCH(Calc!$AO12,Expenses!$U$9:$U$1026,0),1)),"")</f>
        <v>0</v>
      </c>
      <c r="BW12" s="85">
        <f>IFERROR(IF($BH12="Passive","",INDEX(Expenses!P$9:P$1026,MATCH(Calc!$AO12,Expenses!$U$9:$U$1026,0),1)),"")</f>
        <v>0</v>
      </c>
    </row>
    <row r="13" spans="2:75" x14ac:dyDescent="0.25">
      <c r="B13" s="93">
        <v>9</v>
      </c>
      <c r="D13" s="93" t="str">
        <f>IFERROR(IF(INDEX(PropertyDatabase!$B$6:$B$55,$B13,1)=0,"",INDEX(PropertyDatabase!$B$6:$B$55,$B13,1)),"")</f>
        <v/>
      </c>
      <c r="E13" s="93" t="str">
        <f>IFERROR(INDEX($D$4:$D$54, MATCH(0,INDEX((LEN($D$4:$D$54)=0)+COUNTIF($E$3:$E12,$D$4:$D$54),0),0)),"")</f>
        <v/>
      </c>
      <c r="G13" s="93" t="str">
        <f>IFERROR(IF(INDEX(Menu!$C$18:$C$37,$B13,1)=0,"",INDEX(Menu!$C$18:$C$37,$B13,1)),"")</f>
        <v/>
      </c>
      <c r="H13" s="93" t="str">
        <f>IFERROR(INDEX($G$4:$G$24, MATCH(0,INDEX((LEN($G$4:$G$24)=0)+COUNTIF($H$3:$H12,$G$4:$G$24),0),0)),"")</f>
        <v/>
      </c>
      <c r="J13" s="93" t="str">
        <f>IFERROR(IF(INDEX(Menu!$E$18:$E$37,$B13,1)=0,"",INDEX(Menu!$E$18:$E$37,$B13,1)),"")</f>
        <v>Utilities</v>
      </c>
      <c r="K13" s="93" t="str">
        <f>IFERROR(INDEX($J$4:$J$24, MATCH(0,INDEX((LEN($J$4:$J$24)=0)+COUNTIF($K$3:$K12,$J$4:$J$24),0),0)),"")</f>
        <v>Utilities</v>
      </c>
      <c r="M13" s="93" t="str">
        <f>IFERROR(IF(INDEX(Menu!$G$18:$G$27,$B13,1)=0,"",INDEX(Menu!$G$18:$G$27,$B13,1)),"")</f>
        <v/>
      </c>
      <c r="N13" s="93" t="str">
        <f>IFERROR(INDEX($M$4:$M$14, MATCH(0,INDEX((LEN($M$4:$M$14)=0)+COUNTIF($N$3:$N12,$M$4:$M$14),0),0)),"")</f>
        <v/>
      </c>
      <c r="S13" s="93">
        <f t="shared" ca="1" si="2"/>
        <v>2029</v>
      </c>
      <c r="T13" s="93">
        <v>9</v>
      </c>
      <c r="U13" s="93" t="s">
        <v>23</v>
      </c>
      <c r="W13" s="93">
        <v>2024</v>
      </c>
      <c r="Y13" s="135">
        <f t="shared" ca="1" si="8"/>
        <v>2027</v>
      </c>
      <c r="Z13" s="93">
        <v>6</v>
      </c>
      <c r="AA13" s="136">
        <f t="shared" ca="1" si="9"/>
        <v>46419</v>
      </c>
      <c r="AB13" s="136">
        <f t="shared" ca="1" si="9"/>
        <v>46447</v>
      </c>
      <c r="AC13" s="136">
        <f t="shared" ca="1" si="9"/>
        <v>46478</v>
      </c>
      <c r="AD13" s="136">
        <f t="shared" ca="1" si="9"/>
        <v>46508</v>
      </c>
      <c r="AE13" s="136">
        <f t="shared" ca="1" si="9"/>
        <v>46539</v>
      </c>
      <c r="AF13" s="136">
        <f t="shared" ca="1" si="9"/>
        <v>46569</v>
      </c>
      <c r="AG13" s="136">
        <f t="shared" ca="1" si="9"/>
        <v>46600</v>
      </c>
      <c r="AH13" s="136">
        <f t="shared" ca="1" si="9"/>
        <v>46631</v>
      </c>
      <c r="AI13" s="136">
        <f t="shared" ca="1" si="9"/>
        <v>46661</v>
      </c>
      <c r="AJ13" s="136">
        <f t="shared" ca="1" si="9"/>
        <v>46692</v>
      </c>
      <c r="AK13" s="136">
        <f t="shared" ca="1" si="9"/>
        <v>46722</v>
      </c>
      <c r="AL13" s="136">
        <f t="shared" ca="1" si="9"/>
        <v>46753</v>
      </c>
      <c r="AN13" s="93">
        <f t="shared" si="3"/>
        <v>0</v>
      </c>
      <c r="AO13" s="93">
        <v>10</v>
      </c>
      <c r="AQ13" s="85" t="str">
        <f t="shared" si="4"/>
        <v>Passive</v>
      </c>
      <c r="AR13" s="85">
        <f>IFERROR(INDEX(Income!B$9:B$1026,MATCH(Calc!$AO13,Income!$U$9:$U$1026,0),1),0)</f>
        <v>0</v>
      </c>
      <c r="AS13" s="85">
        <f>IFERROR(INDEX(Income!C$9:C$1026,MATCH(Calc!$AO13,Income!$U$9:$U$1026,0),1),0)</f>
        <v>0</v>
      </c>
      <c r="AT13" s="93">
        <f t="shared" ca="1" si="5"/>
        <v>2021</v>
      </c>
      <c r="AU13" s="85" t="str">
        <f>IFERROR(IF($AQ13="Passive","",INDEX(Income!E$9:E$1026,MATCH(Calc!$AO13,Income!$U$9:$U$1026,0),1)),"")</f>
        <v/>
      </c>
      <c r="AV13" s="85" t="str">
        <f>IFERROR(IF($AQ13="Passive","",INDEX(Income!F$9:F$1026,MATCH(Calc!$AO13,Income!$U$9:$U$1026,0),1)),"")</f>
        <v/>
      </c>
      <c r="AW13" s="85" t="str">
        <f>IFERROR(IF($AQ13="Passive","",INDEX(Income!G$9:G$1026,MATCH(Calc!$AO13,Income!$U$9:$U$1026,0),1)),"")</f>
        <v/>
      </c>
      <c r="AX13" s="85" t="str">
        <f>IFERROR(IF($AQ13="Passive","",INDEX(Income!H$9:H$1026,MATCH(Calc!$AO13,Income!$U$9:$U$1026,0),1)),"")</f>
        <v/>
      </c>
      <c r="AY13" s="85" t="str">
        <f>IFERROR(IF($AQ13="Passive","",INDEX(Income!I$9:I$1026,MATCH(Calc!$AO13,Income!$U$9:$U$1026,0),1)),"")</f>
        <v/>
      </c>
      <c r="AZ13" s="85" t="str">
        <f>IFERROR(IF($AQ13="Passive","",INDEX(Income!J$9:J$1026,MATCH(Calc!$AO13,Income!$U$9:$U$1026,0),1)),"")</f>
        <v/>
      </c>
      <c r="BA13" s="85" t="str">
        <f>IFERROR(IF($AQ13="Passive","",INDEX(Income!K$9:K$1026,MATCH(Calc!$AO13,Income!$U$9:$U$1026,0),1)),"")</f>
        <v/>
      </c>
      <c r="BB13" s="85" t="str">
        <f>IFERROR(IF($AQ13="Passive","",INDEX(Income!L$9:L$1026,MATCH(Calc!$AO13,Income!$U$9:$U$1026,0),1)),"")</f>
        <v/>
      </c>
      <c r="BC13" s="85" t="str">
        <f>IFERROR(IF($AQ13="Passive","",INDEX(Income!M$9:M$1026,MATCH(Calc!$AO13,Income!$U$9:$U$1026,0),1)),"")</f>
        <v/>
      </c>
      <c r="BD13" s="85" t="str">
        <f>IFERROR(IF($AQ13="Passive","",INDEX(Income!N$9:N$1026,MATCH(Calc!$AO13,Income!$U$9:$U$1026,0),1)),"")</f>
        <v/>
      </c>
      <c r="BE13" s="85" t="str">
        <f>IFERROR(IF($AQ13="Passive","",INDEX(Income!O$9:O$1026,MATCH(Calc!$AO13,Income!$U$9:$U$1026,0),1)),"")</f>
        <v/>
      </c>
      <c r="BF13" s="85" t="str">
        <f>IFERROR(IF($AQ13="Passive","",INDEX(Income!P$9:P$1026,MATCH(Calc!$AO13,Income!$U$9:$U$1026,0),1)),"")</f>
        <v/>
      </c>
      <c r="BH13" s="85" t="str">
        <f t="shared" si="6"/>
        <v>Active</v>
      </c>
      <c r="BI13" s="85" t="str">
        <f>IFERROR(INDEX(Expenses!B$9:B$1026,MATCH(Calc!$AO13,Expenses!$U$9:$U$1026,0),1),0)</f>
        <v>House 2</v>
      </c>
      <c r="BJ13" s="85" t="str">
        <f>IFERROR(INDEX(Expenses!C$9:C$1026,MATCH(Calc!$AO13,Expenses!$U$9:$U$1026,0),1),0)</f>
        <v>Insurance</v>
      </c>
      <c r="BK13" s="93">
        <f t="shared" ca="1" si="7"/>
        <v>2021</v>
      </c>
      <c r="BL13" s="85">
        <f>IFERROR(IF($BH13="Passive","",INDEX(Expenses!E$9:E$1026,MATCH(Calc!$AO13,Expenses!$U$9:$U$1026,0),1)),"")</f>
        <v>0</v>
      </c>
      <c r="BM13" s="85">
        <f>IFERROR(IF($BH13="Passive","",INDEX(Expenses!F$9:F$1026,MATCH(Calc!$AO13,Expenses!$U$9:$U$1026,0),1)),"")</f>
        <v>0</v>
      </c>
      <c r="BN13" s="85">
        <f>IFERROR(IF($BH13="Passive","",INDEX(Expenses!G$9:G$1026,MATCH(Calc!$AO13,Expenses!$U$9:$U$1026,0),1)),"")</f>
        <v>0</v>
      </c>
      <c r="BO13" s="85">
        <f>IFERROR(IF($BH13="Passive","",INDEX(Expenses!H$9:H$1026,MATCH(Calc!$AO13,Expenses!$U$9:$U$1026,0),1)),"")</f>
        <v>0</v>
      </c>
      <c r="BP13" s="85">
        <f>IFERROR(IF($BH13="Passive","",INDEX(Expenses!I$9:I$1026,MATCH(Calc!$AO13,Expenses!$U$9:$U$1026,0),1)),"")</f>
        <v>0</v>
      </c>
      <c r="BQ13" s="85">
        <f>IFERROR(IF($BH13="Passive","",INDEX(Expenses!J$9:J$1026,MATCH(Calc!$AO13,Expenses!$U$9:$U$1026,0),1)),"")</f>
        <v>600</v>
      </c>
      <c r="BR13" s="85">
        <f>IFERROR(IF($BH13="Passive","",INDEX(Expenses!K$9:K$1026,MATCH(Calc!$AO13,Expenses!$U$9:$U$1026,0),1)),"")</f>
        <v>0</v>
      </c>
      <c r="BS13" s="85">
        <f>IFERROR(IF($BH13="Passive","",INDEX(Expenses!L$9:L$1026,MATCH(Calc!$AO13,Expenses!$U$9:$U$1026,0),1)),"")</f>
        <v>0</v>
      </c>
      <c r="BT13" s="85">
        <f>IFERROR(IF($BH13="Passive","",INDEX(Expenses!M$9:M$1026,MATCH(Calc!$AO13,Expenses!$U$9:$U$1026,0),1)),"")</f>
        <v>0</v>
      </c>
      <c r="BU13" s="85">
        <f>IFERROR(IF($BH13="Passive","",INDEX(Expenses!N$9:N$1026,MATCH(Calc!$AO13,Expenses!$U$9:$U$1026,0),1)),"")</f>
        <v>0</v>
      </c>
      <c r="BV13" s="85">
        <f>IFERROR(IF($BH13="Passive","",INDEX(Expenses!O$9:O$1026,MATCH(Calc!$AO13,Expenses!$U$9:$U$1026,0),1)),"")</f>
        <v>0</v>
      </c>
      <c r="BW13" s="85">
        <f>IFERROR(IF($BH13="Passive","",INDEX(Expenses!P$9:P$1026,MATCH(Calc!$AO13,Expenses!$U$9:$U$1026,0),1)),"")</f>
        <v>0</v>
      </c>
    </row>
    <row r="14" spans="2:75" x14ac:dyDescent="0.25">
      <c r="B14" s="93">
        <v>10</v>
      </c>
      <c r="D14" s="93" t="str">
        <f>IFERROR(IF(INDEX(PropertyDatabase!$B$6:$B$55,$B14,1)=0,"",INDEX(PropertyDatabase!$B$6:$B$55,$B14,1)),"")</f>
        <v/>
      </c>
      <c r="E14" s="93" t="str">
        <f>IFERROR(INDEX($D$4:$D$54, MATCH(0,INDEX((LEN($D$4:$D$54)=0)+COUNTIF($E$3:$E13,$D$4:$D$54),0),0)),"")</f>
        <v/>
      </c>
      <c r="G14" s="93" t="str">
        <f>IFERROR(IF(INDEX(Menu!$C$18:$C$37,$B14,1)=0,"",INDEX(Menu!$C$18:$C$37,$B14,1)),"")</f>
        <v/>
      </c>
      <c r="H14" s="93" t="str">
        <f>IFERROR(INDEX($G$4:$G$24, MATCH(0,INDEX((LEN($G$4:$G$24)=0)+COUNTIF($H$3:$H13,$G$4:$G$24),0),0)),"")</f>
        <v/>
      </c>
      <c r="J14" s="93" t="str">
        <f>IFERROR(IF(INDEX(Menu!$E$18:$E$37,$B14,1)=0,"",INDEX(Menu!$E$18:$E$37,$B14,1)),"")</f>
        <v>Bills</v>
      </c>
      <c r="K14" s="93" t="str">
        <f>IFERROR(INDEX($J$4:$J$24, MATCH(0,INDEX((LEN($J$4:$J$24)=0)+COUNTIF($K$3:$K13,$J$4:$J$24),0),0)),"")</f>
        <v>Bills</v>
      </c>
      <c r="M14" s="93" t="str">
        <f>IFERROR(IF(INDEX(Menu!$G$18:$G$27,$B14,1)=0,"",INDEX(Menu!$G$18:$G$27,$B14,1)),"")</f>
        <v/>
      </c>
      <c r="N14" s="93" t="str">
        <f>IFERROR(INDEX($M$4:$M$14, MATCH(0,INDEX((LEN($M$4:$M$14)=0)+COUNTIF($N$3:$N13,$M$4:$M$14),0),0)),"")</f>
        <v/>
      </c>
      <c r="S14" s="93">
        <f t="shared" ca="1" si="2"/>
        <v>2030</v>
      </c>
      <c r="T14" s="93">
        <v>10</v>
      </c>
      <c r="U14" s="93" t="s">
        <v>24</v>
      </c>
      <c r="W14" s="93">
        <v>2025</v>
      </c>
      <c r="Y14" s="135">
        <f t="shared" ca="1" si="8"/>
        <v>2028</v>
      </c>
      <c r="Z14" s="93">
        <v>7</v>
      </c>
      <c r="AA14" s="136">
        <f t="shared" ca="1" si="9"/>
        <v>46784</v>
      </c>
      <c r="AB14" s="136">
        <f t="shared" ca="1" si="9"/>
        <v>46813</v>
      </c>
      <c r="AC14" s="136">
        <f t="shared" ca="1" si="9"/>
        <v>46844</v>
      </c>
      <c r="AD14" s="136">
        <f t="shared" ca="1" si="9"/>
        <v>46874</v>
      </c>
      <c r="AE14" s="136">
        <f t="shared" ca="1" si="9"/>
        <v>46905</v>
      </c>
      <c r="AF14" s="136">
        <f t="shared" ca="1" si="9"/>
        <v>46935</v>
      </c>
      <c r="AG14" s="136">
        <f t="shared" ca="1" si="9"/>
        <v>46966</v>
      </c>
      <c r="AH14" s="136">
        <f t="shared" ca="1" si="9"/>
        <v>46997</v>
      </c>
      <c r="AI14" s="136">
        <f t="shared" ca="1" si="9"/>
        <v>47027</v>
      </c>
      <c r="AJ14" s="136">
        <f t="shared" ca="1" si="9"/>
        <v>47058</v>
      </c>
      <c r="AK14" s="136">
        <f t="shared" ca="1" si="9"/>
        <v>47088</v>
      </c>
      <c r="AL14" s="136">
        <f t="shared" ca="1" si="9"/>
        <v>47119</v>
      </c>
      <c r="AN14" s="93">
        <f t="shared" si="3"/>
        <v>0</v>
      </c>
      <c r="AO14" s="93">
        <v>11</v>
      </c>
      <c r="AQ14" s="85" t="str">
        <f t="shared" si="4"/>
        <v>Passive</v>
      </c>
      <c r="AR14" s="85">
        <f>IFERROR(INDEX(Income!B$9:B$1026,MATCH(Calc!$AO14,Income!$U$9:$U$1026,0),1),0)</f>
        <v>0</v>
      </c>
      <c r="AS14" s="85">
        <f>IFERROR(INDEX(Income!C$9:C$1026,MATCH(Calc!$AO14,Income!$U$9:$U$1026,0),1),0)</f>
        <v>0</v>
      </c>
      <c r="AT14" s="93">
        <f t="shared" ca="1" si="5"/>
        <v>2021</v>
      </c>
      <c r="AU14" s="85" t="str">
        <f>IFERROR(IF($AQ14="Passive","",INDEX(Income!E$9:E$1026,MATCH(Calc!$AO14,Income!$U$9:$U$1026,0),1)),"")</f>
        <v/>
      </c>
      <c r="AV14" s="85" t="str">
        <f>IFERROR(IF($AQ14="Passive","",INDEX(Income!F$9:F$1026,MATCH(Calc!$AO14,Income!$U$9:$U$1026,0),1)),"")</f>
        <v/>
      </c>
      <c r="AW14" s="85" t="str">
        <f>IFERROR(IF($AQ14="Passive","",INDEX(Income!G$9:G$1026,MATCH(Calc!$AO14,Income!$U$9:$U$1026,0),1)),"")</f>
        <v/>
      </c>
      <c r="AX14" s="85" t="str">
        <f>IFERROR(IF($AQ14="Passive","",INDEX(Income!H$9:H$1026,MATCH(Calc!$AO14,Income!$U$9:$U$1026,0),1)),"")</f>
        <v/>
      </c>
      <c r="AY14" s="85" t="str">
        <f>IFERROR(IF($AQ14="Passive","",INDEX(Income!I$9:I$1026,MATCH(Calc!$AO14,Income!$U$9:$U$1026,0),1)),"")</f>
        <v/>
      </c>
      <c r="AZ14" s="85" t="str">
        <f>IFERROR(IF($AQ14="Passive","",INDEX(Income!J$9:J$1026,MATCH(Calc!$AO14,Income!$U$9:$U$1026,0),1)),"")</f>
        <v/>
      </c>
      <c r="BA14" s="85" t="str">
        <f>IFERROR(IF($AQ14="Passive","",INDEX(Income!K$9:K$1026,MATCH(Calc!$AO14,Income!$U$9:$U$1026,0),1)),"")</f>
        <v/>
      </c>
      <c r="BB14" s="85" t="str">
        <f>IFERROR(IF($AQ14="Passive","",INDEX(Income!L$9:L$1026,MATCH(Calc!$AO14,Income!$U$9:$U$1026,0),1)),"")</f>
        <v/>
      </c>
      <c r="BC14" s="85" t="str">
        <f>IFERROR(IF($AQ14="Passive","",INDEX(Income!M$9:M$1026,MATCH(Calc!$AO14,Income!$U$9:$U$1026,0),1)),"")</f>
        <v/>
      </c>
      <c r="BD14" s="85" t="str">
        <f>IFERROR(IF($AQ14="Passive","",INDEX(Income!N$9:N$1026,MATCH(Calc!$AO14,Income!$U$9:$U$1026,0),1)),"")</f>
        <v/>
      </c>
      <c r="BE14" s="85" t="str">
        <f>IFERROR(IF($AQ14="Passive","",INDEX(Income!O$9:O$1026,MATCH(Calc!$AO14,Income!$U$9:$U$1026,0),1)),"")</f>
        <v/>
      </c>
      <c r="BF14" s="85" t="str">
        <f>IFERROR(IF($AQ14="Passive","",INDEX(Income!P$9:P$1026,MATCH(Calc!$AO14,Income!$U$9:$U$1026,0),1)),"")</f>
        <v/>
      </c>
      <c r="BH14" s="85" t="str">
        <f t="shared" si="6"/>
        <v>Active</v>
      </c>
      <c r="BI14" s="85" t="str">
        <f>IFERROR(INDEX(Expenses!B$9:B$1026,MATCH(Calc!$AO14,Expenses!$U$9:$U$1026,0),1),0)</f>
        <v>House 3</v>
      </c>
      <c r="BJ14" s="85" t="str">
        <f>IFERROR(INDEX(Expenses!C$9:C$1026,MATCH(Calc!$AO14,Expenses!$U$9:$U$1026,0),1),0)</f>
        <v>Advertising</v>
      </c>
      <c r="BK14" s="93">
        <f t="shared" ca="1" si="7"/>
        <v>2021</v>
      </c>
      <c r="BL14" s="85">
        <f>IFERROR(IF($BH14="Passive","",INDEX(Expenses!E$9:E$1026,MATCH(Calc!$AO14,Expenses!$U$9:$U$1026,0),1)),"")</f>
        <v>0</v>
      </c>
      <c r="BM14" s="85">
        <f>IFERROR(IF($BH14="Passive","",INDEX(Expenses!F$9:F$1026,MATCH(Calc!$AO14,Expenses!$U$9:$U$1026,0),1)),"")</f>
        <v>350</v>
      </c>
      <c r="BN14" s="85">
        <f>IFERROR(IF($BH14="Passive","",INDEX(Expenses!G$9:G$1026,MATCH(Calc!$AO14,Expenses!$U$9:$U$1026,0),1)),"")</f>
        <v>0</v>
      </c>
      <c r="BO14" s="85">
        <f>IFERROR(IF($BH14="Passive","",INDEX(Expenses!H$9:H$1026,MATCH(Calc!$AO14,Expenses!$U$9:$U$1026,0),1)),"")</f>
        <v>0</v>
      </c>
      <c r="BP14" s="85">
        <f>IFERROR(IF($BH14="Passive","",INDEX(Expenses!I$9:I$1026,MATCH(Calc!$AO14,Expenses!$U$9:$U$1026,0),1)),"")</f>
        <v>0</v>
      </c>
      <c r="BQ14" s="85">
        <f>IFERROR(IF($BH14="Passive","",INDEX(Expenses!J$9:J$1026,MATCH(Calc!$AO14,Expenses!$U$9:$U$1026,0),1)),"")</f>
        <v>0</v>
      </c>
      <c r="BR14" s="85">
        <f>IFERROR(IF($BH14="Passive","",INDEX(Expenses!K$9:K$1026,MATCH(Calc!$AO14,Expenses!$U$9:$U$1026,0),1)),"")</f>
        <v>0</v>
      </c>
      <c r="BS14" s="85">
        <f>IFERROR(IF($BH14="Passive","",INDEX(Expenses!L$9:L$1026,MATCH(Calc!$AO14,Expenses!$U$9:$U$1026,0),1)),"")</f>
        <v>0</v>
      </c>
      <c r="BT14" s="85">
        <f>IFERROR(IF($BH14="Passive","",INDEX(Expenses!M$9:M$1026,MATCH(Calc!$AO14,Expenses!$U$9:$U$1026,0),1)),"")</f>
        <v>0</v>
      </c>
      <c r="BU14" s="85">
        <f>IFERROR(IF($BH14="Passive","",INDEX(Expenses!N$9:N$1026,MATCH(Calc!$AO14,Expenses!$U$9:$U$1026,0),1)),"")</f>
        <v>0</v>
      </c>
      <c r="BV14" s="85">
        <f>IFERROR(IF($BH14="Passive","",INDEX(Expenses!O$9:O$1026,MATCH(Calc!$AO14,Expenses!$U$9:$U$1026,0),1)),"")</f>
        <v>0</v>
      </c>
      <c r="BW14" s="85">
        <f>IFERROR(IF($BH14="Passive","",INDEX(Expenses!P$9:P$1026,MATCH(Calc!$AO14,Expenses!$U$9:$U$1026,0),1)),"")</f>
        <v>0</v>
      </c>
    </row>
    <row r="15" spans="2:75" x14ac:dyDescent="0.25">
      <c r="B15" s="93">
        <v>11</v>
      </c>
      <c r="D15" s="93" t="str">
        <f>IFERROR(IF(INDEX(PropertyDatabase!$B$6:$B$55,$B15,1)=0,"",INDEX(PropertyDatabase!$B$6:$B$55,$B15,1)),"")</f>
        <v/>
      </c>
      <c r="E15" s="93" t="str">
        <f>IFERROR(INDEX($D$4:$D$54, MATCH(0,INDEX((LEN($D$4:$D$54)=0)+COUNTIF($E$3:$E14,$D$4:$D$54),0),0)),"")</f>
        <v/>
      </c>
      <c r="G15" s="93" t="str">
        <f>IFERROR(IF(INDEX(Menu!$C$18:$C$37,$B15,1)=0,"",INDEX(Menu!$C$18:$C$37,$B15,1)),"")</f>
        <v/>
      </c>
      <c r="H15" s="93" t="str">
        <f>IFERROR(INDEX($G$4:$G$24, MATCH(0,INDEX((LEN($G$4:$G$24)=0)+COUNTIF($H$3:$H14,$G$4:$G$24),0),0)),"")</f>
        <v/>
      </c>
      <c r="J15" s="93" t="str">
        <f>IFERROR(IF(INDEX(Menu!$E$18:$E$37,$B15,1)=0,"",INDEX(Menu!$E$18:$E$37,$B15,1)),"")</f>
        <v/>
      </c>
      <c r="K15" s="93" t="str">
        <f>IFERROR(INDEX($J$4:$J$24, MATCH(0,INDEX((LEN($J$4:$J$24)=0)+COUNTIF($K$3:$K14,$J$4:$J$24),0),0)),"")</f>
        <v/>
      </c>
      <c r="T15" s="93">
        <v>11</v>
      </c>
      <c r="U15" s="93" t="s">
        <v>25</v>
      </c>
      <c r="W15" s="93">
        <v>2026</v>
      </c>
      <c r="Y15" s="135">
        <f t="shared" ca="1" si="8"/>
        <v>2029</v>
      </c>
      <c r="Z15" s="93">
        <v>8</v>
      </c>
      <c r="AA15" s="136">
        <f t="shared" ca="1" si="9"/>
        <v>47150</v>
      </c>
      <c r="AB15" s="136">
        <f t="shared" ca="1" si="9"/>
        <v>47178</v>
      </c>
      <c r="AC15" s="136">
        <f t="shared" ca="1" si="9"/>
        <v>47209</v>
      </c>
      <c r="AD15" s="136">
        <f t="shared" ca="1" si="9"/>
        <v>47239</v>
      </c>
      <c r="AE15" s="136">
        <f t="shared" ca="1" si="9"/>
        <v>47270</v>
      </c>
      <c r="AF15" s="136">
        <f t="shared" ca="1" si="9"/>
        <v>47300</v>
      </c>
      <c r="AG15" s="136">
        <f t="shared" ca="1" si="9"/>
        <v>47331</v>
      </c>
      <c r="AH15" s="136">
        <f t="shared" ca="1" si="9"/>
        <v>47362</v>
      </c>
      <c r="AI15" s="136">
        <f t="shared" ca="1" si="9"/>
        <v>47392</v>
      </c>
      <c r="AJ15" s="136">
        <f t="shared" ca="1" si="9"/>
        <v>47423</v>
      </c>
      <c r="AK15" s="136">
        <f t="shared" ca="1" si="9"/>
        <v>47453</v>
      </c>
      <c r="AL15" s="136">
        <f t="shared" ca="1" si="9"/>
        <v>47484</v>
      </c>
      <c r="AN15" s="93">
        <f t="shared" si="3"/>
        <v>0</v>
      </c>
      <c r="AO15" s="93">
        <v>12</v>
      </c>
      <c r="AQ15" s="85" t="str">
        <f t="shared" si="4"/>
        <v>Passive</v>
      </c>
      <c r="AR15" s="85">
        <f>IFERROR(INDEX(Income!B$9:B$1026,MATCH(Calc!$AO15,Income!$U$9:$U$1026,0),1),0)</f>
        <v>0</v>
      </c>
      <c r="AS15" s="85">
        <f>IFERROR(INDEX(Income!C$9:C$1026,MATCH(Calc!$AO15,Income!$U$9:$U$1026,0),1),0)</f>
        <v>0</v>
      </c>
      <c r="AT15" s="93">
        <f t="shared" ca="1" si="5"/>
        <v>2021</v>
      </c>
      <c r="AU15" s="85" t="str">
        <f>IFERROR(IF($AQ15="Passive","",INDEX(Income!E$9:E$1026,MATCH(Calc!$AO15,Income!$U$9:$U$1026,0),1)),"")</f>
        <v/>
      </c>
      <c r="AV15" s="85" t="str">
        <f>IFERROR(IF($AQ15="Passive","",INDEX(Income!F$9:F$1026,MATCH(Calc!$AO15,Income!$U$9:$U$1026,0),1)),"")</f>
        <v/>
      </c>
      <c r="AW15" s="85" t="str">
        <f>IFERROR(IF($AQ15="Passive","",INDEX(Income!G$9:G$1026,MATCH(Calc!$AO15,Income!$U$9:$U$1026,0),1)),"")</f>
        <v/>
      </c>
      <c r="AX15" s="85" t="str">
        <f>IFERROR(IF($AQ15="Passive","",INDEX(Income!H$9:H$1026,MATCH(Calc!$AO15,Income!$U$9:$U$1026,0),1)),"")</f>
        <v/>
      </c>
      <c r="AY15" s="85" t="str">
        <f>IFERROR(IF($AQ15="Passive","",INDEX(Income!I$9:I$1026,MATCH(Calc!$AO15,Income!$U$9:$U$1026,0),1)),"")</f>
        <v/>
      </c>
      <c r="AZ15" s="85" t="str">
        <f>IFERROR(IF($AQ15="Passive","",INDEX(Income!J$9:J$1026,MATCH(Calc!$AO15,Income!$U$9:$U$1026,0),1)),"")</f>
        <v/>
      </c>
      <c r="BA15" s="85" t="str">
        <f>IFERROR(IF($AQ15="Passive","",INDEX(Income!K$9:K$1026,MATCH(Calc!$AO15,Income!$U$9:$U$1026,0),1)),"")</f>
        <v/>
      </c>
      <c r="BB15" s="85" t="str">
        <f>IFERROR(IF($AQ15="Passive","",INDEX(Income!L$9:L$1026,MATCH(Calc!$AO15,Income!$U$9:$U$1026,0),1)),"")</f>
        <v/>
      </c>
      <c r="BC15" s="85" t="str">
        <f>IFERROR(IF($AQ15="Passive","",INDEX(Income!M$9:M$1026,MATCH(Calc!$AO15,Income!$U$9:$U$1026,0),1)),"")</f>
        <v/>
      </c>
      <c r="BD15" s="85" t="str">
        <f>IFERROR(IF($AQ15="Passive","",INDEX(Income!N$9:N$1026,MATCH(Calc!$AO15,Income!$U$9:$U$1026,0),1)),"")</f>
        <v/>
      </c>
      <c r="BE15" s="85" t="str">
        <f>IFERROR(IF($AQ15="Passive","",INDEX(Income!O$9:O$1026,MATCH(Calc!$AO15,Income!$U$9:$U$1026,0),1)),"")</f>
        <v/>
      </c>
      <c r="BF15" s="85" t="str">
        <f>IFERROR(IF($AQ15="Passive","",INDEX(Income!P$9:P$1026,MATCH(Calc!$AO15,Income!$U$9:$U$1026,0),1)),"")</f>
        <v/>
      </c>
      <c r="BH15" s="85" t="str">
        <f t="shared" si="6"/>
        <v>Active</v>
      </c>
      <c r="BI15" s="85" t="str">
        <f>IFERROR(INDEX(Expenses!B$9:B$1026,MATCH(Calc!$AO15,Expenses!$U$9:$U$1026,0),1),0)</f>
        <v>House 3</v>
      </c>
      <c r="BJ15" s="85" t="str">
        <f>IFERROR(INDEX(Expenses!C$9:C$1026,MATCH(Calc!$AO15,Expenses!$U$9:$U$1026,0),1),0)</f>
        <v>Cleaning &amp; Maintenance</v>
      </c>
      <c r="BK15" s="93">
        <f t="shared" ca="1" si="7"/>
        <v>2021</v>
      </c>
      <c r="BL15" s="85">
        <f>IFERROR(IF($BH15="Passive","",INDEX(Expenses!E$9:E$1026,MATCH(Calc!$AO15,Expenses!$U$9:$U$1026,0),1)),"")</f>
        <v>0</v>
      </c>
      <c r="BM15" s="85">
        <f>IFERROR(IF($BH15="Passive","",INDEX(Expenses!F$9:F$1026,MATCH(Calc!$AO15,Expenses!$U$9:$U$1026,0),1)),"")</f>
        <v>0</v>
      </c>
      <c r="BN15" s="85">
        <f>IFERROR(IF($BH15="Passive","",INDEX(Expenses!G$9:G$1026,MATCH(Calc!$AO15,Expenses!$U$9:$U$1026,0),1)),"")</f>
        <v>500</v>
      </c>
      <c r="BO15" s="85">
        <f>IFERROR(IF($BH15="Passive","",INDEX(Expenses!H$9:H$1026,MATCH(Calc!$AO15,Expenses!$U$9:$U$1026,0),1)),"")</f>
        <v>0</v>
      </c>
      <c r="BP15" s="85">
        <f>IFERROR(IF($BH15="Passive","",INDEX(Expenses!I$9:I$1026,MATCH(Calc!$AO15,Expenses!$U$9:$U$1026,0),1)),"")</f>
        <v>0</v>
      </c>
      <c r="BQ15" s="85">
        <f>IFERROR(IF($BH15="Passive","",INDEX(Expenses!J$9:J$1026,MATCH(Calc!$AO15,Expenses!$U$9:$U$1026,0),1)),"")</f>
        <v>0</v>
      </c>
      <c r="BR15" s="85">
        <f>IFERROR(IF($BH15="Passive","",INDEX(Expenses!K$9:K$1026,MATCH(Calc!$AO15,Expenses!$U$9:$U$1026,0),1)),"")</f>
        <v>0</v>
      </c>
      <c r="BS15" s="85">
        <f>IFERROR(IF($BH15="Passive","",INDEX(Expenses!L$9:L$1026,MATCH(Calc!$AO15,Expenses!$U$9:$U$1026,0),1)),"")</f>
        <v>0</v>
      </c>
      <c r="BT15" s="85">
        <f>IFERROR(IF($BH15="Passive","",INDEX(Expenses!M$9:M$1026,MATCH(Calc!$AO15,Expenses!$U$9:$U$1026,0),1)),"")</f>
        <v>0</v>
      </c>
      <c r="BU15" s="85">
        <f>IFERROR(IF($BH15="Passive","",INDEX(Expenses!N$9:N$1026,MATCH(Calc!$AO15,Expenses!$U$9:$U$1026,0),1)),"")</f>
        <v>0</v>
      </c>
      <c r="BV15" s="85">
        <f>IFERROR(IF($BH15="Passive","",INDEX(Expenses!O$9:O$1026,MATCH(Calc!$AO15,Expenses!$U$9:$U$1026,0),1)),"")</f>
        <v>0</v>
      </c>
      <c r="BW15" s="85">
        <f>IFERROR(IF($BH15="Passive","",INDEX(Expenses!P$9:P$1026,MATCH(Calc!$AO15,Expenses!$U$9:$U$1026,0),1)),"")</f>
        <v>0</v>
      </c>
    </row>
    <row r="16" spans="2:75" x14ac:dyDescent="0.25">
      <c r="B16" s="93">
        <v>12</v>
      </c>
      <c r="D16" s="93" t="str">
        <f>IFERROR(IF(INDEX(PropertyDatabase!$B$6:$B$55,$B16,1)=0,"",INDEX(PropertyDatabase!$B$6:$B$55,$B16,1)),"")</f>
        <v/>
      </c>
      <c r="E16" s="93" t="str">
        <f>IFERROR(INDEX($D$4:$D$54, MATCH(0,INDEX((LEN($D$4:$D$54)=0)+COUNTIF($E$3:$E15,$D$4:$D$54),0),0)),"")</f>
        <v/>
      </c>
      <c r="G16" s="93" t="str">
        <f>IFERROR(IF(INDEX(Menu!$C$18:$C$37,$B16,1)=0,"",INDEX(Menu!$C$18:$C$37,$B16,1)),"")</f>
        <v/>
      </c>
      <c r="H16" s="93" t="str">
        <f>IFERROR(INDEX($G$4:$G$24, MATCH(0,INDEX((LEN($G$4:$G$24)=0)+COUNTIF($H$3:$H15,$G$4:$G$24),0),0)),"")</f>
        <v/>
      </c>
      <c r="J16" s="93" t="str">
        <f>IFERROR(IF(INDEX(Menu!$E$18:$E$37,$B16,1)=0,"",INDEX(Menu!$E$18:$E$37,$B16,1)),"")</f>
        <v/>
      </c>
      <c r="K16" s="93" t="str">
        <f>IFERROR(INDEX($J$4:$J$24, MATCH(0,INDEX((LEN($J$4:$J$24)=0)+COUNTIF($K$3:$K15,$J$4:$J$24),0),0)),"")</f>
        <v/>
      </c>
      <c r="T16" s="93">
        <v>12</v>
      </c>
      <c r="U16" s="93" t="s">
        <v>26</v>
      </c>
      <c r="W16" s="93">
        <v>2027</v>
      </c>
      <c r="Y16" s="135">
        <f t="shared" ca="1" si="8"/>
        <v>2030</v>
      </c>
      <c r="Z16" s="93">
        <v>9</v>
      </c>
      <c r="AA16" s="136">
        <f t="shared" ca="1" si="9"/>
        <v>47515</v>
      </c>
      <c r="AB16" s="136">
        <f t="shared" ca="1" si="9"/>
        <v>47543</v>
      </c>
      <c r="AC16" s="136">
        <f t="shared" ca="1" si="9"/>
        <v>47574</v>
      </c>
      <c r="AD16" s="136">
        <f t="shared" ca="1" si="9"/>
        <v>47604</v>
      </c>
      <c r="AE16" s="136">
        <f t="shared" ca="1" si="9"/>
        <v>47635</v>
      </c>
      <c r="AF16" s="136">
        <f t="shared" ca="1" si="9"/>
        <v>47665</v>
      </c>
      <c r="AG16" s="136">
        <f t="shared" ca="1" si="9"/>
        <v>47696</v>
      </c>
      <c r="AH16" s="136">
        <f t="shared" ca="1" si="9"/>
        <v>47727</v>
      </c>
      <c r="AI16" s="136">
        <f t="shared" ca="1" si="9"/>
        <v>47757</v>
      </c>
      <c r="AJ16" s="136">
        <f t="shared" ca="1" si="9"/>
        <v>47788</v>
      </c>
      <c r="AK16" s="136">
        <f t="shared" ca="1" si="9"/>
        <v>47818</v>
      </c>
      <c r="AL16" s="136">
        <f t="shared" ca="1" si="9"/>
        <v>47849</v>
      </c>
      <c r="AN16" s="93">
        <f t="shared" si="3"/>
        <v>0</v>
      </c>
      <c r="AO16" s="93">
        <v>13</v>
      </c>
      <c r="AQ16" s="85" t="str">
        <f t="shared" si="4"/>
        <v>Passive</v>
      </c>
      <c r="AR16" s="85">
        <f>IFERROR(INDEX(Income!B$9:B$1026,MATCH(Calc!$AO16,Income!$U$9:$U$1026,0),1),0)</f>
        <v>0</v>
      </c>
      <c r="AS16" s="85">
        <f>IFERROR(INDEX(Income!C$9:C$1026,MATCH(Calc!$AO16,Income!$U$9:$U$1026,0),1),0)</f>
        <v>0</v>
      </c>
      <c r="AT16" s="93">
        <f t="shared" ca="1" si="5"/>
        <v>2021</v>
      </c>
      <c r="AU16" s="85" t="str">
        <f>IFERROR(IF($AQ16="Passive","",INDEX(Income!E$9:E$1026,MATCH(Calc!$AO16,Income!$U$9:$U$1026,0),1)),"")</f>
        <v/>
      </c>
      <c r="AV16" s="85" t="str">
        <f>IFERROR(IF($AQ16="Passive","",INDEX(Income!F$9:F$1026,MATCH(Calc!$AO16,Income!$U$9:$U$1026,0),1)),"")</f>
        <v/>
      </c>
      <c r="AW16" s="85" t="str">
        <f>IFERROR(IF($AQ16="Passive","",INDEX(Income!G$9:G$1026,MATCH(Calc!$AO16,Income!$U$9:$U$1026,0),1)),"")</f>
        <v/>
      </c>
      <c r="AX16" s="85" t="str">
        <f>IFERROR(IF($AQ16="Passive","",INDEX(Income!H$9:H$1026,MATCH(Calc!$AO16,Income!$U$9:$U$1026,0),1)),"")</f>
        <v/>
      </c>
      <c r="AY16" s="85" t="str">
        <f>IFERROR(IF($AQ16="Passive","",INDEX(Income!I$9:I$1026,MATCH(Calc!$AO16,Income!$U$9:$U$1026,0),1)),"")</f>
        <v/>
      </c>
      <c r="AZ16" s="85" t="str">
        <f>IFERROR(IF($AQ16="Passive","",INDEX(Income!J$9:J$1026,MATCH(Calc!$AO16,Income!$U$9:$U$1026,0),1)),"")</f>
        <v/>
      </c>
      <c r="BA16" s="85" t="str">
        <f>IFERROR(IF($AQ16="Passive","",INDEX(Income!K$9:K$1026,MATCH(Calc!$AO16,Income!$U$9:$U$1026,0),1)),"")</f>
        <v/>
      </c>
      <c r="BB16" s="85" t="str">
        <f>IFERROR(IF($AQ16="Passive","",INDEX(Income!L$9:L$1026,MATCH(Calc!$AO16,Income!$U$9:$U$1026,0),1)),"")</f>
        <v/>
      </c>
      <c r="BC16" s="85" t="str">
        <f>IFERROR(IF($AQ16="Passive","",INDEX(Income!M$9:M$1026,MATCH(Calc!$AO16,Income!$U$9:$U$1026,0),1)),"")</f>
        <v/>
      </c>
      <c r="BD16" s="85" t="str">
        <f>IFERROR(IF($AQ16="Passive","",INDEX(Income!N$9:N$1026,MATCH(Calc!$AO16,Income!$U$9:$U$1026,0),1)),"")</f>
        <v/>
      </c>
      <c r="BE16" s="85" t="str">
        <f>IFERROR(IF($AQ16="Passive","",INDEX(Income!O$9:O$1026,MATCH(Calc!$AO16,Income!$U$9:$U$1026,0),1)),"")</f>
        <v/>
      </c>
      <c r="BF16" s="85" t="str">
        <f>IFERROR(IF($AQ16="Passive","",INDEX(Income!P$9:P$1026,MATCH(Calc!$AO16,Income!$U$9:$U$1026,0),1)),"")</f>
        <v/>
      </c>
      <c r="BH16" s="85" t="str">
        <f t="shared" si="6"/>
        <v>Active</v>
      </c>
      <c r="BI16" s="85" t="str">
        <f>IFERROR(INDEX(Expenses!B$9:B$1026,MATCH(Calc!$AO16,Expenses!$U$9:$U$1026,0),1),0)</f>
        <v>House 3</v>
      </c>
      <c r="BJ16" s="85" t="str">
        <f>IFERROR(INDEX(Expenses!C$9:C$1026,MATCH(Calc!$AO16,Expenses!$U$9:$U$1026,0),1),0)</f>
        <v>Commissions</v>
      </c>
      <c r="BK16" s="93">
        <f t="shared" ca="1" si="7"/>
        <v>2021</v>
      </c>
      <c r="BL16" s="85">
        <f>IFERROR(IF($BH16="Passive","",INDEX(Expenses!E$9:E$1026,MATCH(Calc!$AO16,Expenses!$U$9:$U$1026,0),1)),"")</f>
        <v>0</v>
      </c>
      <c r="BM16" s="85">
        <f>IFERROR(IF($BH16="Passive","",INDEX(Expenses!F$9:F$1026,MATCH(Calc!$AO16,Expenses!$U$9:$U$1026,0),1)),"")</f>
        <v>0</v>
      </c>
      <c r="BN16" s="85">
        <f>IFERROR(IF($BH16="Passive","",INDEX(Expenses!G$9:G$1026,MATCH(Calc!$AO16,Expenses!$U$9:$U$1026,0),1)),"")</f>
        <v>0</v>
      </c>
      <c r="BO16" s="85">
        <f>IFERROR(IF($BH16="Passive","",INDEX(Expenses!H$9:H$1026,MATCH(Calc!$AO16,Expenses!$U$9:$U$1026,0),1)),"")</f>
        <v>0</v>
      </c>
      <c r="BP16" s="85">
        <f>IFERROR(IF($BH16="Passive","",INDEX(Expenses!I$9:I$1026,MATCH(Calc!$AO16,Expenses!$U$9:$U$1026,0),1)),"")</f>
        <v>600</v>
      </c>
      <c r="BQ16" s="85">
        <f>IFERROR(IF($BH16="Passive","",INDEX(Expenses!J$9:J$1026,MATCH(Calc!$AO16,Expenses!$U$9:$U$1026,0),1)),"")</f>
        <v>0</v>
      </c>
      <c r="BR16" s="85">
        <f>IFERROR(IF($BH16="Passive","",INDEX(Expenses!K$9:K$1026,MATCH(Calc!$AO16,Expenses!$U$9:$U$1026,0),1)),"")</f>
        <v>0</v>
      </c>
      <c r="BS16" s="85">
        <f>IFERROR(IF($BH16="Passive","",INDEX(Expenses!L$9:L$1026,MATCH(Calc!$AO16,Expenses!$U$9:$U$1026,0),1)),"")</f>
        <v>0</v>
      </c>
      <c r="BT16" s="85">
        <f>IFERROR(IF($BH16="Passive","",INDEX(Expenses!M$9:M$1026,MATCH(Calc!$AO16,Expenses!$U$9:$U$1026,0),1)),"")</f>
        <v>0</v>
      </c>
      <c r="BU16" s="85">
        <f>IFERROR(IF($BH16="Passive","",INDEX(Expenses!N$9:N$1026,MATCH(Calc!$AO16,Expenses!$U$9:$U$1026,0),1)),"")</f>
        <v>0</v>
      </c>
      <c r="BV16" s="85">
        <f>IFERROR(IF($BH16="Passive","",INDEX(Expenses!O$9:O$1026,MATCH(Calc!$AO16,Expenses!$U$9:$U$1026,0),1)),"")</f>
        <v>0</v>
      </c>
      <c r="BW16" s="85">
        <f>IFERROR(IF($BH16="Passive","",INDEX(Expenses!P$9:P$1026,MATCH(Calc!$AO16,Expenses!$U$9:$U$1026,0),1)),"")</f>
        <v>0</v>
      </c>
    </row>
    <row r="17" spans="2:75" x14ac:dyDescent="0.25">
      <c r="B17" s="93">
        <v>13</v>
      </c>
      <c r="D17" s="93" t="str">
        <f>IFERROR(IF(INDEX(PropertyDatabase!$B$6:$B$55,$B17,1)=0,"",INDEX(PropertyDatabase!$B$6:$B$55,$B17,1)),"")</f>
        <v/>
      </c>
      <c r="E17" s="93" t="str">
        <f>IFERROR(INDEX($D$4:$D$54, MATCH(0,INDEX((LEN($D$4:$D$54)=0)+COUNTIF($E$3:$E16,$D$4:$D$54),0),0)),"")</f>
        <v/>
      </c>
      <c r="G17" s="93" t="str">
        <f>IFERROR(IF(INDEX(Menu!$C$18:$C$37,$B17,1)=0,"",INDEX(Menu!$C$18:$C$37,$B17,1)),"")</f>
        <v/>
      </c>
      <c r="H17" s="93" t="str">
        <f>IFERROR(INDEX($G$4:$G$24, MATCH(0,INDEX((LEN($G$4:$G$24)=0)+COUNTIF($H$3:$H16,$G$4:$G$24),0),0)),"")</f>
        <v/>
      </c>
      <c r="J17" s="93" t="str">
        <f>IFERROR(IF(INDEX(Menu!$E$18:$E$37,$B17,1)=0,"",INDEX(Menu!$E$18:$E$37,$B17,1)),"")</f>
        <v/>
      </c>
      <c r="K17" s="93" t="str">
        <f>IFERROR(INDEX($J$4:$J$24, MATCH(0,INDEX((LEN($J$4:$J$24)=0)+COUNTIF($K$3:$K16,$J$4:$J$24),0),0)),"")</f>
        <v/>
      </c>
      <c r="W17" s="93">
        <v>2028</v>
      </c>
      <c r="AN17" s="93">
        <f t="shared" si="3"/>
        <v>0</v>
      </c>
      <c r="AO17" s="93">
        <v>14</v>
      </c>
      <c r="AQ17" s="85" t="str">
        <f t="shared" si="4"/>
        <v>Passive</v>
      </c>
      <c r="AR17" s="85">
        <f>IFERROR(INDEX(Income!B$9:B$1026,MATCH(Calc!$AO17,Income!$U$9:$U$1026,0),1),0)</f>
        <v>0</v>
      </c>
      <c r="AS17" s="85">
        <f>IFERROR(INDEX(Income!C$9:C$1026,MATCH(Calc!$AO17,Income!$U$9:$U$1026,0),1),0)</f>
        <v>0</v>
      </c>
      <c r="AT17" s="93">
        <f t="shared" ca="1" si="5"/>
        <v>2021</v>
      </c>
      <c r="AU17" s="85" t="str">
        <f>IFERROR(IF($AQ17="Passive","",INDEX(Income!E$9:E$1026,MATCH(Calc!$AO17,Income!$U$9:$U$1026,0),1)),"")</f>
        <v/>
      </c>
      <c r="AV17" s="85" t="str">
        <f>IFERROR(IF($AQ17="Passive","",INDEX(Income!F$9:F$1026,MATCH(Calc!$AO17,Income!$U$9:$U$1026,0),1)),"")</f>
        <v/>
      </c>
      <c r="AW17" s="85" t="str">
        <f>IFERROR(IF($AQ17="Passive","",INDEX(Income!G$9:G$1026,MATCH(Calc!$AO17,Income!$U$9:$U$1026,0),1)),"")</f>
        <v/>
      </c>
      <c r="AX17" s="85" t="str">
        <f>IFERROR(IF($AQ17="Passive","",INDEX(Income!H$9:H$1026,MATCH(Calc!$AO17,Income!$U$9:$U$1026,0),1)),"")</f>
        <v/>
      </c>
      <c r="AY17" s="85" t="str">
        <f>IFERROR(IF($AQ17="Passive","",INDEX(Income!I$9:I$1026,MATCH(Calc!$AO17,Income!$U$9:$U$1026,0),1)),"")</f>
        <v/>
      </c>
      <c r="AZ17" s="85" t="str">
        <f>IFERROR(IF($AQ17="Passive","",INDEX(Income!J$9:J$1026,MATCH(Calc!$AO17,Income!$U$9:$U$1026,0),1)),"")</f>
        <v/>
      </c>
      <c r="BA17" s="85" t="str">
        <f>IFERROR(IF($AQ17="Passive","",INDEX(Income!K$9:K$1026,MATCH(Calc!$AO17,Income!$U$9:$U$1026,0),1)),"")</f>
        <v/>
      </c>
      <c r="BB17" s="85" t="str">
        <f>IFERROR(IF($AQ17="Passive","",INDEX(Income!L$9:L$1026,MATCH(Calc!$AO17,Income!$U$9:$U$1026,0),1)),"")</f>
        <v/>
      </c>
      <c r="BC17" s="85" t="str">
        <f>IFERROR(IF($AQ17="Passive","",INDEX(Income!M$9:M$1026,MATCH(Calc!$AO17,Income!$U$9:$U$1026,0),1)),"")</f>
        <v/>
      </c>
      <c r="BD17" s="85" t="str">
        <f>IFERROR(IF($AQ17="Passive","",INDEX(Income!N$9:N$1026,MATCH(Calc!$AO17,Income!$U$9:$U$1026,0),1)),"")</f>
        <v/>
      </c>
      <c r="BE17" s="85" t="str">
        <f>IFERROR(IF($AQ17="Passive","",INDEX(Income!O$9:O$1026,MATCH(Calc!$AO17,Income!$U$9:$U$1026,0),1)),"")</f>
        <v/>
      </c>
      <c r="BF17" s="85" t="str">
        <f>IFERROR(IF($AQ17="Passive","",INDEX(Income!P$9:P$1026,MATCH(Calc!$AO17,Income!$U$9:$U$1026,0),1)),"")</f>
        <v/>
      </c>
      <c r="BH17" s="85" t="str">
        <f t="shared" si="6"/>
        <v>Active</v>
      </c>
      <c r="BI17" s="85" t="str">
        <f>IFERROR(INDEX(Expenses!B$9:B$1026,MATCH(Calc!$AO17,Expenses!$U$9:$U$1026,0),1),0)</f>
        <v>House 3</v>
      </c>
      <c r="BJ17" s="85" t="str">
        <f>IFERROR(INDEX(Expenses!C$9:C$1026,MATCH(Calc!$AO17,Expenses!$U$9:$U$1026,0),1),0)</f>
        <v>Insurance</v>
      </c>
      <c r="BK17" s="93">
        <f t="shared" ca="1" si="7"/>
        <v>2021</v>
      </c>
      <c r="BL17" s="85">
        <f>IFERROR(IF($BH17="Passive","",INDEX(Expenses!E$9:E$1026,MATCH(Calc!$AO17,Expenses!$U$9:$U$1026,0),1)),"")</f>
        <v>0</v>
      </c>
      <c r="BM17" s="85">
        <f>IFERROR(IF($BH17="Passive","",INDEX(Expenses!F$9:F$1026,MATCH(Calc!$AO17,Expenses!$U$9:$U$1026,0),1)),"")</f>
        <v>0</v>
      </c>
      <c r="BN17" s="85">
        <f>IFERROR(IF($BH17="Passive","",INDEX(Expenses!G$9:G$1026,MATCH(Calc!$AO17,Expenses!$U$9:$U$1026,0),1)),"")</f>
        <v>0</v>
      </c>
      <c r="BO17" s="85">
        <f>IFERROR(IF($BH17="Passive","",INDEX(Expenses!H$9:H$1026,MATCH(Calc!$AO17,Expenses!$U$9:$U$1026,0),1)),"")</f>
        <v>0</v>
      </c>
      <c r="BP17" s="85">
        <f>IFERROR(IF($BH17="Passive","",INDEX(Expenses!I$9:I$1026,MATCH(Calc!$AO17,Expenses!$U$9:$U$1026,0),1)),"")</f>
        <v>0</v>
      </c>
      <c r="BQ17" s="85">
        <f>IFERROR(IF($BH17="Passive","",INDEX(Expenses!J$9:J$1026,MATCH(Calc!$AO17,Expenses!$U$9:$U$1026,0),1)),"")</f>
        <v>500</v>
      </c>
      <c r="BR17" s="85">
        <f>IFERROR(IF($BH17="Passive","",INDEX(Expenses!K$9:K$1026,MATCH(Calc!$AO17,Expenses!$U$9:$U$1026,0),1)),"")</f>
        <v>0</v>
      </c>
      <c r="BS17" s="85">
        <f>IFERROR(IF($BH17="Passive","",INDEX(Expenses!L$9:L$1026,MATCH(Calc!$AO17,Expenses!$U$9:$U$1026,0),1)),"")</f>
        <v>0</v>
      </c>
      <c r="BT17" s="85">
        <f>IFERROR(IF($BH17="Passive","",INDEX(Expenses!M$9:M$1026,MATCH(Calc!$AO17,Expenses!$U$9:$U$1026,0),1)),"")</f>
        <v>0</v>
      </c>
      <c r="BU17" s="85">
        <f>IFERROR(IF($BH17="Passive","",INDEX(Expenses!N$9:N$1026,MATCH(Calc!$AO17,Expenses!$U$9:$U$1026,0),1)),"")</f>
        <v>0</v>
      </c>
      <c r="BV17" s="85">
        <f>IFERROR(IF($BH17="Passive","",INDEX(Expenses!O$9:O$1026,MATCH(Calc!$AO17,Expenses!$U$9:$U$1026,0),1)),"")</f>
        <v>0</v>
      </c>
      <c r="BW17" s="85">
        <f>IFERROR(IF($BH17="Passive","",INDEX(Expenses!P$9:P$1026,MATCH(Calc!$AO17,Expenses!$U$9:$U$1026,0),1)),"")</f>
        <v>0</v>
      </c>
    </row>
    <row r="18" spans="2:75" x14ac:dyDescent="0.25">
      <c r="B18" s="93">
        <v>14</v>
      </c>
      <c r="D18" s="93" t="str">
        <f>IFERROR(IF(INDEX(PropertyDatabase!$B$6:$B$55,$B18,1)=0,"",INDEX(PropertyDatabase!$B$6:$B$55,$B18,1)),"")</f>
        <v/>
      </c>
      <c r="E18" s="93" t="str">
        <f>IFERROR(INDEX($D$4:$D$54, MATCH(0,INDEX((LEN($D$4:$D$54)=0)+COUNTIF($E$3:$E17,$D$4:$D$54),0),0)),"")</f>
        <v/>
      </c>
      <c r="G18" s="93" t="str">
        <f>IFERROR(IF(INDEX(Menu!$C$18:$C$37,$B18,1)=0,"",INDEX(Menu!$C$18:$C$37,$B18,1)),"")</f>
        <v/>
      </c>
      <c r="H18" s="93" t="str">
        <f>IFERROR(INDEX($G$4:$G$24, MATCH(0,INDEX((LEN($G$4:$G$24)=0)+COUNTIF($H$3:$H17,$G$4:$G$24),0),0)),"")</f>
        <v/>
      </c>
      <c r="J18" s="93" t="str">
        <f>IFERROR(IF(INDEX(Menu!$E$18:$E$37,$B18,1)=0,"",INDEX(Menu!$E$18:$E$37,$B18,1)),"")</f>
        <v/>
      </c>
      <c r="K18" s="93" t="str">
        <f>IFERROR(INDEX($J$4:$J$24, MATCH(0,INDEX((LEN($J$4:$J$24)=0)+COUNTIF($K$3:$K17,$J$4:$J$24),0),0)),"")</f>
        <v/>
      </c>
      <c r="W18" s="93">
        <v>2029</v>
      </c>
      <c r="AA18" s="214" t="s">
        <v>107</v>
      </c>
      <c r="AB18" s="215"/>
      <c r="AC18" s="216"/>
      <c r="AN18" s="93">
        <f t="shared" si="3"/>
        <v>0</v>
      </c>
      <c r="AO18" s="93">
        <v>15</v>
      </c>
      <c r="AQ18" s="85" t="str">
        <f t="shared" si="4"/>
        <v>Passive</v>
      </c>
      <c r="AR18" s="85">
        <f>IFERROR(INDEX(Income!B$9:B$1026,MATCH(Calc!$AO18,Income!$U$9:$U$1026,0),1),0)</f>
        <v>0</v>
      </c>
      <c r="AS18" s="85">
        <f>IFERROR(INDEX(Income!C$9:C$1026,MATCH(Calc!$AO18,Income!$U$9:$U$1026,0),1),0)</f>
        <v>0</v>
      </c>
      <c r="AT18" s="93">
        <f t="shared" ca="1" si="5"/>
        <v>2021</v>
      </c>
      <c r="AU18" s="85" t="str">
        <f>IFERROR(IF($AQ18="Passive","",INDEX(Income!E$9:E$1026,MATCH(Calc!$AO18,Income!$U$9:$U$1026,0),1)),"")</f>
        <v/>
      </c>
      <c r="AV18" s="85" t="str">
        <f>IFERROR(IF($AQ18="Passive","",INDEX(Income!F$9:F$1026,MATCH(Calc!$AO18,Income!$U$9:$U$1026,0),1)),"")</f>
        <v/>
      </c>
      <c r="AW18" s="85" t="str">
        <f>IFERROR(IF($AQ18="Passive","",INDEX(Income!G$9:G$1026,MATCH(Calc!$AO18,Income!$U$9:$U$1026,0),1)),"")</f>
        <v/>
      </c>
      <c r="AX18" s="85" t="str">
        <f>IFERROR(IF($AQ18="Passive","",INDEX(Income!H$9:H$1026,MATCH(Calc!$AO18,Income!$U$9:$U$1026,0),1)),"")</f>
        <v/>
      </c>
      <c r="AY18" s="85" t="str">
        <f>IFERROR(IF($AQ18="Passive","",INDEX(Income!I$9:I$1026,MATCH(Calc!$AO18,Income!$U$9:$U$1026,0),1)),"")</f>
        <v/>
      </c>
      <c r="AZ18" s="85" t="str">
        <f>IFERROR(IF($AQ18="Passive","",INDEX(Income!J$9:J$1026,MATCH(Calc!$AO18,Income!$U$9:$U$1026,0),1)),"")</f>
        <v/>
      </c>
      <c r="BA18" s="85" t="str">
        <f>IFERROR(IF($AQ18="Passive","",INDEX(Income!K$9:K$1026,MATCH(Calc!$AO18,Income!$U$9:$U$1026,0),1)),"")</f>
        <v/>
      </c>
      <c r="BB18" s="85" t="str">
        <f>IFERROR(IF($AQ18="Passive","",INDEX(Income!L$9:L$1026,MATCH(Calc!$AO18,Income!$U$9:$U$1026,0),1)),"")</f>
        <v/>
      </c>
      <c r="BC18" s="85" t="str">
        <f>IFERROR(IF($AQ18="Passive","",INDEX(Income!M$9:M$1026,MATCH(Calc!$AO18,Income!$U$9:$U$1026,0),1)),"")</f>
        <v/>
      </c>
      <c r="BD18" s="85" t="str">
        <f>IFERROR(IF($AQ18="Passive","",INDEX(Income!N$9:N$1026,MATCH(Calc!$AO18,Income!$U$9:$U$1026,0),1)),"")</f>
        <v/>
      </c>
      <c r="BE18" s="85" t="str">
        <f>IFERROR(IF($AQ18="Passive","",INDEX(Income!O$9:O$1026,MATCH(Calc!$AO18,Income!$U$9:$U$1026,0),1)),"")</f>
        <v/>
      </c>
      <c r="BF18" s="85" t="str">
        <f>IFERROR(IF($AQ18="Passive","",INDEX(Income!P$9:P$1026,MATCH(Calc!$AO18,Income!$U$9:$U$1026,0),1)),"")</f>
        <v/>
      </c>
      <c r="BH18" s="85" t="str">
        <f t="shared" si="6"/>
        <v>Active</v>
      </c>
      <c r="BI18" s="85" t="str">
        <f>IFERROR(INDEX(Expenses!B$9:B$1026,MATCH(Calc!$AO18,Expenses!$U$9:$U$1026,0),1),0)</f>
        <v>House 4</v>
      </c>
      <c r="BJ18" s="85" t="str">
        <f>IFERROR(INDEX(Expenses!C$9:C$1026,MATCH(Calc!$AO18,Expenses!$U$9:$U$1026,0),1),0)</f>
        <v>Cleaning &amp; Maintenance</v>
      </c>
      <c r="BK18" s="93">
        <f t="shared" ca="1" si="7"/>
        <v>2021</v>
      </c>
      <c r="BL18" s="85">
        <f>IFERROR(IF($BH18="Passive","",INDEX(Expenses!E$9:E$1026,MATCH(Calc!$AO18,Expenses!$U$9:$U$1026,0),1)),"")</f>
        <v>0</v>
      </c>
      <c r="BM18" s="85">
        <f>IFERROR(IF($BH18="Passive","",INDEX(Expenses!F$9:F$1026,MATCH(Calc!$AO18,Expenses!$U$9:$U$1026,0),1)),"")</f>
        <v>0</v>
      </c>
      <c r="BN18" s="85">
        <f>IFERROR(IF($BH18="Passive","",INDEX(Expenses!G$9:G$1026,MATCH(Calc!$AO18,Expenses!$U$9:$U$1026,0),1)),"")</f>
        <v>0</v>
      </c>
      <c r="BO18" s="85">
        <f>IFERROR(IF($BH18="Passive","",INDEX(Expenses!H$9:H$1026,MATCH(Calc!$AO18,Expenses!$U$9:$U$1026,0),1)),"")</f>
        <v>0</v>
      </c>
      <c r="BP18" s="85">
        <f>IFERROR(IF($BH18="Passive","",INDEX(Expenses!I$9:I$1026,MATCH(Calc!$AO18,Expenses!$U$9:$U$1026,0),1)),"")</f>
        <v>0</v>
      </c>
      <c r="BQ18" s="85">
        <f>IFERROR(IF($BH18="Passive","",INDEX(Expenses!J$9:J$1026,MATCH(Calc!$AO18,Expenses!$U$9:$U$1026,0),1)),"")</f>
        <v>0</v>
      </c>
      <c r="BR18" s="85">
        <f>IFERROR(IF($BH18="Passive","",INDEX(Expenses!K$9:K$1026,MATCH(Calc!$AO18,Expenses!$U$9:$U$1026,0),1)),"")</f>
        <v>0</v>
      </c>
      <c r="BS18" s="85">
        <f>IFERROR(IF($BH18="Passive","",INDEX(Expenses!L$9:L$1026,MATCH(Calc!$AO18,Expenses!$U$9:$U$1026,0),1)),"")</f>
        <v>0</v>
      </c>
      <c r="BT18" s="85">
        <f>IFERROR(IF($BH18="Passive","",INDEX(Expenses!M$9:M$1026,MATCH(Calc!$AO18,Expenses!$U$9:$U$1026,0),1)),"")</f>
        <v>0</v>
      </c>
      <c r="BU18" s="85">
        <f>IFERROR(IF($BH18="Passive","",INDEX(Expenses!N$9:N$1026,MATCH(Calc!$AO18,Expenses!$U$9:$U$1026,0),1)),"")</f>
        <v>700</v>
      </c>
      <c r="BV18" s="85">
        <f>IFERROR(IF($BH18="Passive","",INDEX(Expenses!O$9:O$1026,MATCH(Calc!$AO18,Expenses!$U$9:$U$1026,0),1)),"")</f>
        <v>0</v>
      </c>
      <c r="BW18" s="85">
        <f>IFERROR(IF($BH18="Passive","",INDEX(Expenses!P$9:P$1026,MATCH(Calc!$AO18,Expenses!$U$9:$U$1026,0),1)),"")</f>
        <v>0</v>
      </c>
    </row>
    <row r="19" spans="2:75" x14ac:dyDescent="0.25">
      <c r="B19" s="93">
        <v>15</v>
      </c>
      <c r="D19" s="93" t="str">
        <f>IFERROR(IF(INDEX(PropertyDatabase!$B$6:$B$55,$B19,1)=0,"",INDEX(PropertyDatabase!$B$6:$B$55,$B19,1)),"")</f>
        <v/>
      </c>
      <c r="E19" s="93" t="str">
        <f>IFERROR(INDEX($D$4:$D$54, MATCH(0,INDEX((LEN($D$4:$D$54)=0)+COUNTIF($E$3:$E18,$D$4:$D$54),0),0)),"")</f>
        <v/>
      </c>
      <c r="G19" s="93" t="str">
        <f>IFERROR(IF(INDEX(Menu!$C$18:$C$37,$B19,1)=0,"",INDEX(Menu!$C$18:$C$37,$B19,1)),"")</f>
        <v/>
      </c>
      <c r="H19" s="93" t="str">
        <f>IFERROR(INDEX($G$4:$G$24, MATCH(0,INDEX((LEN($G$4:$G$24)=0)+COUNTIF($H$3:$H18,$G$4:$G$24),0),0)),"")</f>
        <v/>
      </c>
      <c r="J19" s="93" t="str">
        <f>IFERROR(IF(INDEX(Menu!$E$18:$E$37,$B19,1)=0,"",INDEX(Menu!$E$18:$E$37,$B19,1)),"")</f>
        <v/>
      </c>
      <c r="K19" s="93" t="str">
        <f>IFERROR(INDEX($J$4:$J$24, MATCH(0,INDEX((LEN($J$4:$J$24)=0)+COUNTIF($K$3:$K18,$J$4:$J$24),0),0)),"")</f>
        <v/>
      </c>
      <c r="W19" s="93">
        <v>2030</v>
      </c>
      <c r="AA19" s="137" t="s">
        <v>48</v>
      </c>
      <c r="AB19" s="137" t="s">
        <v>81</v>
      </c>
      <c r="AC19" s="137" t="s">
        <v>46</v>
      </c>
      <c r="AN19" s="93">
        <f t="shared" si="3"/>
        <v>0</v>
      </c>
      <c r="AO19" s="93">
        <v>16</v>
      </c>
      <c r="AQ19" s="85" t="str">
        <f t="shared" si="4"/>
        <v>Passive</v>
      </c>
      <c r="AR19" s="85">
        <f>IFERROR(INDEX(Income!B$9:B$1026,MATCH(Calc!$AO19,Income!$U$9:$U$1026,0),1),0)</f>
        <v>0</v>
      </c>
      <c r="AS19" s="85">
        <f>IFERROR(INDEX(Income!C$9:C$1026,MATCH(Calc!$AO19,Income!$U$9:$U$1026,0),1),0)</f>
        <v>0</v>
      </c>
      <c r="AT19" s="93">
        <f t="shared" ca="1" si="5"/>
        <v>2021</v>
      </c>
      <c r="AU19" s="85" t="str">
        <f>IFERROR(IF($AQ19="Passive","",INDEX(Income!E$9:E$1026,MATCH(Calc!$AO19,Income!$U$9:$U$1026,0),1)),"")</f>
        <v/>
      </c>
      <c r="AV19" s="85" t="str">
        <f>IFERROR(IF($AQ19="Passive","",INDEX(Income!F$9:F$1026,MATCH(Calc!$AO19,Income!$U$9:$U$1026,0),1)),"")</f>
        <v/>
      </c>
      <c r="AW19" s="85" t="str">
        <f>IFERROR(IF($AQ19="Passive","",INDEX(Income!G$9:G$1026,MATCH(Calc!$AO19,Income!$U$9:$U$1026,0),1)),"")</f>
        <v/>
      </c>
      <c r="AX19" s="85" t="str">
        <f>IFERROR(IF($AQ19="Passive","",INDEX(Income!H$9:H$1026,MATCH(Calc!$AO19,Income!$U$9:$U$1026,0),1)),"")</f>
        <v/>
      </c>
      <c r="AY19" s="85" t="str">
        <f>IFERROR(IF($AQ19="Passive","",INDEX(Income!I$9:I$1026,MATCH(Calc!$AO19,Income!$U$9:$U$1026,0),1)),"")</f>
        <v/>
      </c>
      <c r="AZ19" s="85" t="str">
        <f>IFERROR(IF($AQ19="Passive","",INDEX(Income!J$9:J$1026,MATCH(Calc!$AO19,Income!$U$9:$U$1026,0),1)),"")</f>
        <v/>
      </c>
      <c r="BA19" s="85" t="str">
        <f>IFERROR(IF($AQ19="Passive","",INDEX(Income!K$9:K$1026,MATCH(Calc!$AO19,Income!$U$9:$U$1026,0),1)),"")</f>
        <v/>
      </c>
      <c r="BB19" s="85" t="str">
        <f>IFERROR(IF($AQ19="Passive","",INDEX(Income!L$9:L$1026,MATCH(Calc!$AO19,Income!$U$9:$U$1026,0),1)),"")</f>
        <v/>
      </c>
      <c r="BC19" s="85" t="str">
        <f>IFERROR(IF($AQ19="Passive","",INDEX(Income!M$9:M$1026,MATCH(Calc!$AO19,Income!$U$9:$U$1026,0),1)),"")</f>
        <v/>
      </c>
      <c r="BD19" s="85" t="str">
        <f>IFERROR(IF($AQ19="Passive","",INDEX(Income!N$9:N$1026,MATCH(Calc!$AO19,Income!$U$9:$U$1026,0),1)),"")</f>
        <v/>
      </c>
      <c r="BE19" s="85" t="str">
        <f>IFERROR(IF($AQ19="Passive","",INDEX(Income!O$9:O$1026,MATCH(Calc!$AO19,Income!$U$9:$U$1026,0),1)),"")</f>
        <v/>
      </c>
      <c r="BF19" s="85" t="str">
        <f>IFERROR(IF($AQ19="Passive","",INDEX(Income!P$9:P$1026,MATCH(Calc!$AO19,Income!$U$9:$U$1026,0),1)),"")</f>
        <v/>
      </c>
      <c r="BH19" s="85" t="str">
        <f t="shared" si="6"/>
        <v>Passive</v>
      </c>
      <c r="BI19" s="85">
        <f>IFERROR(INDEX(Expenses!B$9:B$1026,MATCH(Calc!$AO19,Expenses!$U$9:$U$1026,0),1),0)</f>
        <v>0</v>
      </c>
      <c r="BJ19" s="85">
        <f>IFERROR(INDEX(Expenses!C$9:C$1026,MATCH(Calc!$AO19,Expenses!$U$9:$U$1026,0),1),0)</f>
        <v>0</v>
      </c>
      <c r="BK19" s="93">
        <f t="shared" ca="1" si="7"/>
        <v>2021</v>
      </c>
      <c r="BL19" s="85" t="str">
        <f>IFERROR(IF($BH19="Passive","",INDEX(Expenses!E$9:E$1026,MATCH(Calc!$AO19,Expenses!$U$9:$U$1026,0),1)),"")</f>
        <v/>
      </c>
      <c r="BM19" s="85" t="str">
        <f>IFERROR(IF($BH19="Passive","",INDEX(Expenses!F$9:F$1026,MATCH(Calc!$AO19,Expenses!$U$9:$U$1026,0),1)),"")</f>
        <v/>
      </c>
      <c r="BN19" s="85" t="str">
        <f>IFERROR(IF($BH19="Passive","",INDEX(Expenses!G$9:G$1026,MATCH(Calc!$AO19,Expenses!$U$9:$U$1026,0),1)),"")</f>
        <v/>
      </c>
      <c r="BO19" s="85" t="str">
        <f>IFERROR(IF($BH19="Passive","",INDEX(Expenses!H$9:H$1026,MATCH(Calc!$AO19,Expenses!$U$9:$U$1026,0),1)),"")</f>
        <v/>
      </c>
      <c r="BP19" s="85" t="str">
        <f>IFERROR(IF($BH19="Passive","",INDEX(Expenses!I$9:I$1026,MATCH(Calc!$AO19,Expenses!$U$9:$U$1026,0),1)),"")</f>
        <v/>
      </c>
      <c r="BQ19" s="85" t="str">
        <f>IFERROR(IF($BH19="Passive","",INDEX(Expenses!J$9:J$1026,MATCH(Calc!$AO19,Expenses!$U$9:$U$1026,0),1)),"")</f>
        <v/>
      </c>
      <c r="BR19" s="85" t="str">
        <f>IFERROR(IF($BH19="Passive","",INDEX(Expenses!K$9:K$1026,MATCH(Calc!$AO19,Expenses!$U$9:$U$1026,0),1)),"")</f>
        <v/>
      </c>
      <c r="BS19" s="85" t="str">
        <f>IFERROR(IF($BH19="Passive","",INDEX(Expenses!L$9:L$1026,MATCH(Calc!$AO19,Expenses!$U$9:$U$1026,0),1)),"")</f>
        <v/>
      </c>
      <c r="BT19" s="85" t="str">
        <f>IFERROR(IF($BH19="Passive","",INDEX(Expenses!M$9:M$1026,MATCH(Calc!$AO19,Expenses!$U$9:$U$1026,0),1)),"")</f>
        <v/>
      </c>
      <c r="BU19" s="85" t="str">
        <f>IFERROR(IF($BH19="Passive","",INDEX(Expenses!N$9:N$1026,MATCH(Calc!$AO19,Expenses!$U$9:$U$1026,0),1)),"")</f>
        <v/>
      </c>
      <c r="BV19" s="85" t="str">
        <f>IFERROR(IF($BH19="Passive","",INDEX(Expenses!O$9:O$1026,MATCH(Calc!$AO19,Expenses!$U$9:$U$1026,0),1)),"")</f>
        <v/>
      </c>
      <c r="BW19" s="85" t="str">
        <f>IFERROR(IF($BH19="Passive","",INDEX(Expenses!P$9:P$1026,MATCH(Calc!$AO19,Expenses!$U$9:$U$1026,0),1)),"")</f>
        <v/>
      </c>
    </row>
    <row r="20" spans="2:75" x14ac:dyDescent="0.25">
      <c r="B20" s="93">
        <v>16</v>
      </c>
      <c r="D20" s="93" t="str">
        <f>IFERROR(IF(INDEX(PropertyDatabase!$B$6:$B$55,$B20,1)=0,"",INDEX(PropertyDatabase!$B$6:$B$55,$B20,1)),"")</f>
        <v/>
      </c>
      <c r="E20" s="93" t="str">
        <f>IFERROR(INDEX($D$4:$D$54, MATCH(0,INDEX((LEN($D$4:$D$54)=0)+COUNTIF($E$3:$E19,$D$4:$D$54),0),0)),"")</f>
        <v/>
      </c>
      <c r="G20" s="93" t="str">
        <f>IFERROR(IF(INDEX(Menu!$C$18:$C$37,$B20,1)=0,"",INDEX(Menu!$C$18:$C$37,$B20,1)),"")</f>
        <v/>
      </c>
      <c r="H20" s="93" t="str">
        <f>IFERROR(INDEX($G$4:$G$24, MATCH(0,INDEX((LEN($G$4:$G$24)=0)+COUNTIF($H$3:$H19,$G$4:$G$24),0),0)),"")</f>
        <v/>
      </c>
      <c r="J20" s="93" t="str">
        <f>IFERROR(IF(INDEX(Menu!$E$18:$E$37,$B20,1)=0,"",INDEX(Menu!$E$18:$E$37,$B20,1)),"")</f>
        <v/>
      </c>
      <c r="K20" s="93" t="str">
        <f>IFERROR(INDEX($J$4:$J$24, MATCH(0,INDEX((LEN($J$4:$J$24)=0)+COUNTIF($K$3:$K19,$J$4:$J$24),0),0)),"")</f>
        <v/>
      </c>
      <c r="AA20" s="93" t="str">
        <f>IF(LEN(Dashboard!$H$6)=0,"All",Dashboard!$H$6)</f>
        <v>All</v>
      </c>
      <c r="AB20" s="93" t="str">
        <f>IF(LEN(Dashboard!$H$7)=0,"All",Dashboard!$H$7)</f>
        <v>All</v>
      </c>
      <c r="AC20" s="93" t="str">
        <f>IF(LEN(Dashboard!$H$8)=0,"All",Dashboard!$H$8)</f>
        <v>All</v>
      </c>
      <c r="AN20" s="93">
        <f t="shared" si="3"/>
        <v>0</v>
      </c>
      <c r="AO20" s="93">
        <v>17</v>
      </c>
      <c r="AQ20" s="85" t="str">
        <f t="shared" si="4"/>
        <v>Passive</v>
      </c>
      <c r="AR20" s="85">
        <f>IFERROR(INDEX(Income!B$9:B$1026,MATCH(Calc!$AO20,Income!$U$9:$U$1026,0),1),0)</f>
        <v>0</v>
      </c>
      <c r="AS20" s="85">
        <f>IFERROR(INDEX(Income!C$9:C$1026,MATCH(Calc!$AO20,Income!$U$9:$U$1026,0),1),0)</f>
        <v>0</v>
      </c>
      <c r="AT20" s="93">
        <f t="shared" ca="1" si="5"/>
        <v>2021</v>
      </c>
      <c r="AU20" s="85" t="str">
        <f>IFERROR(IF($AQ20="Passive","",INDEX(Income!E$9:E$1026,MATCH(Calc!$AO20,Income!$U$9:$U$1026,0),1)),"")</f>
        <v/>
      </c>
      <c r="AV20" s="85" t="str">
        <f>IFERROR(IF($AQ20="Passive","",INDEX(Income!F$9:F$1026,MATCH(Calc!$AO20,Income!$U$9:$U$1026,0),1)),"")</f>
        <v/>
      </c>
      <c r="AW20" s="85" t="str">
        <f>IFERROR(IF($AQ20="Passive","",INDEX(Income!G$9:G$1026,MATCH(Calc!$AO20,Income!$U$9:$U$1026,0),1)),"")</f>
        <v/>
      </c>
      <c r="AX20" s="85" t="str">
        <f>IFERROR(IF($AQ20="Passive","",INDEX(Income!H$9:H$1026,MATCH(Calc!$AO20,Income!$U$9:$U$1026,0),1)),"")</f>
        <v/>
      </c>
      <c r="AY20" s="85" t="str">
        <f>IFERROR(IF($AQ20="Passive","",INDEX(Income!I$9:I$1026,MATCH(Calc!$AO20,Income!$U$9:$U$1026,0),1)),"")</f>
        <v/>
      </c>
      <c r="AZ20" s="85" t="str">
        <f>IFERROR(IF($AQ20="Passive","",INDEX(Income!J$9:J$1026,MATCH(Calc!$AO20,Income!$U$9:$U$1026,0),1)),"")</f>
        <v/>
      </c>
      <c r="BA20" s="85" t="str">
        <f>IFERROR(IF($AQ20="Passive","",INDEX(Income!K$9:K$1026,MATCH(Calc!$AO20,Income!$U$9:$U$1026,0),1)),"")</f>
        <v/>
      </c>
      <c r="BB20" s="85" t="str">
        <f>IFERROR(IF($AQ20="Passive","",INDEX(Income!L$9:L$1026,MATCH(Calc!$AO20,Income!$U$9:$U$1026,0),1)),"")</f>
        <v/>
      </c>
      <c r="BC20" s="85" t="str">
        <f>IFERROR(IF($AQ20="Passive","",INDEX(Income!M$9:M$1026,MATCH(Calc!$AO20,Income!$U$9:$U$1026,0),1)),"")</f>
        <v/>
      </c>
      <c r="BD20" s="85" t="str">
        <f>IFERROR(IF($AQ20="Passive","",INDEX(Income!N$9:N$1026,MATCH(Calc!$AO20,Income!$U$9:$U$1026,0),1)),"")</f>
        <v/>
      </c>
      <c r="BE20" s="85" t="str">
        <f>IFERROR(IF($AQ20="Passive","",INDEX(Income!O$9:O$1026,MATCH(Calc!$AO20,Income!$U$9:$U$1026,0),1)),"")</f>
        <v/>
      </c>
      <c r="BF20" s="85" t="str">
        <f>IFERROR(IF($AQ20="Passive","",INDEX(Income!P$9:P$1026,MATCH(Calc!$AO20,Income!$U$9:$U$1026,0),1)),"")</f>
        <v/>
      </c>
      <c r="BH20" s="85" t="str">
        <f t="shared" si="6"/>
        <v>Passive</v>
      </c>
      <c r="BI20" s="85">
        <f>IFERROR(INDEX(Expenses!B$9:B$1026,MATCH(Calc!$AO20,Expenses!$U$9:$U$1026,0),1),0)</f>
        <v>0</v>
      </c>
      <c r="BJ20" s="85">
        <f>IFERROR(INDEX(Expenses!C$9:C$1026,MATCH(Calc!$AO20,Expenses!$U$9:$U$1026,0),1),0)</f>
        <v>0</v>
      </c>
      <c r="BK20" s="93">
        <f t="shared" ca="1" si="7"/>
        <v>2021</v>
      </c>
      <c r="BL20" s="85" t="str">
        <f>IFERROR(IF($BH20="Passive","",INDEX(Expenses!E$9:E$1026,MATCH(Calc!$AO20,Expenses!$U$9:$U$1026,0),1)),"")</f>
        <v/>
      </c>
      <c r="BM20" s="85" t="str">
        <f>IFERROR(IF($BH20="Passive","",INDEX(Expenses!F$9:F$1026,MATCH(Calc!$AO20,Expenses!$U$9:$U$1026,0),1)),"")</f>
        <v/>
      </c>
      <c r="BN20" s="85" t="str">
        <f>IFERROR(IF($BH20="Passive","",INDEX(Expenses!G$9:G$1026,MATCH(Calc!$AO20,Expenses!$U$9:$U$1026,0),1)),"")</f>
        <v/>
      </c>
      <c r="BO20" s="85" t="str">
        <f>IFERROR(IF($BH20="Passive","",INDEX(Expenses!H$9:H$1026,MATCH(Calc!$AO20,Expenses!$U$9:$U$1026,0),1)),"")</f>
        <v/>
      </c>
      <c r="BP20" s="85" t="str">
        <f>IFERROR(IF($BH20="Passive","",INDEX(Expenses!I$9:I$1026,MATCH(Calc!$AO20,Expenses!$U$9:$U$1026,0),1)),"")</f>
        <v/>
      </c>
      <c r="BQ20" s="85" t="str">
        <f>IFERROR(IF($BH20="Passive","",INDEX(Expenses!J$9:J$1026,MATCH(Calc!$AO20,Expenses!$U$9:$U$1026,0),1)),"")</f>
        <v/>
      </c>
      <c r="BR20" s="85" t="str">
        <f>IFERROR(IF($BH20="Passive","",INDEX(Expenses!K$9:K$1026,MATCH(Calc!$AO20,Expenses!$U$9:$U$1026,0),1)),"")</f>
        <v/>
      </c>
      <c r="BS20" s="85" t="str">
        <f>IFERROR(IF($BH20="Passive","",INDEX(Expenses!L$9:L$1026,MATCH(Calc!$AO20,Expenses!$U$9:$U$1026,0),1)),"")</f>
        <v/>
      </c>
      <c r="BT20" s="85" t="str">
        <f>IFERROR(IF($BH20="Passive","",INDEX(Expenses!M$9:M$1026,MATCH(Calc!$AO20,Expenses!$U$9:$U$1026,0),1)),"")</f>
        <v/>
      </c>
      <c r="BU20" s="85" t="str">
        <f>IFERROR(IF($BH20="Passive","",INDEX(Expenses!N$9:N$1026,MATCH(Calc!$AO20,Expenses!$U$9:$U$1026,0),1)),"")</f>
        <v/>
      </c>
      <c r="BV20" s="85" t="str">
        <f>IFERROR(IF($BH20="Passive","",INDEX(Expenses!O$9:O$1026,MATCH(Calc!$AO20,Expenses!$U$9:$U$1026,0),1)),"")</f>
        <v/>
      </c>
      <c r="BW20" s="85" t="str">
        <f>IFERROR(IF($BH20="Passive","",INDEX(Expenses!P$9:P$1026,MATCH(Calc!$AO20,Expenses!$U$9:$U$1026,0),1)),"")</f>
        <v/>
      </c>
    </row>
    <row r="21" spans="2:75" x14ac:dyDescent="0.25">
      <c r="B21" s="93">
        <v>17</v>
      </c>
      <c r="D21" s="93" t="str">
        <f>IFERROR(IF(INDEX(PropertyDatabase!$B$6:$B$55,$B21,1)=0,"",INDEX(PropertyDatabase!$B$6:$B$55,$B21,1)),"")</f>
        <v/>
      </c>
      <c r="E21" s="93" t="str">
        <f>IFERROR(INDEX($D$4:$D$54, MATCH(0,INDEX((LEN($D$4:$D$54)=0)+COUNTIF($E$3:$E20,$D$4:$D$54),0),0)),"")</f>
        <v/>
      </c>
      <c r="G21" s="93" t="str">
        <f>IFERROR(IF(INDEX(Menu!$C$18:$C$37,$B21,1)=0,"",INDEX(Menu!$C$18:$C$37,$B21,1)),"")</f>
        <v/>
      </c>
      <c r="H21" s="93" t="str">
        <f>IFERROR(INDEX($G$4:$G$24, MATCH(0,INDEX((LEN($G$4:$G$24)=0)+COUNTIF($H$3:$H20,$G$4:$G$24),0),0)),"")</f>
        <v/>
      </c>
      <c r="J21" s="93" t="str">
        <f>IFERROR(IF(INDEX(Menu!$E$18:$E$37,$B21,1)=0,"",INDEX(Menu!$E$18:$E$37,$B21,1)),"")</f>
        <v/>
      </c>
      <c r="K21" s="93" t="str">
        <f>IFERROR(INDEX($J$4:$J$24, MATCH(0,INDEX((LEN($J$4:$J$24)=0)+COUNTIF($K$3:$K20,$J$4:$J$24),0),0)),"")</f>
        <v/>
      </c>
      <c r="AN21" s="93">
        <f t="shared" si="3"/>
        <v>0</v>
      </c>
      <c r="AO21" s="93">
        <v>18</v>
      </c>
      <c r="AQ21" s="85" t="str">
        <f t="shared" si="4"/>
        <v>Passive</v>
      </c>
      <c r="AR21" s="85">
        <f>IFERROR(INDEX(Income!B$9:B$1026,MATCH(Calc!$AO21,Income!$U$9:$U$1026,0),1),0)</f>
        <v>0</v>
      </c>
      <c r="AS21" s="85">
        <f>IFERROR(INDEX(Income!C$9:C$1026,MATCH(Calc!$AO21,Income!$U$9:$U$1026,0),1),0)</f>
        <v>0</v>
      </c>
      <c r="AT21" s="93">
        <f t="shared" ca="1" si="5"/>
        <v>2021</v>
      </c>
      <c r="AU21" s="85" t="str">
        <f>IFERROR(IF($AQ21="Passive","",INDEX(Income!E$9:E$1026,MATCH(Calc!$AO21,Income!$U$9:$U$1026,0),1)),"")</f>
        <v/>
      </c>
      <c r="AV21" s="85" t="str">
        <f>IFERROR(IF($AQ21="Passive","",INDEX(Income!F$9:F$1026,MATCH(Calc!$AO21,Income!$U$9:$U$1026,0),1)),"")</f>
        <v/>
      </c>
      <c r="AW21" s="85" t="str">
        <f>IFERROR(IF($AQ21="Passive","",INDEX(Income!G$9:G$1026,MATCH(Calc!$AO21,Income!$U$9:$U$1026,0),1)),"")</f>
        <v/>
      </c>
      <c r="AX21" s="85" t="str">
        <f>IFERROR(IF($AQ21="Passive","",INDEX(Income!H$9:H$1026,MATCH(Calc!$AO21,Income!$U$9:$U$1026,0),1)),"")</f>
        <v/>
      </c>
      <c r="AY21" s="85" t="str">
        <f>IFERROR(IF($AQ21="Passive","",INDEX(Income!I$9:I$1026,MATCH(Calc!$AO21,Income!$U$9:$U$1026,0),1)),"")</f>
        <v/>
      </c>
      <c r="AZ21" s="85" t="str">
        <f>IFERROR(IF($AQ21="Passive","",INDEX(Income!J$9:J$1026,MATCH(Calc!$AO21,Income!$U$9:$U$1026,0),1)),"")</f>
        <v/>
      </c>
      <c r="BA21" s="85" t="str">
        <f>IFERROR(IF($AQ21="Passive","",INDEX(Income!K$9:K$1026,MATCH(Calc!$AO21,Income!$U$9:$U$1026,0),1)),"")</f>
        <v/>
      </c>
      <c r="BB21" s="85" t="str">
        <f>IFERROR(IF($AQ21="Passive","",INDEX(Income!L$9:L$1026,MATCH(Calc!$AO21,Income!$U$9:$U$1026,0),1)),"")</f>
        <v/>
      </c>
      <c r="BC21" s="85" t="str">
        <f>IFERROR(IF($AQ21="Passive","",INDEX(Income!M$9:M$1026,MATCH(Calc!$AO21,Income!$U$9:$U$1026,0),1)),"")</f>
        <v/>
      </c>
      <c r="BD21" s="85" t="str">
        <f>IFERROR(IF($AQ21="Passive","",INDEX(Income!N$9:N$1026,MATCH(Calc!$AO21,Income!$U$9:$U$1026,0),1)),"")</f>
        <v/>
      </c>
      <c r="BE21" s="85" t="str">
        <f>IFERROR(IF($AQ21="Passive","",INDEX(Income!O$9:O$1026,MATCH(Calc!$AO21,Income!$U$9:$U$1026,0),1)),"")</f>
        <v/>
      </c>
      <c r="BF21" s="85" t="str">
        <f>IFERROR(IF($AQ21="Passive","",INDEX(Income!P$9:P$1026,MATCH(Calc!$AO21,Income!$U$9:$U$1026,0),1)),"")</f>
        <v/>
      </c>
      <c r="BH21" s="85" t="str">
        <f t="shared" si="6"/>
        <v>Passive</v>
      </c>
      <c r="BI21" s="85">
        <f>IFERROR(INDEX(Expenses!B$9:B$1026,MATCH(Calc!$AO21,Expenses!$U$9:$U$1026,0),1),0)</f>
        <v>0</v>
      </c>
      <c r="BJ21" s="85">
        <f>IFERROR(INDEX(Expenses!C$9:C$1026,MATCH(Calc!$AO21,Expenses!$U$9:$U$1026,0),1),0)</f>
        <v>0</v>
      </c>
      <c r="BK21" s="93">
        <f t="shared" ca="1" si="7"/>
        <v>2021</v>
      </c>
      <c r="BL21" s="85" t="str">
        <f>IFERROR(IF($BH21="Passive","",INDEX(Expenses!E$9:E$1026,MATCH(Calc!$AO21,Expenses!$U$9:$U$1026,0),1)),"")</f>
        <v/>
      </c>
      <c r="BM21" s="85" t="str">
        <f>IFERROR(IF($BH21="Passive","",INDEX(Expenses!F$9:F$1026,MATCH(Calc!$AO21,Expenses!$U$9:$U$1026,0),1)),"")</f>
        <v/>
      </c>
      <c r="BN21" s="85" t="str">
        <f>IFERROR(IF($BH21="Passive","",INDEX(Expenses!G$9:G$1026,MATCH(Calc!$AO21,Expenses!$U$9:$U$1026,0),1)),"")</f>
        <v/>
      </c>
      <c r="BO21" s="85" t="str">
        <f>IFERROR(IF($BH21="Passive","",INDEX(Expenses!H$9:H$1026,MATCH(Calc!$AO21,Expenses!$U$9:$U$1026,0),1)),"")</f>
        <v/>
      </c>
      <c r="BP21" s="85" t="str">
        <f>IFERROR(IF($BH21="Passive","",INDEX(Expenses!I$9:I$1026,MATCH(Calc!$AO21,Expenses!$U$9:$U$1026,0),1)),"")</f>
        <v/>
      </c>
      <c r="BQ21" s="85" t="str">
        <f>IFERROR(IF($BH21="Passive","",INDEX(Expenses!J$9:J$1026,MATCH(Calc!$AO21,Expenses!$U$9:$U$1026,0),1)),"")</f>
        <v/>
      </c>
      <c r="BR21" s="85" t="str">
        <f>IFERROR(IF($BH21="Passive","",INDEX(Expenses!K$9:K$1026,MATCH(Calc!$AO21,Expenses!$U$9:$U$1026,0),1)),"")</f>
        <v/>
      </c>
      <c r="BS21" s="85" t="str">
        <f>IFERROR(IF($BH21="Passive","",INDEX(Expenses!L$9:L$1026,MATCH(Calc!$AO21,Expenses!$U$9:$U$1026,0),1)),"")</f>
        <v/>
      </c>
      <c r="BT21" s="85" t="str">
        <f>IFERROR(IF($BH21="Passive","",INDEX(Expenses!M$9:M$1026,MATCH(Calc!$AO21,Expenses!$U$9:$U$1026,0),1)),"")</f>
        <v/>
      </c>
      <c r="BU21" s="85" t="str">
        <f>IFERROR(IF($BH21="Passive","",INDEX(Expenses!N$9:N$1026,MATCH(Calc!$AO21,Expenses!$U$9:$U$1026,0),1)),"")</f>
        <v/>
      </c>
      <c r="BV21" s="85" t="str">
        <f>IFERROR(IF($BH21="Passive","",INDEX(Expenses!O$9:O$1026,MATCH(Calc!$AO21,Expenses!$U$9:$U$1026,0),1)),"")</f>
        <v/>
      </c>
      <c r="BW21" s="85" t="str">
        <f>IFERROR(IF($BH21="Passive","",INDEX(Expenses!P$9:P$1026,MATCH(Calc!$AO21,Expenses!$U$9:$U$1026,0),1)),"")</f>
        <v/>
      </c>
    </row>
    <row r="22" spans="2:75" x14ac:dyDescent="0.25">
      <c r="B22" s="93">
        <v>18</v>
      </c>
      <c r="D22" s="93" t="str">
        <f>IFERROR(IF(INDEX(PropertyDatabase!$B$6:$B$55,$B22,1)=0,"",INDEX(PropertyDatabase!$B$6:$B$55,$B22,1)),"")</f>
        <v/>
      </c>
      <c r="E22" s="93" t="str">
        <f>IFERROR(INDEX($D$4:$D$54, MATCH(0,INDEX((LEN($D$4:$D$54)=0)+COUNTIF($E$3:$E21,$D$4:$D$54),0),0)),"")</f>
        <v/>
      </c>
      <c r="G22" s="93" t="str">
        <f>IFERROR(IF(INDEX(Menu!$C$18:$C$37,$B22,1)=0,"",INDEX(Menu!$C$18:$C$37,$B22,1)),"")</f>
        <v/>
      </c>
      <c r="H22" s="93" t="str">
        <f>IFERROR(INDEX($G$4:$G$24, MATCH(0,INDEX((LEN($G$4:$G$24)=0)+COUNTIF($H$3:$H21,$G$4:$G$24),0),0)),"")</f>
        <v/>
      </c>
      <c r="J22" s="93" t="str">
        <f>IFERROR(IF(INDEX(Menu!$E$18:$E$37,$B22,1)=0,"",INDEX(Menu!$E$18:$E$37,$B22,1)),"")</f>
        <v/>
      </c>
      <c r="K22" s="93" t="str">
        <f>IFERROR(INDEX($J$4:$J$24, MATCH(0,INDEX((LEN($J$4:$J$24)=0)+COUNTIF($K$3:$K21,$J$4:$J$24),0),0)),"")</f>
        <v/>
      </c>
      <c r="Y22" s="94" t="s">
        <v>111</v>
      </c>
      <c r="Z22" s="138" t="s">
        <v>87</v>
      </c>
      <c r="AA22" s="89" t="str">
        <f ca="1">INDEX($T$5:$U$16,MATCH(MONTH($AA$7),$T$5:$T$16,0),2)</f>
        <v>February</v>
      </c>
      <c r="AB22" s="89" t="str">
        <f ca="1">INDEX($T$5:$U$16,MATCH(MONTH($AB$7),$T$5:$T$16,0),2)</f>
        <v>March</v>
      </c>
      <c r="AC22" s="89" t="str">
        <f ca="1">INDEX($T$5:$U$16,MATCH(MONTH($AC$7),$T$5:$T$16,0),2)</f>
        <v>April</v>
      </c>
      <c r="AD22" s="89" t="str">
        <f ca="1">INDEX($T$5:$U$16,MATCH(MONTH($AD$7),$T$5:$T$16,0),2)</f>
        <v>May</v>
      </c>
      <c r="AE22" s="89" t="str">
        <f ca="1">INDEX($T$5:$U$16,MATCH(MONTH($AE$7),$T$5:$T$16,0),2)</f>
        <v>June</v>
      </c>
      <c r="AF22" s="89" t="str">
        <f ca="1">INDEX($T$5:$U$16,MATCH(MONTH($AF$7),$T$5:$T$16,0),2)</f>
        <v>July</v>
      </c>
      <c r="AG22" s="89" t="str">
        <f ca="1">INDEX($T$5:$U$16,MATCH(MONTH($AG$7),$T$5:$T$16,0),2)</f>
        <v>August</v>
      </c>
      <c r="AH22" s="89" t="str">
        <f ca="1">INDEX($T$5:$U$16,MATCH(MONTH($AH$7),$T$5:$T$16,0),2)</f>
        <v>September</v>
      </c>
      <c r="AI22" s="89" t="str">
        <f ca="1">INDEX($T$5:$U$16,MATCH(MONTH($AI$7),$T$5:$T$16,0),2)</f>
        <v>October</v>
      </c>
      <c r="AJ22" s="89" t="str">
        <f ca="1">INDEX($T$5:$U$16,MATCH(MONTH($AJ$7),$T$5:$T$16,0),2)</f>
        <v>November</v>
      </c>
      <c r="AK22" s="89" t="str">
        <f ca="1">INDEX($T$5:$U$16,MATCH(MONTH($AK$7),$T$5:$T$16,0),2)</f>
        <v>December</v>
      </c>
      <c r="AL22" s="89" t="str">
        <f ca="1">INDEX($T$5:$U$16,MATCH(MONTH($AL$7),$T$5:$T$16,0),2)</f>
        <v>January</v>
      </c>
      <c r="AN22" s="93">
        <f t="shared" si="3"/>
        <v>0</v>
      </c>
      <c r="AO22" s="93">
        <v>19</v>
      </c>
      <c r="AQ22" s="85" t="str">
        <f t="shared" si="4"/>
        <v>Passive</v>
      </c>
      <c r="AR22" s="85">
        <f>IFERROR(INDEX(Income!B$9:B$1026,MATCH(Calc!$AO22,Income!$U$9:$U$1026,0),1),0)</f>
        <v>0</v>
      </c>
      <c r="AS22" s="85">
        <f>IFERROR(INDEX(Income!C$9:C$1026,MATCH(Calc!$AO22,Income!$U$9:$U$1026,0),1),0)</f>
        <v>0</v>
      </c>
      <c r="AT22" s="93">
        <f t="shared" ca="1" si="5"/>
        <v>2021</v>
      </c>
      <c r="AU22" s="85" t="str">
        <f>IFERROR(IF($AQ22="Passive","",INDEX(Income!E$9:E$1026,MATCH(Calc!$AO22,Income!$U$9:$U$1026,0),1)),"")</f>
        <v/>
      </c>
      <c r="AV22" s="85" t="str">
        <f>IFERROR(IF($AQ22="Passive","",INDEX(Income!F$9:F$1026,MATCH(Calc!$AO22,Income!$U$9:$U$1026,0),1)),"")</f>
        <v/>
      </c>
      <c r="AW22" s="85" t="str">
        <f>IFERROR(IF($AQ22="Passive","",INDEX(Income!G$9:G$1026,MATCH(Calc!$AO22,Income!$U$9:$U$1026,0),1)),"")</f>
        <v/>
      </c>
      <c r="AX22" s="85" t="str">
        <f>IFERROR(IF($AQ22="Passive","",INDEX(Income!H$9:H$1026,MATCH(Calc!$AO22,Income!$U$9:$U$1026,0),1)),"")</f>
        <v/>
      </c>
      <c r="AY22" s="85" t="str">
        <f>IFERROR(IF($AQ22="Passive","",INDEX(Income!I$9:I$1026,MATCH(Calc!$AO22,Income!$U$9:$U$1026,0),1)),"")</f>
        <v/>
      </c>
      <c r="AZ22" s="85" t="str">
        <f>IFERROR(IF($AQ22="Passive","",INDEX(Income!J$9:J$1026,MATCH(Calc!$AO22,Income!$U$9:$U$1026,0),1)),"")</f>
        <v/>
      </c>
      <c r="BA22" s="85" t="str">
        <f>IFERROR(IF($AQ22="Passive","",INDEX(Income!K$9:K$1026,MATCH(Calc!$AO22,Income!$U$9:$U$1026,0),1)),"")</f>
        <v/>
      </c>
      <c r="BB22" s="85" t="str">
        <f>IFERROR(IF($AQ22="Passive","",INDEX(Income!L$9:L$1026,MATCH(Calc!$AO22,Income!$U$9:$U$1026,0),1)),"")</f>
        <v/>
      </c>
      <c r="BC22" s="85" t="str">
        <f>IFERROR(IF($AQ22="Passive","",INDEX(Income!M$9:M$1026,MATCH(Calc!$AO22,Income!$U$9:$U$1026,0),1)),"")</f>
        <v/>
      </c>
      <c r="BD22" s="85" t="str">
        <f>IFERROR(IF($AQ22="Passive","",INDEX(Income!N$9:N$1026,MATCH(Calc!$AO22,Income!$U$9:$U$1026,0),1)),"")</f>
        <v/>
      </c>
      <c r="BE22" s="85" t="str">
        <f>IFERROR(IF($AQ22="Passive","",INDEX(Income!O$9:O$1026,MATCH(Calc!$AO22,Income!$U$9:$U$1026,0),1)),"")</f>
        <v/>
      </c>
      <c r="BF22" s="85" t="str">
        <f>IFERROR(IF($AQ22="Passive","",INDEX(Income!P$9:P$1026,MATCH(Calc!$AO22,Income!$U$9:$U$1026,0),1)),"")</f>
        <v/>
      </c>
      <c r="BH22" s="85" t="str">
        <f t="shared" si="6"/>
        <v>Passive</v>
      </c>
      <c r="BI22" s="85">
        <f>IFERROR(INDEX(Expenses!B$9:B$1026,MATCH(Calc!$AO22,Expenses!$U$9:$U$1026,0),1),0)</f>
        <v>0</v>
      </c>
      <c r="BJ22" s="85">
        <f>IFERROR(INDEX(Expenses!C$9:C$1026,MATCH(Calc!$AO22,Expenses!$U$9:$U$1026,0),1),0)</f>
        <v>0</v>
      </c>
      <c r="BK22" s="93">
        <f t="shared" ca="1" si="7"/>
        <v>2021</v>
      </c>
      <c r="BL22" s="85" t="str">
        <f>IFERROR(IF($BH22="Passive","",INDEX(Expenses!E$9:E$1026,MATCH(Calc!$AO22,Expenses!$U$9:$U$1026,0),1)),"")</f>
        <v/>
      </c>
      <c r="BM22" s="85" t="str">
        <f>IFERROR(IF($BH22="Passive","",INDEX(Expenses!F$9:F$1026,MATCH(Calc!$AO22,Expenses!$U$9:$U$1026,0),1)),"")</f>
        <v/>
      </c>
      <c r="BN22" s="85" t="str">
        <f>IFERROR(IF($BH22="Passive","",INDEX(Expenses!G$9:G$1026,MATCH(Calc!$AO22,Expenses!$U$9:$U$1026,0),1)),"")</f>
        <v/>
      </c>
      <c r="BO22" s="85" t="str">
        <f>IFERROR(IF($BH22="Passive","",INDEX(Expenses!H$9:H$1026,MATCH(Calc!$AO22,Expenses!$U$9:$U$1026,0),1)),"")</f>
        <v/>
      </c>
      <c r="BP22" s="85" t="str">
        <f>IFERROR(IF($BH22="Passive","",INDEX(Expenses!I$9:I$1026,MATCH(Calc!$AO22,Expenses!$U$9:$U$1026,0),1)),"")</f>
        <v/>
      </c>
      <c r="BQ22" s="85" t="str">
        <f>IFERROR(IF($BH22="Passive","",INDEX(Expenses!J$9:J$1026,MATCH(Calc!$AO22,Expenses!$U$9:$U$1026,0),1)),"")</f>
        <v/>
      </c>
      <c r="BR22" s="85" t="str">
        <f>IFERROR(IF($BH22="Passive","",INDEX(Expenses!K$9:K$1026,MATCH(Calc!$AO22,Expenses!$U$9:$U$1026,0),1)),"")</f>
        <v/>
      </c>
      <c r="BS22" s="85" t="str">
        <f>IFERROR(IF($BH22="Passive","",INDEX(Expenses!L$9:L$1026,MATCH(Calc!$AO22,Expenses!$U$9:$U$1026,0),1)),"")</f>
        <v/>
      </c>
      <c r="BT22" s="85" t="str">
        <f>IFERROR(IF($BH22="Passive","",INDEX(Expenses!M$9:M$1026,MATCH(Calc!$AO22,Expenses!$U$9:$U$1026,0),1)),"")</f>
        <v/>
      </c>
      <c r="BU22" s="85" t="str">
        <f>IFERROR(IF($BH22="Passive","",INDEX(Expenses!N$9:N$1026,MATCH(Calc!$AO22,Expenses!$U$9:$U$1026,0),1)),"")</f>
        <v/>
      </c>
      <c r="BV22" s="85" t="str">
        <f>IFERROR(IF($BH22="Passive","",INDEX(Expenses!O$9:O$1026,MATCH(Calc!$AO22,Expenses!$U$9:$U$1026,0),1)),"")</f>
        <v/>
      </c>
      <c r="BW22" s="85" t="str">
        <f>IFERROR(IF($BH22="Passive","",INDEX(Expenses!P$9:P$1026,MATCH(Calc!$AO22,Expenses!$U$9:$U$1026,0),1)),"")</f>
        <v/>
      </c>
    </row>
    <row r="23" spans="2:75" x14ac:dyDescent="0.25">
      <c r="B23" s="93">
        <v>19</v>
      </c>
      <c r="D23" s="93" t="str">
        <f>IFERROR(IF(INDEX(PropertyDatabase!$B$6:$B$55,$B23,1)=0,"",INDEX(PropertyDatabase!$B$6:$B$55,$B23,1)),"")</f>
        <v/>
      </c>
      <c r="E23" s="93" t="str">
        <f>IFERROR(INDEX($D$4:$D$54, MATCH(0,INDEX((LEN($D$4:$D$54)=0)+COUNTIF($E$3:$E22,$D$4:$D$54),0),0)),"")</f>
        <v/>
      </c>
      <c r="G23" s="93" t="str">
        <f>IFERROR(IF(INDEX(Menu!$C$18:$C$37,$B23,1)=0,"",INDEX(Menu!$C$18:$C$37,$B23,1)),"")</f>
        <v/>
      </c>
      <c r="H23" s="93" t="str">
        <f>IFERROR(INDEX($G$4:$G$24, MATCH(0,INDEX((LEN($G$4:$G$24)=0)+COUNTIF($H$3:$H22,$G$4:$G$24),0),0)),"")</f>
        <v/>
      </c>
      <c r="J23" s="93" t="str">
        <f>IFERROR(IF(INDEX(Menu!$E$18:$E$37,$B23,1)=0,"",INDEX(Menu!$E$18:$E$37,$B23,1)),"")</f>
        <v/>
      </c>
      <c r="K23" s="93" t="str">
        <f>IFERROR(INDEX($J$4:$J$24, MATCH(0,INDEX((LEN($J$4:$J$24)=0)+COUNTIF($K$3:$K22,$J$4:$J$24),0),0)),"")</f>
        <v/>
      </c>
      <c r="Y23" s="93" t="str">
        <f>IF(OR(LEN(Dashboard!$H$6)=0,Dashboard!$H$6="All"),"",Dashboard!$H$6&amp;"-")&amp;""&amp;IF(OR(LEN(Dashboard!$H$7)=0,Dashboard!$H$7="All"),"",Dashboard!$H$7&amp;"-")&amp;""&amp;"Monthly Balance"</f>
        <v>Monthly Balance</v>
      </c>
      <c r="Z23" s="137" t="s">
        <v>44</v>
      </c>
      <c r="AA23" s="90">
        <f t="shared" ref="AA23:AL23" si="10">IFERROR(IF(AND(property="All",year="All"),SUM(AU$4:AU$1003),
IF(AND(property="All",year&lt;&gt;"All"),SUMIF($AT$4:$AT$1003,year,AU$4:AU$1003),
IF(AND(property&lt;&gt;"All",year="All"),SUMIF($AR$4:$AR$1003,property,AU$4:AU$1003),
IF(AND(property&lt;&gt;"All",year&lt;&gt;"All"),SUMIFS(AU$4:AU$1003,$AR$4:$AR$1003,property,$AT$4:$AT$1003,year),"")))),"")</f>
        <v>23000</v>
      </c>
      <c r="AB23" s="92">
        <f t="shared" si="10"/>
        <v>10100</v>
      </c>
      <c r="AC23" s="92">
        <f t="shared" si="10"/>
        <v>10100</v>
      </c>
      <c r="AD23" s="92">
        <f t="shared" si="10"/>
        <v>10100</v>
      </c>
      <c r="AE23" s="92">
        <f t="shared" si="10"/>
        <v>8900</v>
      </c>
      <c r="AF23" s="92">
        <f t="shared" si="10"/>
        <v>10100</v>
      </c>
      <c r="AG23" s="92">
        <f t="shared" si="10"/>
        <v>8500</v>
      </c>
      <c r="AH23" s="92">
        <f t="shared" si="10"/>
        <v>8500</v>
      </c>
      <c r="AI23" s="92">
        <f t="shared" si="10"/>
        <v>4450</v>
      </c>
      <c r="AJ23" s="92">
        <f t="shared" si="10"/>
        <v>4450</v>
      </c>
      <c r="AK23" s="92">
        <f t="shared" si="10"/>
        <v>4450</v>
      </c>
      <c r="AL23" s="92">
        <f t="shared" si="10"/>
        <v>4450</v>
      </c>
      <c r="AN23" s="93">
        <f t="shared" si="3"/>
        <v>0</v>
      </c>
      <c r="AO23" s="93">
        <v>20</v>
      </c>
      <c r="AQ23" s="85" t="str">
        <f t="shared" si="4"/>
        <v>Passive</v>
      </c>
      <c r="AR23" s="85">
        <f>IFERROR(INDEX(Income!B$9:B$1026,MATCH(Calc!$AO23,Income!$U$9:$U$1026,0),1),0)</f>
        <v>0</v>
      </c>
      <c r="AS23" s="85">
        <f>IFERROR(INDEX(Income!C$9:C$1026,MATCH(Calc!$AO23,Income!$U$9:$U$1026,0),1),0)</f>
        <v>0</v>
      </c>
      <c r="AT23" s="93">
        <f t="shared" ca="1" si="5"/>
        <v>2021</v>
      </c>
      <c r="AU23" s="85" t="str">
        <f>IFERROR(IF($AQ23="Passive","",INDEX(Income!E$9:E$1026,MATCH(Calc!$AO23,Income!$U$9:$U$1026,0),1)),"")</f>
        <v/>
      </c>
      <c r="AV23" s="85" t="str">
        <f>IFERROR(IF($AQ23="Passive","",INDEX(Income!F$9:F$1026,MATCH(Calc!$AO23,Income!$U$9:$U$1026,0),1)),"")</f>
        <v/>
      </c>
      <c r="AW23" s="85" t="str">
        <f>IFERROR(IF($AQ23="Passive","",INDEX(Income!G$9:G$1026,MATCH(Calc!$AO23,Income!$U$9:$U$1026,0),1)),"")</f>
        <v/>
      </c>
      <c r="AX23" s="85" t="str">
        <f>IFERROR(IF($AQ23="Passive","",INDEX(Income!H$9:H$1026,MATCH(Calc!$AO23,Income!$U$9:$U$1026,0),1)),"")</f>
        <v/>
      </c>
      <c r="AY23" s="85" t="str">
        <f>IFERROR(IF($AQ23="Passive","",INDEX(Income!I$9:I$1026,MATCH(Calc!$AO23,Income!$U$9:$U$1026,0),1)),"")</f>
        <v/>
      </c>
      <c r="AZ23" s="85" t="str">
        <f>IFERROR(IF($AQ23="Passive","",INDEX(Income!J$9:J$1026,MATCH(Calc!$AO23,Income!$U$9:$U$1026,0),1)),"")</f>
        <v/>
      </c>
      <c r="BA23" s="85" t="str">
        <f>IFERROR(IF($AQ23="Passive","",INDEX(Income!K$9:K$1026,MATCH(Calc!$AO23,Income!$U$9:$U$1026,0),1)),"")</f>
        <v/>
      </c>
      <c r="BB23" s="85" t="str">
        <f>IFERROR(IF($AQ23="Passive","",INDEX(Income!L$9:L$1026,MATCH(Calc!$AO23,Income!$U$9:$U$1026,0),1)),"")</f>
        <v/>
      </c>
      <c r="BC23" s="85" t="str">
        <f>IFERROR(IF($AQ23="Passive","",INDEX(Income!M$9:M$1026,MATCH(Calc!$AO23,Income!$U$9:$U$1026,0),1)),"")</f>
        <v/>
      </c>
      <c r="BD23" s="85" t="str">
        <f>IFERROR(IF($AQ23="Passive","",INDEX(Income!N$9:N$1026,MATCH(Calc!$AO23,Income!$U$9:$U$1026,0),1)),"")</f>
        <v/>
      </c>
      <c r="BE23" s="85" t="str">
        <f>IFERROR(IF($AQ23="Passive","",INDEX(Income!O$9:O$1026,MATCH(Calc!$AO23,Income!$U$9:$U$1026,0),1)),"")</f>
        <v/>
      </c>
      <c r="BF23" s="85" t="str">
        <f>IFERROR(IF($AQ23="Passive","",INDEX(Income!P$9:P$1026,MATCH(Calc!$AO23,Income!$U$9:$U$1026,0),1)),"")</f>
        <v/>
      </c>
      <c r="BH23" s="85" t="str">
        <f t="shared" si="6"/>
        <v>Passive</v>
      </c>
      <c r="BI23" s="85">
        <f>IFERROR(INDEX(Expenses!B$9:B$1026,MATCH(Calc!$AO23,Expenses!$U$9:$U$1026,0),1),0)</f>
        <v>0</v>
      </c>
      <c r="BJ23" s="85">
        <f>IFERROR(INDEX(Expenses!C$9:C$1026,MATCH(Calc!$AO23,Expenses!$U$9:$U$1026,0),1),0)</f>
        <v>0</v>
      </c>
      <c r="BK23" s="93">
        <f t="shared" ca="1" si="7"/>
        <v>2021</v>
      </c>
      <c r="BL23" s="85" t="str">
        <f>IFERROR(IF($BH23="Passive","",INDEX(Expenses!E$9:E$1026,MATCH(Calc!$AO23,Expenses!$U$9:$U$1026,0),1)),"")</f>
        <v/>
      </c>
      <c r="BM23" s="85" t="str">
        <f>IFERROR(IF($BH23="Passive","",INDEX(Expenses!F$9:F$1026,MATCH(Calc!$AO23,Expenses!$U$9:$U$1026,0),1)),"")</f>
        <v/>
      </c>
      <c r="BN23" s="85" t="str">
        <f>IFERROR(IF($BH23="Passive","",INDEX(Expenses!G$9:G$1026,MATCH(Calc!$AO23,Expenses!$U$9:$U$1026,0),1)),"")</f>
        <v/>
      </c>
      <c r="BO23" s="85" t="str">
        <f>IFERROR(IF($BH23="Passive","",INDEX(Expenses!H$9:H$1026,MATCH(Calc!$AO23,Expenses!$U$9:$U$1026,0),1)),"")</f>
        <v/>
      </c>
      <c r="BP23" s="85" t="str">
        <f>IFERROR(IF($BH23="Passive","",INDEX(Expenses!I$9:I$1026,MATCH(Calc!$AO23,Expenses!$U$9:$U$1026,0),1)),"")</f>
        <v/>
      </c>
      <c r="BQ23" s="85" t="str">
        <f>IFERROR(IF($BH23="Passive","",INDEX(Expenses!J$9:J$1026,MATCH(Calc!$AO23,Expenses!$U$9:$U$1026,0),1)),"")</f>
        <v/>
      </c>
      <c r="BR23" s="85" t="str">
        <f>IFERROR(IF($BH23="Passive","",INDEX(Expenses!K$9:K$1026,MATCH(Calc!$AO23,Expenses!$U$9:$U$1026,0),1)),"")</f>
        <v/>
      </c>
      <c r="BS23" s="85" t="str">
        <f>IFERROR(IF($BH23="Passive","",INDEX(Expenses!L$9:L$1026,MATCH(Calc!$AO23,Expenses!$U$9:$U$1026,0),1)),"")</f>
        <v/>
      </c>
      <c r="BT23" s="85" t="str">
        <f>IFERROR(IF($BH23="Passive","",INDEX(Expenses!M$9:M$1026,MATCH(Calc!$AO23,Expenses!$U$9:$U$1026,0),1)),"")</f>
        <v/>
      </c>
      <c r="BU23" s="85" t="str">
        <f>IFERROR(IF($BH23="Passive","",INDEX(Expenses!N$9:N$1026,MATCH(Calc!$AO23,Expenses!$U$9:$U$1026,0),1)),"")</f>
        <v/>
      </c>
      <c r="BV23" s="85" t="str">
        <f>IFERROR(IF($BH23="Passive","",INDEX(Expenses!O$9:O$1026,MATCH(Calc!$AO23,Expenses!$U$9:$U$1026,0),1)),"")</f>
        <v/>
      </c>
      <c r="BW23" s="85" t="str">
        <f>IFERROR(IF($BH23="Passive","",INDEX(Expenses!P$9:P$1026,MATCH(Calc!$AO23,Expenses!$U$9:$U$1026,0),1)),"")</f>
        <v/>
      </c>
    </row>
    <row r="24" spans="2:75" x14ac:dyDescent="0.25">
      <c r="B24" s="93">
        <v>20</v>
      </c>
      <c r="D24" s="93" t="str">
        <f>IFERROR(IF(INDEX(PropertyDatabase!$B$6:$B$55,$B24,1)=0,"",INDEX(PropertyDatabase!$B$6:$B$55,$B24,1)),"")</f>
        <v/>
      </c>
      <c r="E24" s="93" t="str">
        <f>IFERROR(INDEX($D$4:$D$54, MATCH(0,INDEX((LEN($D$4:$D$54)=0)+COUNTIF($E$3:$E23,$D$4:$D$54),0),0)),"")</f>
        <v/>
      </c>
      <c r="G24" s="93" t="str">
        <f>IFERROR(IF(INDEX(Menu!$C$18:$C$37,$B24,1)=0,"",INDEX(Menu!$C$18:$C$37,$B24,1)),"")</f>
        <v/>
      </c>
      <c r="H24" s="93" t="str">
        <f>IFERROR(INDEX($G$4:$G$24, MATCH(0,INDEX((LEN($G$4:$G$24)=0)+COUNTIF($H$3:$H23,$G$4:$G$24),0),0)),"")</f>
        <v/>
      </c>
      <c r="J24" s="93" t="str">
        <f>IFERROR(IF(INDEX(Menu!$E$18:$E$37,$B24,1)=0,"",INDEX(Menu!$E$18:$E$37,$B24,1)),"")</f>
        <v/>
      </c>
      <c r="K24" s="93" t="str">
        <f>IFERROR(INDEX($J$4:$J$24, MATCH(0,INDEX((LEN($J$4:$J$24)=0)+COUNTIF($K$3:$K23,$J$4:$J$24),0),0)),"")</f>
        <v/>
      </c>
      <c r="Z24" s="137" t="s">
        <v>45</v>
      </c>
      <c r="AA24" s="90">
        <f t="shared" ref="AA24:AL24" si="11">IFERROR(IF(AND(property="All",year="All"),SUM(BL$4:BL$1003),
IF(AND(property="All",year&lt;&gt;"All"),SUMIF($BK$4:$BK$1003,year,BL$4:BL$1003),
IF(AND(property&lt;&gt;"All",year="All"),SUMIF($BI$4:$BI$1003,property,BL$4:BL$1003),
IF(AND(property&lt;&gt;"All",year&lt;&gt;"All"),SUMIFS(BL$4:BL$1003,$BI$4:$BI$1003,property,$BK$4:$BK$1003,year),"")))),"")</f>
        <v>0</v>
      </c>
      <c r="AB24" s="92">
        <f t="shared" si="11"/>
        <v>600</v>
      </c>
      <c r="AC24" s="92">
        <f t="shared" si="11"/>
        <v>2150</v>
      </c>
      <c r="AD24" s="92">
        <f t="shared" si="11"/>
        <v>850</v>
      </c>
      <c r="AE24" s="92">
        <f t="shared" si="11"/>
        <v>2750</v>
      </c>
      <c r="AF24" s="92">
        <f t="shared" si="11"/>
        <v>3850</v>
      </c>
      <c r="AG24" s="92">
        <f t="shared" si="11"/>
        <v>1150</v>
      </c>
      <c r="AH24" s="92">
        <f t="shared" si="11"/>
        <v>0</v>
      </c>
      <c r="AI24" s="92">
        <f t="shared" si="11"/>
        <v>0</v>
      </c>
      <c r="AJ24" s="92">
        <f t="shared" si="11"/>
        <v>700</v>
      </c>
      <c r="AK24" s="92">
        <f t="shared" si="11"/>
        <v>0</v>
      </c>
      <c r="AL24" s="92">
        <f t="shared" si="11"/>
        <v>0</v>
      </c>
      <c r="AN24" s="93">
        <f t="shared" si="3"/>
        <v>0</v>
      </c>
      <c r="AO24" s="93">
        <v>21</v>
      </c>
      <c r="AQ24" s="85" t="str">
        <f t="shared" si="4"/>
        <v>Passive</v>
      </c>
      <c r="AR24" s="85">
        <f>IFERROR(INDEX(Income!B$9:B$1026,MATCH(Calc!$AO24,Income!$U$9:$U$1026,0),1),0)</f>
        <v>0</v>
      </c>
      <c r="AS24" s="85">
        <f>IFERROR(INDEX(Income!C$9:C$1026,MATCH(Calc!$AO24,Income!$U$9:$U$1026,0),1),0)</f>
        <v>0</v>
      </c>
      <c r="AT24" s="93">
        <f t="shared" ca="1" si="5"/>
        <v>2021</v>
      </c>
      <c r="AU24" s="85" t="str">
        <f>IFERROR(IF($AQ24="Passive","",INDEX(Income!E$9:E$1026,MATCH(Calc!$AO24,Income!$U$9:$U$1026,0),1)),"")</f>
        <v/>
      </c>
      <c r="AV24" s="85" t="str">
        <f>IFERROR(IF($AQ24="Passive","",INDEX(Income!F$9:F$1026,MATCH(Calc!$AO24,Income!$U$9:$U$1026,0),1)),"")</f>
        <v/>
      </c>
      <c r="AW24" s="85" t="str">
        <f>IFERROR(IF($AQ24="Passive","",INDEX(Income!G$9:G$1026,MATCH(Calc!$AO24,Income!$U$9:$U$1026,0),1)),"")</f>
        <v/>
      </c>
      <c r="AX24" s="85" t="str">
        <f>IFERROR(IF($AQ24="Passive","",INDEX(Income!H$9:H$1026,MATCH(Calc!$AO24,Income!$U$9:$U$1026,0),1)),"")</f>
        <v/>
      </c>
      <c r="AY24" s="85" t="str">
        <f>IFERROR(IF($AQ24="Passive","",INDEX(Income!I$9:I$1026,MATCH(Calc!$AO24,Income!$U$9:$U$1026,0),1)),"")</f>
        <v/>
      </c>
      <c r="AZ24" s="85" t="str">
        <f>IFERROR(IF($AQ24="Passive","",INDEX(Income!J$9:J$1026,MATCH(Calc!$AO24,Income!$U$9:$U$1026,0),1)),"")</f>
        <v/>
      </c>
      <c r="BA24" s="85" t="str">
        <f>IFERROR(IF($AQ24="Passive","",INDEX(Income!K$9:K$1026,MATCH(Calc!$AO24,Income!$U$9:$U$1026,0),1)),"")</f>
        <v/>
      </c>
      <c r="BB24" s="85" t="str">
        <f>IFERROR(IF($AQ24="Passive","",INDEX(Income!L$9:L$1026,MATCH(Calc!$AO24,Income!$U$9:$U$1026,0),1)),"")</f>
        <v/>
      </c>
      <c r="BC24" s="85" t="str">
        <f>IFERROR(IF($AQ24="Passive","",INDEX(Income!M$9:M$1026,MATCH(Calc!$AO24,Income!$U$9:$U$1026,0),1)),"")</f>
        <v/>
      </c>
      <c r="BD24" s="85" t="str">
        <f>IFERROR(IF($AQ24="Passive","",INDEX(Income!N$9:N$1026,MATCH(Calc!$AO24,Income!$U$9:$U$1026,0),1)),"")</f>
        <v/>
      </c>
      <c r="BE24" s="85" t="str">
        <f>IFERROR(IF($AQ24="Passive","",INDEX(Income!O$9:O$1026,MATCH(Calc!$AO24,Income!$U$9:$U$1026,0),1)),"")</f>
        <v/>
      </c>
      <c r="BF24" s="85" t="str">
        <f>IFERROR(IF($AQ24="Passive","",INDEX(Income!P$9:P$1026,MATCH(Calc!$AO24,Income!$U$9:$U$1026,0),1)),"")</f>
        <v/>
      </c>
      <c r="BH24" s="85" t="str">
        <f t="shared" si="6"/>
        <v>Passive</v>
      </c>
      <c r="BI24" s="85">
        <f>IFERROR(INDEX(Expenses!B$9:B$1026,MATCH(Calc!$AO24,Expenses!$U$9:$U$1026,0),1),0)</f>
        <v>0</v>
      </c>
      <c r="BJ24" s="85">
        <f>IFERROR(INDEX(Expenses!C$9:C$1026,MATCH(Calc!$AO24,Expenses!$U$9:$U$1026,0),1),0)</f>
        <v>0</v>
      </c>
      <c r="BK24" s="93">
        <f t="shared" ca="1" si="7"/>
        <v>2021</v>
      </c>
      <c r="BL24" s="85" t="str">
        <f>IFERROR(IF($BH24="Passive","",INDEX(Expenses!E$9:E$1026,MATCH(Calc!$AO24,Expenses!$U$9:$U$1026,0),1)),"")</f>
        <v/>
      </c>
      <c r="BM24" s="85" t="str">
        <f>IFERROR(IF($BH24="Passive","",INDEX(Expenses!F$9:F$1026,MATCH(Calc!$AO24,Expenses!$U$9:$U$1026,0),1)),"")</f>
        <v/>
      </c>
      <c r="BN24" s="85" t="str">
        <f>IFERROR(IF($BH24="Passive","",INDEX(Expenses!G$9:G$1026,MATCH(Calc!$AO24,Expenses!$U$9:$U$1026,0),1)),"")</f>
        <v/>
      </c>
      <c r="BO24" s="85" t="str">
        <f>IFERROR(IF($BH24="Passive","",INDEX(Expenses!H$9:H$1026,MATCH(Calc!$AO24,Expenses!$U$9:$U$1026,0),1)),"")</f>
        <v/>
      </c>
      <c r="BP24" s="85" t="str">
        <f>IFERROR(IF($BH24="Passive","",INDEX(Expenses!I$9:I$1026,MATCH(Calc!$AO24,Expenses!$U$9:$U$1026,0),1)),"")</f>
        <v/>
      </c>
      <c r="BQ24" s="85" t="str">
        <f>IFERROR(IF($BH24="Passive","",INDEX(Expenses!J$9:J$1026,MATCH(Calc!$AO24,Expenses!$U$9:$U$1026,0),1)),"")</f>
        <v/>
      </c>
      <c r="BR24" s="85" t="str">
        <f>IFERROR(IF($BH24="Passive","",INDEX(Expenses!K$9:K$1026,MATCH(Calc!$AO24,Expenses!$U$9:$U$1026,0),1)),"")</f>
        <v/>
      </c>
      <c r="BS24" s="85" t="str">
        <f>IFERROR(IF($BH24="Passive","",INDEX(Expenses!L$9:L$1026,MATCH(Calc!$AO24,Expenses!$U$9:$U$1026,0),1)),"")</f>
        <v/>
      </c>
      <c r="BT24" s="85" t="str">
        <f>IFERROR(IF($BH24="Passive","",INDEX(Expenses!M$9:M$1026,MATCH(Calc!$AO24,Expenses!$U$9:$U$1026,0),1)),"")</f>
        <v/>
      </c>
      <c r="BU24" s="85" t="str">
        <f>IFERROR(IF($BH24="Passive","",INDEX(Expenses!N$9:N$1026,MATCH(Calc!$AO24,Expenses!$U$9:$U$1026,0),1)),"")</f>
        <v/>
      </c>
      <c r="BV24" s="85" t="str">
        <f>IFERROR(IF($BH24="Passive","",INDEX(Expenses!O$9:O$1026,MATCH(Calc!$AO24,Expenses!$U$9:$U$1026,0),1)),"")</f>
        <v/>
      </c>
      <c r="BW24" s="85" t="str">
        <f>IFERROR(IF($BH24="Passive","",INDEX(Expenses!P$9:P$1026,MATCH(Calc!$AO24,Expenses!$U$9:$U$1026,0),1)),"")</f>
        <v/>
      </c>
    </row>
    <row r="25" spans="2:75" x14ac:dyDescent="0.25">
      <c r="B25" s="93">
        <v>21</v>
      </c>
      <c r="D25" s="93" t="str">
        <f>IFERROR(IF(INDEX(PropertyDatabase!$B$6:$B$55,$B25,1)=0,"",INDEX(PropertyDatabase!$B$6:$B$55,$B25,1)),"")</f>
        <v/>
      </c>
      <c r="E25" s="93" t="str">
        <f>IFERROR(INDEX($D$4:$D$54, MATCH(0,INDEX((LEN($D$4:$D$54)=0)+COUNTIF($E$3:$E24,$D$4:$D$54),0),0)),"")</f>
        <v/>
      </c>
      <c r="Z25" s="137" t="s">
        <v>93</v>
      </c>
      <c r="AA25" s="91">
        <f t="shared" ref="AA25:AL25" si="12">IFERROR(AA$23-AA$24,"")</f>
        <v>23000</v>
      </c>
      <c r="AB25" s="91">
        <f t="shared" si="12"/>
        <v>9500</v>
      </c>
      <c r="AC25" s="91">
        <f t="shared" si="12"/>
        <v>7950</v>
      </c>
      <c r="AD25" s="91">
        <f t="shared" si="12"/>
        <v>9250</v>
      </c>
      <c r="AE25" s="91">
        <f t="shared" si="12"/>
        <v>6150</v>
      </c>
      <c r="AF25" s="91">
        <f t="shared" si="12"/>
        <v>6250</v>
      </c>
      <c r="AG25" s="91">
        <f t="shared" si="12"/>
        <v>7350</v>
      </c>
      <c r="AH25" s="91">
        <f t="shared" si="12"/>
        <v>8500</v>
      </c>
      <c r="AI25" s="91">
        <f t="shared" si="12"/>
        <v>4450</v>
      </c>
      <c r="AJ25" s="91">
        <f t="shared" si="12"/>
        <v>3750</v>
      </c>
      <c r="AK25" s="91">
        <f t="shared" si="12"/>
        <v>4450</v>
      </c>
      <c r="AL25" s="91">
        <f t="shared" si="12"/>
        <v>4450</v>
      </c>
      <c r="AN25" s="93">
        <f t="shared" si="3"/>
        <v>0</v>
      </c>
      <c r="AO25" s="93">
        <v>22</v>
      </c>
      <c r="AQ25" s="85" t="str">
        <f t="shared" si="4"/>
        <v>Passive</v>
      </c>
      <c r="AR25" s="85">
        <f>IFERROR(INDEX(Income!B$9:B$1026,MATCH(Calc!$AO25,Income!$U$9:$U$1026,0),1),0)</f>
        <v>0</v>
      </c>
      <c r="AS25" s="85">
        <f>IFERROR(INDEX(Income!C$9:C$1026,MATCH(Calc!$AO25,Income!$U$9:$U$1026,0),1),0)</f>
        <v>0</v>
      </c>
      <c r="AT25" s="93">
        <f t="shared" ca="1" si="5"/>
        <v>2021</v>
      </c>
      <c r="AU25" s="85" t="str">
        <f>IFERROR(IF($AQ25="Passive","",INDEX(Income!E$9:E$1026,MATCH(Calc!$AO25,Income!$U$9:$U$1026,0),1)),"")</f>
        <v/>
      </c>
      <c r="AV25" s="85" t="str">
        <f>IFERROR(IF($AQ25="Passive","",INDEX(Income!F$9:F$1026,MATCH(Calc!$AO25,Income!$U$9:$U$1026,0),1)),"")</f>
        <v/>
      </c>
      <c r="AW25" s="85" t="str">
        <f>IFERROR(IF($AQ25="Passive","",INDEX(Income!G$9:G$1026,MATCH(Calc!$AO25,Income!$U$9:$U$1026,0),1)),"")</f>
        <v/>
      </c>
      <c r="AX25" s="85" t="str">
        <f>IFERROR(IF($AQ25="Passive","",INDEX(Income!H$9:H$1026,MATCH(Calc!$AO25,Income!$U$9:$U$1026,0),1)),"")</f>
        <v/>
      </c>
      <c r="AY25" s="85" t="str">
        <f>IFERROR(IF($AQ25="Passive","",INDEX(Income!I$9:I$1026,MATCH(Calc!$AO25,Income!$U$9:$U$1026,0),1)),"")</f>
        <v/>
      </c>
      <c r="AZ25" s="85" t="str">
        <f>IFERROR(IF($AQ25="Passive","",INDEX(Income!J$9:J$1026,MATCH(Calc!$AO25,Income!$U$9:$U$1026,0),1)),"")</f>
        <v/>
      </c>
      <c r="BA25" s="85" t="str">
        <f>IFERROR(IF($AQ25="Passive","",INDEX(Income!K$9:K$1026,MATCH(Calc!$AO25,Income!$U$9:$U$1026,0),1)),"")</f>
        <v/>
      </c>
      <c r="BB25" s="85" t="str">
        <f>IFERROR(IF($AQ25="Passive","",INDEX(Income!L$9:L$1026,MATCH(Calc!$AO25,Income!$U$9:$U$1026,0),1)),"")</f>
        <v/>
      </c>
      <c r="BC25" s="85" t="str">
        <f>IFERROR(IF($AQ25="Passive","",INDEX(Income!M$9:M$1026,MATCH(Calc!$AO25,Income!$U$9:$U$1026,0),1)),"")</f>
        <v/>
      </c>
      <c r="BD25" s="85" t="str">
        <f>IFERROR(IF($AQ25="Passive","",INDEX(Income!N$9:N$1026,MATCH(Calc!$AO25,Income!$U$9:$U$1026,0),1)),"")</f>
        <v/>
      </c>
      <c r="BE25" s="85" t="str">
        <f>IFERROR(IF($AQ25="Passive","",INDEX(Income!O$9:O$1026,MATCH(Calc!$AO25,Income!$U$9:$U$1026,0),1)),"")</f>
        <v/>
      </c>
      <c r="BF25" s="85" t="str">
        <f>IFERROR(IF($AQ25="Passive","",INDEX(Income!P$9:P$1026,MATCH(Calc!$AO25,Income!$U$9:$U$1026,0),1)),"")</f>
        <v/>
      </c>
      <c r="BH25" s="85" t="str">
        <f t="shared" si="6"/>
        <v>Passive</v>
      </c>
      <c r="BI25" s="85">
        <f>IFERROR(INDEX(Expenses!B$9:B$1026,MATCH(Calc!$AO25,Expenses!$U$9:$U$1026,0),1),0)</f>
        <v>0</v>
      </c>
      <c r="BJ25" s="85">
        <f>IFERROR(INDEX(Expenses!C$9:C$1026,MATCH(Calc!$AO25,Expenses!$U$9:$U$1026,0),1),0)</f>
        <v>0</v>
      </c>
      <c r="BK25" s="93">
        <f t="shared" ca="1" si="7"/>
        <v>2021</v>
      </c>
      <c r="BL25" s="85" t="str">
        <f>IFERROR(IF($BH25="Passive","",INDEX(Expenses!E$9:E$1026,MATCH(Calc!$AO25,Expenses!$U$9:$U$1026,0),1)),"")</f>
        <v/>
      </c>
      <c r="BM25" s="85" t="str">
        <f>IFERROR(IF($BH25="Passive","",INDEX(Expenses!F$9:F$1026,MATCH(Calc!$AO25,Expenses!$U$9:$U$1026,0),1)),"")</f>
        <v/>
      </c>
      <c r="BN25" s="85" t="str">
        <f>IFERROR(IF($BH25="Passive","",INDEX(Expenses!G$9:G$1026,MATCH(Calc!$AO25,Expenses!$U$9:$U$1026,0),1)),"")</f>
        <v/>
      </c>
      <c r="BO25" s="85" t="str">
        <f>IFERROR(IF($BH25="Passive","",INDEX(Expenses!H$9:H$1026,MATCH(Calc!$AO25,Expenses!$U$9:$U$1026,0),1)),"")</f>
        <v/>
      </c>
      <c r="BP25" s="85" t="str">
        <f>IFERROR(IF($BH25="Passive","",INDEX(Expenses!I$9:I$1026,MATCH(Calc!$AO25,Expenses!$U$9:$U$1026,0),1)),"")</f>
        <v/>
      </c>
      <c r="BQ25" s="85" t="str">
        <f>IFERROR(IF($BH25="Passive","",INDEX(Expenses!J$9:J$1026,MATCH(Calc!$AO25,Expenses!$U$9:$U$1026,0),1)),"")</f>
        <v/>
      </c>
      <c r="BR25" s="85" t="str">
        <f>IFERROR(IF($BH25="Passive","",INDEX(Expenses!K$9:K$1026,MATCH(Calc!$AO25,Expenses!$U$9:$U$1026,0),1)),"")</f>
        <v/>
      </c>
      <c r="BS25" s="85" t="str">
        <f>IFERROR(IF($BH25="Passive","",INDEX(Expenses!L$9:L$1026,MATCH(Calc!$AO25,Expenses!$U$9:$U$1026,0),1)),"")</f>
        <v/>
      </c>
      <c r="BT25" s="85" t="str">
        <f>IFERROR(IF($BH25="Passive","",INDEX(Expenses!M$9:M$1026,MATCH(Calc!$AO25,Expenses!$U$9:$U$1026,0),1)),"")</f>
        <v/>
      </c>
      <c r="BU25" s="85" t="str">
        <f>IFERROR(IF($BH25="Passive","",INDEX(Expenses!N$9:N$1026,MATCH(Calc!$AO25,Expenses!$U$9:$U$1026,0),1)),"")</f>
        <v/>
      </c>
      <c r="BV25" s="85" t="str">
        <f>IFERROR(IF($BH25="Passive","",INDEX(Expenses!O$9:O$1026,MATCH(Calc!$AO25,Expenses!$U$9:$U$1026,0),1)),"")</f>
        <v/>
      </c>
      <c r="BW25" s="85" t="str">
        <f>IFERROR(IF($BH25="Passive","",INDEX(Expenses!P$9:P$1026,MATCH(Calc!$AO25,Expenses!$U$9:$U$1026,0),1)),"")</f>
        <v/>
      </c>
    </row>
    <row r="26" spans="2:75" x14ac:dyDescent="0.25">
      <c r="B26" s="93">
        <v>22</v>
      </c>
      <c r="D26" s="93" t="str">
        <f>IFERROR(IF(INDEX(PropertyDatabase!$B$6:$B$55,$B26,1)=0,"",INDEX(PropertyDatabase!$B$6:$B$55,$B26,1)),"")</f>
        <v/>
      </c>
      <c r="E26" s="93" t="str">
        <f>IFERROR(INDEX($D$4:$D$54, MATCH(0,INDEX((LEN($D$4:$D$54)=0)+COUNTIF($E$3:$E25,$D$4:$D$54),0),0)),"")</f>
        <v/>
      </c>
      <c r="AN26" s="93">
        <f t="shared" si="3"/>
        <v>0</v>
      </c>
      <c r="AO26" s="93">
        <v>23</v>
      </c>
      <c r="AQ26" s="85" t="str">
        <f t="shared" si="4"/>
        <v>Passive</v>
      </c>
      <c r="AR26" s="85">
        <f>IFERROR(INDEX(Income!B$9:B$1026,MATCH(Calc!$AO26,Income!$U$9:$U$1026,0),1),0)</f>
        <v>0</v>
      </c>
      <c r="AS26" s="85">
        <f>IFERROR(INDEX(Income!C$9:C$1026,MATCH(Calc!$AO26,Income!$U$9:$U$1026,0),1),0)</f>
        <v>0</v>
      </c>
      <c r="AT26" s="93">
        <f t="shared" ca="1" si="5"/>
        <v>2021</v>
      </c>
      <c r="AU26" s="85" t="str">
        <f>IFERROR(IF($AQ26="Passive","",INDEX(Income!E$9:E$1026,MATCH(Calc!$AO26,Income!$U$9:$U$1026,0),1)),"")</f>
        <v/>
      </c>
      <c r="AV26" s="85" t="str">
        <f>IFERROR(IF($AQ26="Passive","",INDEX(Income!F$9:F$1026,MATCH(Calc!$AO26,Income!$U$9:$U$1026,0),1)),"")</f>
        <v/>
      </c>
      <c r="AW26" s="85" t="str">
        <f>IFERROR(IF($AQ26="Passive","",INDEX(Income!G$9:G$1026,MATCH(Calc!$AO26,Income!$U$9:$U$1026,0),1)),"")</f>
        <v/>
      </c>
      <c r="AX26" s="85" t="str">
        <f>IFERROR(IF($AQ26="Passive","",INDEX(Income!H$9:H$1026,MATCH(Calc!$AO26,Income!$U$9:$U$1026,0),1)),"")</f>
        <v/>
      </c>
      <c r="AY26" s="85" t="str">
        <f>IFERROR(IF($AQ26="Passive","",INDEX(Income!I$9:I$1026,MATCH(Calc!$AO26,Income!$U$9:$U$1026,0),1)),"")</f>
        <v/>
      </c>
      <c r="AZ26" s="85" t="str">
        <f>IFERROR(IF($AQ26="Passive","",INDEX(Income!J$9:J$1026,MATCH(Calc!$AO26,Income!$U$9:$U$1026,0),1)),"")</f>
        <v/>
      </c>
      <c r="BA26" s="85" t="str">
        <f>IFERROR(IF($AQ26="Passive","",INDEX(Income!K$9:K$1026,MATCH(Calc!$AO26,Income!$U$9:$U$1026,0),1)),"")</f>
        <v/>
      </c>
      <c r="BB26" s="85" t="str">
        <f>IFERROR(IF($AQ26="Passive","",INDEX(Income!L$9:L$1026,MATCH(Calc!$AO26,Income!$U$9:$U$1026,0),1)),"")</f>
        <v/>
      </c>
      <c r="BC26" s="85" t="str">
        <f>IFERROR(IF($AQ26="Passive","",INDEX(Income!M$9:M$1026,MATCH(Calc!$AO26,Income!$U$9:$U$1026,0),1)),"")</f>
        <v/>
      </c>
      <c r="BD26" s="85" t="str">
        <f>IFERROR(IF($AQ26="Passive","",INDEX(Income!N$9:N$1026,MATCH(Calc!$AO26,Income!$U$9:$U$1026,0),1)),"")</f>
        <v/>
      </c>
      <c r="BE26" s="85" t="str">
        <f>IFERROR(IF($AQ26="Passive","",INDEX(Income!O$9:O$1026,MATCH(Calc!$AO26,Income!$U$9:$U$1026,0),1)),"")</f>
        <v/>
      </c>
      <c r="BF26" s="85" t="str">
        <f>IFERROR(IF($AQ26="Passive","",INDEX(Income!P$9:P$1026,MATCH(Calc!$AO26,Income!$U$9:$U$1026,0),1)),"")</f>
        <v/>
      </c>
      <c r="BH26" s="85" t="str">
        <f t="shared" si="6"/>
        <v>Passive</v>
      </c>
      <c r="BI26" s="85">
        <f>IFERROR(INDEX(Expenses!B$9:B$1026,MATCH(Calc!$AO26,Expenses!$U$9:$U$1026,0),1),0)</f>
        <v>0</v>
      </c>
      <c r="BJ26" s="85">
        <f>IFERROR(INDEX(Expenses!C$9:C$1026,MATCH(Calc!$AO26,Expenses!$U$9:$U$1026,0),1),0)</f>
        <v>0</v>
      </c>
      <c r="BK26" s="93">
        <f t="shared" ca="1" si="7"/>
        <v>2021</v>
      </c>
      <c r="BL26" s="85" t="str">
        <f>IFERROR(IF($BH26="Passive","",INDEX(Expenses!E$9:E$1026,MATCH(Calc!$AO26,Expenses!$U$9:$U$1026,0),1)),"")</f>
        <v/>
      </c>
      <c r="BM26" s="85" t="str">
        <f>IFERROR(IF($BH26="Passive","",INDEX(Expenses!F$9:F$1026,MATCH(Calc!$AO26,Expenses!$U$9:$U$1026,0),1)),"")</f>
        <v/>
      </c>
      <c r="BN26" s="85" t="str">
        <f>IFERROR(IF($BH26="Passive","",INDEX(Expenses!G$9:G$1026,MATCH(Calc!$AO26,Expenses!$U$9:$U$1026,0),1)),"")</f>
        <v/>
      </c>
      <c r="BO26" s="85" t="str">
        <f>IFERROR(IF($BH26="Passive","",INDEX(Expenses!H$9:H$1026,MATCH(Calc!$AO26,Expenses!$U$9:$U$1026,0),1)),"")</f>
        <v/>
      </c>
      <c r="BP26" s="85" t="str">
        <f>IFERROR(IF($BH26="Passive","",INDEX(Expenses!I$9:I$1026,MATCH(Calc!$AO26,Expenses!$U$9:$U$1026,0),1)),"")</f>
        <v/>
      </c>
      <c r="BQ26" s="85" t="str">
        <f>IFERROR(IF($BH26="Passive","",INDEX(Expenses!J$9:J$1026,MATCH(Calc!$AO26,Expenses!$U$9:$U$1026,0),1)),"")</f>
        <v/>
      </c>
      <c r="BR26" s="85" t="str">
        <f>IFERROR(IF($BH26="Passive","",INDEX(Expenses!K$9:K$1026,MATCH(Calc!$AO26,Expenses!$U$9:$U$1026,0),1)),"")</f>
        <v/>
      </c>
      <c r="BS26" s="85" t="str">
        <f>IFERROR(IF($BH26="Passive","",INDEX(Expenses!L$9:L$1026,MATCH(Calc!$AO26,Expenses!$U$9:$U$1026,0),1)),"")</f>
        <v/>
      </c>
      <c r="BT26" s="85" t="str">
        <f>IFERROR(IF($BH26="Passive","",INDEX(Expenses!M$9:M$1026,MATCH(Calc!$AO26,Expenses!$U$9:$U$1026,0),1)),"")</f>
        <v/>
      </c>
      <c r="BU26" s="85" t="str">
        <f>IFERROR(IF($BH26="Passive","",INDEX(Expenses!N$9:N$1026,MATCH(Calc!$AO26,Expenses!$U$9:$U$1026,0),1)),"")</f>
        <v/>
      </c>
      <c r="BV26" s="85" t="str">
        <f>IFERROR(IF($BH26="Passive","",INDEX(Expenses!O$9:O$1026,MATCH(Calc!$AO26,Expenses!$U$9:$U$1026,0),1)),"")</f>
        <v/>
      </c>
      <c r="BW26" s="85" t="str">
        <f>IFERROR(IF($BH26="Passive","",INDEX(Expenses!P$9:P$1026,MATCH(Calc!$AO26,Expenses!$U$9:$U$1026,0),1)),"")</f>
        <v/>
      </c>
    </row>
    <row r="27" spans="2:75" x14ac:dyDescent="0.25">
      <c r="B27" s="93">
        <v>23</v>
      </c>
      <c r="D27" s="93" t="str">
        <f>IFERROR(IF(INDEX(PropertyDatabase!$B$6:$B$55,$B27,1)=0,"",INDEX(PropertyDatabase!$B$6:$B$55,$B27,1)),"")</f>
        <v/>
      </c>
      <c r="E27" s="93" t="str">
        <f>IFERROR(INDEX($D$4:$D$54, MATCH(0,INDEX((LEN($D$4:$D$54)=0)+COUNTIF($E$3:$E26,$D$4:$D$54),0),0)),"")</f>
        <v/>
      </c>
      <c r="Z27" s="94" t="s">
        <v>109</v>
      </c>
      <c r="AA27" s="217" t="s">
        <v>110</v>
      </c>
      <c r="AB27" s="218"/>
      <c r="AC27" s="219"/>
      <c r="AN27" s="93">
        <f t="shared" si="3"/>
        <v>0</v>
      </c>
      <c r="AO27" s="93">
        <v>24</v>
      </c>
      <c r="AQ27" s="85" t="str">
        <f t="shared" si="4"/>
        <v>Passive</v>
      </c>
      <c r="AR27" s="85">
        <f>IFERROR(INDEX(Income!B$9:B$1026,MATCH(Calc!$AO27,Income!$U$9:$U$1026,0),1),0)</f>
        <v>0</v>
      </c>
      <c r="AS27" s="85">
        <f>IFERROR(INDEX(Income!C$9:C$1026,MATCH(Calc!$AO27,Income!$U$9:$U$1026,0),1),0)</f>
        <v>0</v>
      </c>
      <c r="AT27" s="93">
        <f t="shared" ca="1" si="5"/>
        <v>2021</v>
      </c>
      <c r="AU27" s="85" t="str">
        <f>IFERROR(IF($AQ27="Passive","",INDEX(Income!E$9:E$1026,MATCH(Calc!$AO27,Income!$U$9:$U$1026,0),1)),"")</f>
        <v/>
      </c>
      <c r="AV27" s="85" t="str">
        <f>IFERROR(IF($AQ27="Passive","",INDEX(Income!F$9:F$1026,MATCH(Calc!$AO27,Income!$U$9:$U$1026,0),1)),"")</f>
        <v/>
      </c>
      <c r="AW27" s="85" t="str">
        <f>IFERROR(IF($AQ27="Passive","",INDEX(Income!G$9:G$1026,MATCH(Calc!$AO27,Income!$U$9:$U$1026,0),1)),"")</f>
        <v/>
      </c>
      <c r="AX27" s="85" t="str">
        <f>IFERROR(IF($AQ27="Passive","",INDEX(Income!H$9:H$1026,MATCH(Calc!$AO27,Income!$U$9:$U$1026,0),1)),"")</f>
        <v/>
      </c>
      <c r="AY27" s="85" t="str">
        <f>IFERROR(IF($AQ27="Passive","",INDEX(Income!I$9:I$1026,MATCH(Calc!$AO27,Income!$U$9:$U$1026,0),1)),"")</f>
        <v/>
      </c>
      <c r="AZ27" s="85" t="str">
        <f>IFERROR(IF($AQ27="Passive","",INDEX(Income!J$9:J$1026,MATCH(Calc!$AO27,Income!$U$9:$U$1026,0),1)),"")</f>
        <v/>
      </c>
      <c r="BA27" s="85" t="str">
        <f>IFERROR(IF($AQ27="Passive","",INDEX(Income!K$9:K$1026,MATCH(Calc!$AO27,Income!$U$9:$U$1026,0),1)),"")</f>
        <v/>
      </c>
      <c r="BB27" s="85" t="str">
        <f>IFERROR(IF($AQ27="Passive","",INDEX(Income!L$9:L$1026,MATCH(Calc!$AO27,Income!$U$9:$U$1026,0),1)),"")</f>
        <v/>
      </c>
      <c r="BC27" s="85" t="str">
        <f>IFERROR(IF($AQ27="Passive","",INDEX(Income!M$9:M$1026,MATCH(Calc!$AO27,Income!$U$9:$U$1026,0),1)),"")</f>
        <v/>
      </c>
      <c r="BD27" s="85" t="str">
        <f>IFERROR(IF($AQ27="Passive","",INDEX(Income!N$9:N$1026,MATCH(Calc!$AO27,Income!$U$9:$U$1026,0),1)),"")</f>
        <v/>
      </c>
      <c r="BE27" s="85" t="str">
        <f>IFERROR(IF($AQ27="Passive","",INDEX(Income!O$9:O$1026,MATCH(Calc!$AO27,Income!$U$9:$U$1026,0),1)),"")</f>
        <v/>
      </c>
      <c r="BF27" s="85" t="str">
        <f>IFERROR(IF($AQ27="Passive","",INDEX(Income!P$9:P$1026,MATCH(Calc!$AO27,Income!$U$9:$U$1026,0),1)),"")</f>
        <v/>
      </c>
      <c r="BH27" s="85" t="str">
        <f t="shared" si="6"/>
        <v>Passive</v>
      </c>
      <c r="BI27" s="85">
        <f>IFERROR(INDEX(Expenses!B$9:B$1026,MATCH(Calc!$AO27,Expenses!$U$9:$U$1026,0),1),0)</f>
        <v>0</v>
      </c>
      <c r="BJ27" s="85">
        <f>IFERROR(INDEX(Expenses!C$9:C$1026,MATCH(Calc!$AO27,Expenses!$U$9:$U$1026,0),1),0)</f>
        <v>0</v>
      </c>
      <c r="BK27" s="93">
        <f t="shared" ca="1" si="7"/>
        <v>2021</v>
      </c>
      <c r="BL27" s="85" t="str">
        <f>IFERROR(IF($BH27="Passive","",INDEX(Expenses!E$9:E$1026,MATCH(Calc!$AO27,Expenses!$U$9:$U$1026,0),1)),"")</f>
        <v/>
      </c>
      <c r="BM27" s="85" t="str">
        <f>IFERROR(IF($BH27="Passive","",INDEX(Expenses!F$9:F$1026,MATCH(Calc!$AO27,Expenses!$U$9:$U$1026,0),1)),"")</f>
        <v/>
      </c>
      <c r="BN27" s="85" t="str">
        <f>IFERROR(IF($BH27="Passive","",INDEX(Expenses!G$9:G$1026,MATCH(Calc!$AO27,Expenses!$U$9:$U$1026,0),1)),"")</f>
        <v/>
      </c>
      <c r="BO27" s="85" t="str">
        <f>IFERROR(IF($BH27="Passive","",INDEX(Expenses!H$9:H$1026,MATCH(Calc!$AO27,Expenses!$U$9:$U$1026,0),1)),"")</f>
        <v/>
      </c>
      <c r="BP27" s="85" t="str">
        <f>IFERROR(IF($BH27="Passive","",INDEX(Expenses!I$9:I$1026,MATCH(Calc!$AO27,Expenses!$U$9:$U$1026,0),1)),"")</f>
        <v/>
      </c>
      <c r="BQ27" s="85" t="str">
        <f>IFERROR(IF($BH27="Passive","",INDEX(Expenses!J$9:J$1026,MATCH(Calc!$AO27,Expenses!$U$9:$U$1026,0),1)),"")</f>
        <v/>
      </c>
      <c r="BR27" s="85" t="str">
        <f>IFERROR(IF($BH27="Passive","",INDEX(Expenses!K$9:K$1026,MATCH(Calc!$AO27,Expenses!$U$9:$U$1026,0),1)),"")</f>
        <v/>
      </c>
      <c r="BS27" s="85" t="str">
        <f>IFERROR(IF($BH27="Passive","",INDEX(Expenses!L$9:L$1026,MATCH(Calc!$AO27,Expenses!$U$9:$U$1026,0),1)),"")</f>
        <v/>
      </c>
      <c r="BT27" s="85" t="str">
        <f>IFERROR(IF($BH27="Passive","",INDEX(Expenses!M$9:M$1026,MATCH(Calc!$AO27,Expenses!$U$9:$U$1026,0),1)),"")</f>
        <v/>
      </c>
      <c r="BU27" s="85" t="str">
        <f>IFERROR(IF($BH27="Passive","",INDEX(Expenses!N$9:N$1026,MATCH(Calc!$AO27,Expenses!$U$9:$U$1026,0),1)),"")</f>
        <v/>
      </c>
      <c r="BV27" s="85" t="str">
        <f>IFERROR(IF($BH27="Passive","",INDEX(Expenses!O$9:O$1026,MATCH(Calc!$AO27,Expenses!$U$9:$U$1026,0),1)),"")</f>
        <v/>
      </c>
      <c r="BW27" s="85" t="str">
        <f>IFERROR(IF($BH27="Passive","",INDEX(Expenses!P$9:P$1026,MATCH(Calc!$AO27,Expenses!$U$9:$U$1026,0),1)),"")</f>
        <v/>
      </c>
    </row>
    <row r="28" spans="2:75" x14ac:dyDescent="0.25">
      <c r="B28" s="93">
        <v>24</v>
      </c>
      <c r="D28" s="93" t="str">
        <f>IFERROR(IF(INDEX(PropertyDatabase!$B$6:$B$55,$B28,1)=0,"",INDEX(PropertyDatabase!$B$6:$B$55,$B28,1)),"")</f>
        <v/>
      </c>
      <c r="E28" s="93" t="str">
        <f>IFERROR(INDEX($D$4:$D$54, MATCH(0,INDEX((LEN($D$4:$D$54)=0)+COUNTIF($E$3:$E27,$D$4:$D$54),0),0)),"")</f>
        <v/>
      </c>
      <c r="Z28" s="93" t="str">
        <f>IF(OR(LEN(Dashboard!$H$6)=0,Dashboard!$H$6="All"),"",Dashboard!$H$6&amp;"-")&amp;""&amp;IF(OR(LEN(Dashboard!$H$7)=0,Dashboard!$H$7="All"),"",Dashboard!$H$7&amp;"-")&amp;""&amp;IF(OR(LEN(Dashboard!$H$8)=0,Dashboard!$H$8="All"),"",Dashboard!$H$8&amp;"-")&amp;""&amp;"Cumulative Balance"</f>
        <v>Cumulative Balance</v>
      </c>
      <c r="AA28" s="137" t="s">
        <v>44</v>
      </c>
      <c r="AB28" s="137" t="s">
        <v>45</v>
      </c>
      <c r="AC28" s="137" t="s">
        <v>93</v>
      </c>
      <c r="AN28" s="93">
        <f t="shared" si="3"/>
        <v>0</v>
      </c>
      <c r="AO28" s="93">
        <v>25</v>
      </c>
      <c r="AQ28" s="85" t="str">
        <f t="shared" si="4"/>
        <v>Passive</v>
      </c>
      <c r="AR28" s="85">
        <f>IFERROR(INDEX(Income!B$9:B$1026,MATCH(Calc!$AO28,Income!$U$9:$U$1026,0),1),0)</f>
        <v>0</v>
      </c>
      <c r="AS28" s="85">
        <f>IFERROR(INDEX(Income!C$9:C$1026,MATCH(Calc!$AO28,Income!$U$9:$U$1026,0),1),0)</f>
        <v>0</v>
      </c>
      <c r="AT28" s="93">
        <f t="shared" ca="1" si="5"/>
        <v>2021</v>
      </c>
      <c r="AU28" s="85" t="str">
        <f>IFERROR(IF($AQ28="Passive","",INDEX(Income!E$9:E$1026,MATCH(Calc!$AO28,Income!$U$9:$U$1026,0),1)),"")</f>
        <v/>
      </c>
      <c r="AV28" s="85" t="str">
        <f>IFERROR(IF($AQ28="Passive","",INDEX(Income!F$9:F$1026,MATCH(Calc!$AO28,Income!$U$9:$U$1026,0),1)),"")</f>
        <v/>
      </c>
      <c r="AW28" s="85" t="str">
        <f>IFERROR(IF($AQ28="Passive","",INDEX(Income!G$9:G$1026,MATCH(Calc!$AO28,Income!$U$9:$U$1026,0),1)),"")</f>
        <v/>
      </c>
      <c r="AX28" s="85" t="str">
        <f>IFERROR(IF($AQ28="Passive","",INDEX(Income!H$9:H$1026,MATCH(Calc!$AO28,Income!$U$9:$U$1026,0),1)),"")</f>
        <v/>
      </c>
      <c r="AY28" s="85" t="str">
        <f>IFERROR(IF($AQ28="Passive","",INDEX(Income!I$9:I$1026,MATCH(Calc!$AO28,Income!$U$9:$U$1026,0),1)),"")</f>
        <v/>
      </c>
      <c r="AZ28" s="85" t="str">
        <f>IFERROR(IF($AQ28="Passive","",INDEX(Income!J$9:J$1026,MATCH(Calc!$AO28,Income!$U$9:$U$1026,0),1)),"")</f>
        <v/>
      </c>
      <c r="BA28" s="85" t="str">
        <f>IFERROR(IF($AQ28="Passive","",INDEX(Income!K$9:K$1026,MATCH(Calc!$AO28,Income!$U$9:$U$1026,0),1)),"")</f>
        <v/>
      </c>
      <c r="BB28" s="85" t="str">
        <f>IFERROR(IF($AQ28="Passive","",INDEX(Income!L$9:L$1026,MATCH(Calc!$AO28,Income!$U$9:$U$1026,0),1)),"")</f>
        <v/>
      </c>
      <c r="BC28" s="85" t="str">
        <f>IFERROR(IF($AQ28="Passive","",INDEX(Income!M$9:M$1026,MATCH(Calc!$AO28,Income!$U$9:$U$1026,0),1)),"")</f>
        <v/>
      </c>
      <c r="BD28" s="85" t="str">
        <f>IFERROR(IF($AQ28="Passive","",INDEX(Income!N$9:N$1026,MATCH(Calc!$AO28,Income!$U$9:$U$1026,0),1)),"")</f>
        <v/>
      </c>
      <c r="BE28" s="85" t="str">
        <f>IFERROR(IF($AQ28="Passive","",INDEX(Income!O$9:O$1026,MATCH(Calc!$AO28,Income!$U$9:$U$1026,0),1)),"")</f>
        <v/>
      </c>
      <c r="BF28" s="85" t="str">
        <f>IFERROR(IF($AQ28="Passive","",INDEX(Income!P$9:P$1026,MATCH(Calc!$AO28,Income!$U$9:$U$1026,0),1)),"")</f>
        <v/>
      </c>
      <c r="BH28" s="85" t="str">
        <f t="shared" si="6"/>
        <v>Passive</v>
      </c>
      <c r="BI28" s="85">
        <f>IFERROR(INDEX(Expenses!B$9:B$1026,MATCH(Calc!$AO28,Expenses!$U$9:$U$1026,0),1),0)</f>
        <v>0</v>
      </c>
      <c r="BJ28" s="85">
        <f>IFERROR(INDEX(Expenses!C$9:C$1026,MATCH(Calc!$AO28,Expenses!$U$9:$U$1026,0),1),0)</f>
        <v>0</v>
      </c>
      <c r="BK28" s="93">
        <f t="shared" ca="1" si="7"/>
        <v>2021</v>
      </c>
      <c r="BL28" s="85" t="str">
        <f>IFERROR(IF($BH28="Passive","",INDEX(Expenses!E$9:E$1026,MATCH(Calc!$AO28,Expenses!$U$9:$U$1026,0),1)),"")</f>
        <v/>
      </c>
      <c r="BM28" s="85" t="str">
        <f>IFERROR(IF($BH28="Passive","",INDEX(Expenses!F$9:F$1026,MATCH(Calc!$AO28,Expenses!$U$9:$U$1026,0),1)),"")</f>
        <v/>
      </c>
      <c r="BN28" s="85" t="str">
        <f>IFERROR(IF($BH28="Passive","",INDEX(Expenses!G$9:G$1026,MATCH(Calc!$AO28,Expenses!$U$9:$U$1026,0),1)),"")</f>
        <v/>
      </c>
      <c r="BO28" s="85" t="str">
        <f>IFERROR(IF($BH28="Passive","",INDEX(Expenses!H$9:H$1026,MATCH(Calc!$AO28,Expenses!$U$9:$U$1026,0),1)),"")</f>
        <v/>
      </c>
      <c r="BP28" s="85" t="str">
        <f>IFERROR(IF($BH28="Passive","",INDEX(Expenses!I$9:I$1026,MATCH(Calc!$AO28,Expenses!$U$9:$U$1026,0),1)),"")</f>
        <v/>
      </c>
      <c r="BQ28" s="85" t="str">
        <f>IFERROR(IF($BH28="Passive","",INDEX(Expenses!J$9:J$1026,MATCH(Calc!$AO28,Expenses!$U$9:$U$1026,0),1)),"")</f>
        <v/>
      </c>
      <c r="BR28" s="85" t="str">
        <f>IFERROR(IF($BH28="Passive","",INDEX(Expenses!K$9:K$1026,MATCH(Calc!$AO28,Expenses!$U$9:$U$1026,0),1)),"")</f>
        <v/>
      </c>
      <c r="BS28" s="85" t="str">
        <f>IFERROR(IF($BH28="Passive","",INDEX(Expenses!L$9:L$1026,MATCH(Calc!$AO28,Expenses!$U$9:$U$1026,0),1)),"")</f>
        <v/>
      </c>
      <c r="BT28" s="85" t="str">
        <f>IFERROR(IF($BH28="Passive","",INDEX(Expenses!M$9:M$1026,MATCH(Calc!$AO28,Expenses!$U$9:$U$1026,0),1)),"")</f>
        <v/>
      </c>
      <c r="BU28" s="85" t="str">
        <f>IFERROR(IF($BH28="Passive","",INDEX(Expenses!N$9:N$1026,MATCH(Calc!$AO28,Expenses!$U$9:$U$1026,0),1)),"")</f>
        <v/>
      </c>
      <c r="BV28" s="85" t="str">
        <f>IFERROR(IF($BH28="Passive","",INDEX(Expenses!O$9:O$1026,MATCH(Calc!$AO28,Expenses!$U$9:$U$1026,0),1)),"")</f>
        <v/>
      </c>
      <c r="BW28" s="85" t="str">
        <f>IFERROR(IF($BH28="Passive","",INDEX(Expenses!P$9:P$1026,MATCH(Calc!$AO28,Expenses!$U$9:$U$1026,0),1)),"")</f>
        <v/>
      </c>
    </row>
    <row r="29" spans="2:75" x14ac:dyDescent="0.25">
      <c r="B29" s="93">
        <v>25</v>
      </c>
      <c r="D29" s="93" t="str">
        <f>IFERROR(IF(INDEX(PropertyDatabase!$B$6:$B$55,$B29,1)=0,"",INDEX(PropertyDatabase!$B$6:$B$55,$B29,1)),"")</f>
        <v/>
      </c>
      <c r="E29" s="93" t="str">
        <f>IFERROR(INDEX($D$4:$D$54, MATCH(0,INDEX((LEN($D$4:$D$54)=0)+COUNTIF($E$3:$E28,$D$4:$D$54),0),0)),"")</f>
        <v/>
      </c>
      <c r="AA29" s="92">
        <f>IF(month="All",SUM($AA$23:$AL$23),INDEX($AA$23:$AL$23,1,MATCH(month,$AA$22:$AL$22,0)))</f>
        <v>107100</v>
      </c>
      <c r="AB29" s="92">
        <f>IF(month="All",SUM($AA$24:$AL$24),INDEX($AA$24:$AL$24,1,MATCH(month,$AA$22:$AL$22,0)))</f>
        <v>12050</v>
      </c>
      <c r="AC29" s="91">
        <f>IFERROR($AA29-$AB29,"")</f>
        <v>95050</v>
      </c>
      <c r="AN29" s="93">
        <f t="shared" si="3"/>
        <v>0</v>
      </c>
      <c r="AO29" s="93">
        <v>26</v>
      </c>
      <c r="AQ29" s="85" t="str">
        <f t="shared" si="4"/>
        <v>Passive</v>
      </c>
      <c r="AR29" s="85">
        <f>IFERROR(INDEX(Income!B$9:B$1026,MATCH(Calc!$AO29,Income!$U$9:$U$1026,0),1),0)</f>
        <v>0</v>
      </c>
      <c r="AS29" s="85">
        <f>IFERROR(INDEX(Income!C$9:C$1026,MATCH(Calc!$AO29,Income!$U$9:$U$1026,0),1),0)</f>
        <v>0</v>
      </c>
      <c r="AT29" s="93">
        <f t="shared" ca="1" si="5"/>
        <v>2021</v>
      </c>
      <c r="AU29" s="85" t="str">
        <f>IFERROR(IF($AQ29="Passive","",INDEX(Income!E$9:E$1026,MATCH(Calc!$AO29,Income!$U$9:$U$1026,0),1)),"")</f>
        <v/>
      </c>
      <c r="AV29" s="85" t="str">
        <f>IFERROR(IF($AQ29="Passive","",INDEX(Income!F$9:F$1026,MATCH(Calc!$AO29,Income!$U$9:$U$1026,0),1)),"")</f>
        <v/>
      </c>
      <c r="AW29" s="85" t="str">
        <f>IFERROR(IF($AQ29="Passive","",INDEX(Income!G$9:G$1026,MATCH(Calc!$AO29,Income!$U$9:$U$1026,0),1)),"")</f>
        <v/>
      </c>
      <c r="AX29" s="85" t="str">
        <f>IFERROR(IF($AQ29="Passive","",INDEX(Income!H$9:H$1026,MATCH(Calc!$AO29,Income!$U$9:$U$1026,0),1)),"")</f>
        <v/>
      </c>
      <c r="AY29" s="85" t="str">
        <f>IFERROR(IF($AQ29="Passive","",INDEX(Income!I$9:I$1026,MATCH(Calc!$AO29,Income!$U$9:$U$1026,0),1)),"")</f>
        <v/>
      </c>
      <c r="AZ29" s="85" t="str">
        <f>IFERROR(IF($AQ29="Passive","",INDEX(Income!J$9:J$1026,MATCH(Calc!$AO29,Income!$U$9:$U$1026,0),1)),"")</f>
        <v/>
      </c>
      <c r="BA29" s="85" t="str">
        <f>IFERROR(IF($AQ29="Passive","",INDEX(Income!K$9:K$1026,MATCH(Calc!$AO29,Income!$U$9:$U$1026,0),1)),"")</f>
        <v/>
      </c>
      <c r="BB29" s="85" t="str">
        <f>IFERROR(IF($AQ29="Passive","",INDEX(Income!L$9:L$1026,MATCH(Calc!$AO29,Income!$U$9:$U$1026,0),1)),"")</f>
        <v/>
      </c>
      <c r="BC29" s="85" t="str">
        <f>IFERROR(IF($AQ29="Passive","",INDEX(Income!M$9:M$1026,MATCH(Calc!$AO29,Income!$U$9:$U$1026,0),1)),"")</f>
        <v/>
      </c>
      <c r="BD29" s="85" t="str">
        <f>IFERROR(IF($AQ29="Passive","",INDEX(Income!N$9:N$1026,MATCH(Calc!$AO29,Income!$U$9:$U$1026,0),1)),"")</f>
        <v/>
      </c>
      <c r="BE29" s="85" t="str">
        <f>IFERROR(IF($AQ29="Passive","",INDEX(Income!O$9:O$1026,MATCH(Calc!$AO29,Income!$U$9:$U$1026,0),1)),"")</f>
        <v/>
      </c>
      <c r="BF29" s="85" t="str">
        <f>IFERROR(IF($AQ29="Passive","",INDEX(Income!P$9:P$1026,MATCH(Calc!$AO29,Income!$U$9:$U$1026,0),1)),"")</f>
        <v/>
      </c>
      <c r="BH29" s="85" t="str">
        <f t="shared" si="6"/>
        <v>Passive</v>
      </c>
      <c r="BI29" s="85">
        <f>IFERROR(INDEX(Expenses!B$9:B$1026,MATCH(Calc!$AO29,Expenses!$U$9:$U$1026,0),1),0)</f>
        <v>0</v>
      </c>
      <c r="BJ29" s="85">
        <f>IFERROR(INDEX(Expenses!C$9:C$1026,MATCH(Calc!$AO29,Expenses!$U$9:$U$1026,0),1),0)</f>
        <v>0</v>
      </c>
      <c r="BK29" s="93">
        <f t="shared" ca="1" si="7"/>
        <v>2021</v>
      </c>
      <c r="BL29" s="85" t="str">
        <f>IFERROR(IF($BH29="Passive","",INDEX(Expenses!E$9:E$1026,MATCH(Calc!$AO29,Expenses!$U$9:$U$1026,0),1)),"")</f>
        <v/>
      </c>
      <c r="BM29" s="85" t="str">
        <f>IFERROR(IF($BH29="Passive","",INDEX(Expenses!F$9:F$1026,MATCH(Calc!$AO29,Expenses!$U$9:$U$1026,0),1)),"")</f>
        <v/>
      </c>
      <c r="BN29" s="85" t="str">
        <f>IFERROR(IF($BH29="Passive","",INDEX(Expenses!G$9:G$1026,MATCH(Calc!$AO29,Expenses!$U$9:$U$1026,0),1)),"")</f>
        <v/>
      </c>
      <c r="BO29" s="85" t="str">
        <f>IFERROR(IF($BH29="Passive","",INDEX(Expenses!H$9:H$1026,MATCH(Calc!$AO29,Expenses!$U$9:$U$1026,0),1)),"")</f>
        <v/>
      </c>
      <c r="BP29" s="85" t="str">
        <f>IFERROR(IF($BH29="Passive","",INDEX(Expenses!I$9:I$1026,MATCH(Calc!$AO29,Expenses!$U$9:$U$1026,0),1)),"")</f>
        <v/>
      </c>
      <c r="BQ29" s="85" t="str">
        <f>IFERROR(IF($BH29="Passive","",INDEX(Expenses!J$9:J$1026,MATCH(Calc!$AO29,Expenses!$U$9:$U$1026,0),1)),"")</f>
        <v/>
      </c>
      <c r="BR29" s="85" t="str">
        <f>IFERROR(IF($BH29="Passive","",INDEX(Expenses!K$9:K$1026,MATCH(Calc!$AO29,Expenses!$U$9:$U$1026,0),1)),"")</f>
        <v/>
      </c>
      <c r="BS29" s="85" t="str">
        <f>IFERROR(IF($BH29="Passive","",INDEX(Expenses!L$9:L$1026,MATCH(Calc!$AO29,Expenses!$U$9:$U$1026,0),1)),"")</f>
        <v/>
      </c>
      <c r="BT29" s="85" t="str">
        <f>IFERROR(IF($BH29="Passive","",INDEX(Expenses!M$9:M$1026,MATCH(Calc!$AO29,Expenses!$U$9:$U$1026,0),1)),"")</f>
        <v/>
      </c>
      <c r="BU29" s="85" t="str">
        <f>IFERROR(IF($BH29="Passive","",INDEX(Expenses!N$9:N$1026,MATCH(Calc!$AO29,Expenses!$U$9:$U$1026,0),1)),"")</f>
        <v/>
      </c>
      <c r="BV29" s="85" t="str">
        <f>IFERROR(IF($BH29="Passive","",INDEX(Expenses!O$9:O$1026,MATCH(Calc!$AO29,Expenses!$U$9:$U$1026,0),1)),"")</f>
        <v/>
      </c>
      <c r="BW29" s="85" t="str">
        <f>IFERROR(IF($BH29="Passive","",INDEX(Expenses!P$9:P$1026,MATCH(Calc!$AO29,Expenses!$U$9:$U$1026,0),1)),"")</f>
        <v/>
      </c>
    </row>
    <row r="30" spans="2:75" x14ac:dyDescent="0.25">
      <c r="B30" s="93">
        <v>26</v>
      </c>
      <c r="D30" s="93" t="str">
        <f>IFERROR(IF(INDEX(PropertyDatabase!$B$6:$B$55,$B30,1)=0,"",INDEX(PropertyDatabase!$B$6:$B$55,$B30,1)),"")</f>
        <v/>
      </c>
      <c r="E30" s="93" t="str">
        <f>IFERROR(INDEX($D$4:$D$54, MATCH(0,INDEX((LEN($D$4:$D$54)=0)+COUNTIF($E$3:$E29,$D$4:$D$54),0),0)),"")</f>
        <v/>
      </c>
      <c r="AN30" s="93">
        <f t="shared" si="3"/>
        <v>0</v>
      </c>
      <c r="AO30" s="93">
        <v>27</v>
      </c>
      <c r="AQ30" s="85" t="str">
        <f t="shared" si="4"/>
        <v>Passive</v>
      </c>
      <c r="AR30" s="85">
        <f>IFERROR(INDEX(Income!B$9:B$1026,MATCH(Calc!$AO30,Income!$U$9:$U$1026,0),1),0)</f>
        <v>0</v>
      </c>
      <c r="AS30" s="85">
        <f>IFERROR(INDEX(Income!C$9:C$1026,MATCH(Calc!$AO30,Income!$U$9:$U$1026,0),1),0)</f>
        <v>0</v>
      </c>
      <c r="AT30" s="93">
        <f t="shared" ca="1" si="5"/>
        <v>2021</v>
      </c>
      <c r="AU30" s="85" t="str">
        <f>IFERROR(IF($AQ30="Passive","",INDEX(Income!E$9:E$1026,MATCH(Calc!$AO30,Income!$U$9:$U$1026,0),1)),"")</f>
        <v/>
      </c>
      <c r="AV30" s="85" t="str">
        <f>IFERROR(IF($AQ30="Passive","",INDEX(Income!F$9:F$1026,MATCH(Calc!$AO30,Income!$U$9:$U$1026,0),1)),"")</f>
        <v/>
      </c>
      <c r="AW30" s="85" t="str">
        <f>IFERROR(IF($AQ30="Passive","",INDEX(Income!G$9:G$1026,MATCH(Calc!$AO30,Income!$U$9:$U$1026,0),1)),"")</f>
        <v/>
      </c>
      <c r="AX30" s="85" t="str">
        <f>IFERROR(IF($AQ30="Passive","",INDEX(Income!H$9:H$1026,MATCH(Calc!$AO30,Income!$U$9:$U$1026,0),1)),"")</f>
        <v/>
      </c>
      <c r="AY30" s="85" t="str">
        <f>IFERROR(IF($AQ30="Passive","",INDEX(Income!I$9:I$1026,MATCH(Calc!$AO30,Income!$U$9:$U$1026,0),1)),"")</f>
        <v/>
      </c>
      <c r="AZ30" s="85" t="str">
        <f>IFERROR(IF($AQ30="Passive","",INDEX(Income!J$9:J$1026,MATCH(Calc!$AO30,Income!$U$9:$U$1026,0),1)),"")</f>
        <v/>
      </c>
      <c r="BA30" s="85" t="str">
        <f>IFERROR(IF($AQ30="Passive","",INDEX(Income!K$9:K$1026,MATCH(Calc!$AO30,Income!$U$9:$U$1026,0),1)),"")</f>
        <v/>
      </c>
      <c r="BB30" s="85" t="str">
        <f>IFERROR(IF($AQ30="Passive","",INDEX(Income!L$9:L$1026,MATCH(Calc!$AO30,Income!$U$9:$U$1026,0),1)),"")</f>
        <v/>
      </c>
      <c r="BC30" s="85" t="str">
        <f>IFERROR(IF($AQ30="Passive","",INDEX(Income!M$9:M$1026,MATCH(Calc!$AO30,Income!$U$9:$U$1026,0),1)),"")</f>
        <v/>
      </c>
      <c r="BD30" s="85" t="str">
        <f>IFERROR(IF($AQ30="Passive","",INDEX(Income!N$9:N$1026,MATCH(Calc!$AO30,Income!$U$9:$U$1026,0),1)),"")</f>
        <v/>
      </c>
      <c r="BE30" s="85" t="str">
        <f>IFERROR(IF($AQ30="Passive","",INDEX(Income!O$9:O$1026,MATCH(Calc!$AO30,Income!$U$9:$U$1026,0),1)),"")</f>
        <v/>
      </c>
      <c r="BF30" s="85" t="str">
        <f>IFERROR(IF($AQ30="Passive","",INDEX(Income!P$9:P$1026,MATCH(Calc!$AO30,Income!$U$9:$U$1026,0),1)),"")</f>
        <v/>
      </c>
      <c r="BH30" s="85" t="str">
        <f t="shared" si="6"/>
        <v>Passive</v>
      </c>
      <c r="BI30" s="85">
        <f>IFERROR(INDEX(Expenses!B$9:B$1026,MATCH(Calc!$AO30,Expenses!$U$9:$U$1026,0),1),0)</f>
        <v>0</v>
      </c>
      <c r="BJ30" s="85">
        <f>IFERROR(INDEX(Expenses!C$9:C$1026,MATCH(Calc!$AO30,Expenses!$U$9:$U$1026,0),1),0)</f>
        <v>0</v>
      </c>
      <c r="BK30" s="93">
        <f t="shared" ca="1" si="7"/>
        <v>2021</v>
      </c>
      <c r="BL30" s="85" t="str">
        <f>IFERROR(IF($BH30="Passive","",INDEX(Expenses!E$9:E$1026,MATCH(Calc!$AO30,Expenses!$U$9:$U$1026,0),1)),"")</f>
        <v/>
      </c>
      <c r="BM30" s="85" t="str">
        <f>IFERROR(IF($BH30="Passive","",INDEX(Expenses!F$9:F$1026,MATCH(Calc!$AO30,Expenses!$U$9:$U$1026,0),1)),"")</f>
        <v/>
      </c>
      <c r="BN30" s="85" t="str">
        <f>IFERROR(IF($BH30="Passive","",INDEX(Expenses!G$9:G$1026,MATCH(Calc!$AO30,Expenses!$U$9:$U$1026,0),1)),"")</f>
        <v/>
      </c>
      <c r="BO30" s="85" t="str">
        <f>IFERROR(IF($BH30="Passive","",INDEX(Expenses!H$9:H$1026,MATCH(Calc!$AO30,Expenses!$U$9:$U$1026,0),1)),"")</f>
        <v/>
      </c>
      <c r="BP30" s="85" t="str">
        <f>IFERROR(IF($BH30="Passive","",INDEX(Expenses!I$9:I$1026,MATCH(Calc!$AO30,Expenses!$U$9:$U$1026,0),1)),"")</f>
        <v/>
      </c>
      <c r="BQ30" s="85" t="str">
        <f>IFERROR(IF($BH30="Passive","",INDEX(Expenses!J$9:J$1026,MATCH(Calc!$AO30,Expenses!$U$9:$U$1026,0),1)),"")</f>
        <v/>
      </c>
      <c r="BR30" s="85" t="str">
        <f>IFERROR(IF($BH30="Passive","",INDEX(Expenses!K$9:K$1026,MATCH(Calc!$AO30,Expenses!$U$9:$U$1026,0),1)),"")</f>
        <v/>
      </c>
      <c r="BS30" s="85" t="str">
        <f>IFERROR(IF($BH30="Passive","",INDEX(Expenses!L$9:L$1026,MATCH(Calc!$AO30,Expenses!$U$9:$U$1026,0),1)),"")</f>
        <v/>
      </c>
      <c r="BT30" s="85" t="str">
        <f>IFERROR(IF($BH30="Passive","",INDEX(Expenses!M$9:M$1026,MATCH(Calc!$AO30,Expenses!$U$9:$U$1026,0),1)),"")</f>
        <v/>
      </c>
      <c r="BU30" s="85" t="str">
        <f>IFERROR(IF($BH30="Passive","",INDEX(Expenses!N$9:N$1026,MATCH(Calc!$AO30,Expenses!$U$9:$U$1026,0),1)),"")</f>
        <v/>
      </c>
      <c r="BV30" s="85" t="str">
        <f>IFERROR(IF($BH30="Passive","",INDEX(Expenses!O$9:O$1026,MATCH(Calc!$AO30,Expenses!$U$9:$U$1026,0),1)),"")</f>
        <v/>
      </c>
      <c r="BW30" s="85" t="str">
        <f>IFERROR(IF($BH30="Passive","",INDEX(Expenses!P$9:P$1026,MATCH(Calc!$AO30,Expenses!$U$9:$U$1026,0),1)),"")</f>
        <v/>
      </c>
    </row>
    <row r="31" spans="2:75" x14ac:dyDescent="0.25">
      <c r="B31" s="93">
        <v>27</v>
      </c>
      <c r="D31" s="93" t="str">
        <f>IFERROR(IF(INDEX(PropertyDatabase!$B$6:$B$55,$B31,1)=0,"",INDEX(PropertyDatabase!$B$6:$B$55,$B31,1)),"")</f>
        <v/>
      </c>
      <c r="E31" s="93" t="str">
        <f>IFERROR(INDEX($D$4:$D$54, MATCH(0,INDEX((LEN($D$4:$D$54)=0)+COUNTIF($E$3:$E30,$D$4:$D$54),0),0)),"")</f>
        <v/>
      </c>
      <c r="Z31" s="94" t="s">
        <v>89</v>
      </c>
      <c r="AN31" s="93">
        <f t="shared" si="3"/>
        <v>0</v>
      </c>
      <c r="AO31" s="93">
        <v>28</v>
      </c>
      <c r="AQ31" s="85" t="str">
        <f t="shared" si="4"/>
        <v>Passive</v>
      </c>
      <c r="AR31" s="85">
        <f>IFERROR(INDEX(Income!B$9:B$1026,MATCH(Calc!$AO31,Income!$U$9:$U$1026,0),1),0)</f>
        <v>0</v>
      </c>
      <c r="AS31" s="85">
        <f>IFERROR(INDEX(Income!C$9:C$1026,MATCH(Calc!$AO31,Income!$U$9:$U$1026,0),1),0)</f>
        <v>0</v>
      </c>
      <c r="AT31" s="93">
        <f t="shared" ca="1" si="5"/>
        <v>2021</v>
      </c>
      <c r="AU31" s="85" t="str">
        <f>IFERROR(IF($AQ31="Passive","",INDEX(Income!E$9:E$1026,MATCH(Calc!$AO31,Income!$U$9:$U$1026,0),1)),"")</f>
        <v/>
      </c>
      <c r="AV31" s="85" t="str">
        <f>IFERROR(IF($AQ31="Passive","",INDEX(Income!F$9:F$1026,MATCH(Calc!$AO31,Income!$U$9:$U$1026,0),1)),"")</f>
        <v/>
      </c>
      <c r="AW31" s="85" t="str">
        <f>IFERROR(IF($AQ31="Passive","",INDEX(Income!G$9:G$1026,MATCH(Calc!$AO31,Income!$U$9:$U$1026,0),1)),"")</f>
        <v/>
      </c>
      <c r="AX31" s="85" t="str">
        <f>IFERROR(IF($AQ31="Passive","",INDEX(Income!H$9:H$1026,MATCH(Calc!$AO31,Income!$U$9:$U$1026,0),1)),"")</f>
        <v/>
      </c>
      <c r="AY31" s="85" t="str">
        <f>IFERROR(IF($AQ31="Passive","",INDEX(Income!I$9:I$1026,MATCH(Calc!$AO31,Income!$U$9:$U$1026,0),1)),"")</f>
        <v/>
      </c>
      <c r="AZ31" s="85" t="str">
        <f>IFERROR(IF($AQ31="Passive","",INDEX(Income!J$9:J$1026,MATCH(Calc!$AO31,Income!$U$9:$U$1026,0),1)),"")</f>
        <v/>
      </c>
      <c r="BA31" s="85" t="str">
        <f>IFERROR(IF($AQ31="Passive","",INDEX(Income!K$9:K$1026,MATCH(Calc!$AO31,Income!$U$9:$U$1026,0),1)),"")</f>
        <v/>
      </c>
      <c r="BB31" s="85" t="str">
        <f>IFERROR(IF($AQ31="Passive","",INDEX(Income!L$9:L$1026,MATCH(Calc!$AO31,Income!$U$9:$U$1026,0),1)),"")</f>
        <v/>
      </c>
      <c r="BC31" s="85" t="str">
        <f>IFERROR(IF($AQ31="Passive","",INDEX(Income!M$9:M$1026,MATCH(Calc!$AO31,Income!$U$9:$U$1026,0),1)),"")</f>
        <v/>
      </c>
      <c r="BD31" s="85" t="str">
        <f>IFERROR(IF($AQ31="Passive","",INDEX(Income!N$9:N$1026,MATCH(Calc!$AO31,Income!$U$9:$U$1026,0),1)),"")</f>
        <v/>
      </c>
      <c r="BE31" s="85" t="str">
        <f>IFERROR(IF($AQ31="Passive","",INDEX(Income!O$9:O$1026,MATCH(Calc!$AO31,Income!$U$9:$U$1026,0),1)),"")</f>
        <v/>
      </c>
      <c r="BF31" s="85" t="str">
        <f>IFERROR(IF($AQ31="Passive","",INDEX(Income!P$9:P$1026,MATCH(Calc!$AO31,Income!$U$9:$U$1026,0),1)),"")</f>
        <v/>
      </c>
      <c r="BH31" s="85" t="str">
        <f t="shared" si="6"/>
        <v>Passive</v>
      </c>
      <c r="BI31" s="85">
        <f>IFERROR(INDEX(Expenses!B$9:B$1026,MATCH(Calc!$AO31,Expenses!$U$9:$U$1026,0),1),0)</f>
        <v>0</v>
      </c>
      <c r="BJ31" s="85">
        <f>IFERROR(INDEX(Expenses!C$9:C$1026,MATCH(Calc!$AO31,Expenses!$U$9:$U$1026,0),1),0)</f>
        <v>0</v>
      </c>
      <c r="BK31" s="93">
        <f t="shared" ca="1" si="7"/>
        <v>2021</v>
      </c>
      <c r="BL31" s="85" t="str">
        <f>IFERROR(IF($BH31="Passive","",INDEX(Expenses!E$9:E$1026,MATCH(Calc!$AO31,Expenses!$U$9:$U$1026,0),1)),"")</f>
        <v/>
      </c>
      <c r="BM31" s="85" t="str">
        <f>IFERROR(IF($BH31="Passive","",INDEX(Expenses!F$9:F$1026,MATCH(Calc!$AO31,Expenses!$U$9:$U$1026,0),1)),"")</f>
        <v/>
      </c>
      <c r="BN31" s="85" t="str">
        <f>IFERROR(IF($BH31="Passive","",INDEX(Expenses!G$9:G$1026,MATCH(Calc!$AO31,Expenses!$U$9:$U$1026,0),1)),"")</f>
        <v/>
      </c>
      <c r="BO31" s="85" t="str">
        <f>IFERROR(IF($BH31="Passive","",INDEX(Expenses!H$9:H$1026,MATCH(Calc!$AO31,Expenses!$U$9:$U$1026,0),1)),"")</f>
        <v/>
      </c>
      <c r="BP31" s="85" t="str">
        <f>IFERROR(IF($BH31="Passive","",INDEX(Expenses!I$9:I$1026,MATCH(Calc!$AO31,Expenses!$U$9:$U$1026,0),1)),"")</f>
        <v/>
      </c>
      <c r="BQ31" s="85" t="str">
        <f>IFERROR(IF($BH31="Passive","",INDEX(Expenses!J$9:J$1026,MATCH(Calc!$AO31,Expenses!$U$9:$U$1026,0),1)),"")</f>
        <v/>
      </c>
      <c r="BR31" s="85" t="str">
        <f>IFERROR(IF($BH31="Passive","",INDEX(Expenses!K$9:K$1026,MATCH(Calc!$AO31,Expenses!$U$9:$U$1026,0),1)),"")</f>
        <v/>
      </c>
      <c r="BS31" s="85" t="str">
        <f>IFERROR(IF($BH31="Passive","",INDEX(Expenses!L$9:L$1026,MATCH(Calc!$AO31,Expenses!$U$9:$U$1026,0),1)),"")</f>
        <v/>
      </c>
      <c r="BT31" s="85" t="str">
        <f>IFERROR(IF($BH31="Passive","",INDEX(Expenses!M$9:M$1026,MATCH(Calc!$AO31,Expenses!$U$9:$U$1026,0),1)),"")</f>
        <v/>
      </c>
      <c r="BU31" s="85" t="str">
        <f>IFERROR(IF($BH31="Passive","",INDEX(Expenses!N$9:N$1026,MATCH(Calc!$AO31,Expenses!$U$9:$U$1026,0),1)),"")</f>
        <v/>
      </c>
      <c r="BV31" s="85" t="str">
        <f>IFERROR(IF($BH31="Passive","",INDEX(Expenses!O$9:O$1026,MATCH(Calc!$AO31,Expenses!$U$9:$U$1026,0),1)),"")</f>
        <v/>
      </c>
      <c r="BW31" s="85" t="str">
        <f>IFERROR(IF($BH31="Passive","",INDEX(Expenses!P$9:P$1026,MATCH(Calc!$AO31,Expenses!$U$9:$U$1026,0),1)),"")</f>
        <v/>
      </c>
    </row>
    <row r="32" spans="2:75" x14ac:dyDescent="0.25">
      <c r="B32" s="93">
        <v>28</v>
      </c>
      <c r="D32" s="93" t="str">
        <f>IFERROR(IF(INDEX(PropertyDatabase!$B$6:$B$55,$B32,1)=0,"",INDEX(PropertyDatabase!$B$6:$B$55,$B32,1)),"")</f>
        <v/>
      </c>
      <c r="E32" s="93" t="str">
        <f>IFERROR(INDEX($D$4:$D$54, MATCH(0,INDEX((LEN($D$4:$D$54)=0)+COUNTIF($E$3:$E31,$D$4:$D$54),0),0)),"")</f>
        <v/>
      </c>
      <c r="Y32" s="93">
        <f>MAX(COUNTA($Y$34:$Y$53)-COUNTIF($Y$34:$Y$53,""),1)</f>
        <v>10</v>
      </c>
      <c r="Z32" s="93" t="str">
        <f>IF(OR(LEN(Dashboard!$H$6)=0,Dashboard!$H$6="All"),"",Dashboard!$H$6&amp;"-")&amp;""&amp;IF(OR(LEN(Dashboard!$H$7)=0,Dashboard!$H$7="All"),"",Dashboard!$H$7&amp;"-")&amp;""&amp;IF(OR(LEN(Dashboard!$H$8)=0,Dashboard!$H$8="All"),"",Dashboard!$H$8&amp;"-")&amp;""&amp;"Expense Details"</f>
        <v>Expense Details</v>
      </c>
      <c r="AA32" s="217" t="s">
        <v>108</v>
      </c>
      <c r="AB32" s="218"/>
      <c r="AC32" s="219"/>
      <c r="AN32" s="93">
        <f t="shared" si="3"/>
        <v>0</v>
      </c>
      <c r="AO32" s="93">
        <v>29</v>
      </c>
      <c r="AQ32" s="85" t="str">
        <f t="shared" si="4"/>
        <v>Passive</v>
      </c>
      <c r="AR32" s="85">
        <f>IFERROR(INDEX(Income!B$9:B$1026,MATCH(Calc!$AO32,Income!$U$9:$U$1026,0),1),0)</f>
        <v>0</v>
      </c>
      <c r="AS32" s="85">
        <f>IFERROR(INDEX(Income!C$9:C$1026,MATCH(Calc!$AO32,Income!$U$9:$U$1026,0),1),0)</f>
        <v>0</v>
      </c>
      <c r="AT32" s="93">
        <f t="shared" ca="1" si="5"/>
        <v>2021</v>
      </c>
      <c r="AU32" s="85" t="str">
        <f>IFERROR(IF($AQ32="Passive","",INDEX(Income!E$9:E$1026,MATCH(Calc!$AO32,Income!$U$9:$U$1026,0),1)),"")</f>
        <v/>
      </c>
      <c r="AV32" s="85" t="str">
        <f>IFERROR(IF($AQ32="Passive","",INDEX(Income!F$9:F$1026,MATCH(Calc!$AO32,Income!$U$9:$U$1026,0),1)),"")</f>
        <v/>
      </c>
      <c r="AW32" s="85" t="str">
        <f>IFERROR(IF($AQ32="Passive","",INDEX(Income!G$9:G$1026,MATCH(Calc!$AO32,Income!$U$9:$U$1026,0),1)),"")</f>
        <v/>
      </c>
      <c r="AX32" s="85" t="str">
        <f>IFERROR(IF($AQ32="Passive","",INDEX(Income!H$9:H$1026,MATCH(Calc!$AO32,Income!$U$9:$U$1026,0),1)),"")</f>
        <v/>
      </c>
      <c r="AY32" s="85" t="str">
        <f>IFERROR(IF($AQ32="Passive","",INDEX(Income!I$9:I$1026,MATCH(Calc!$AO32,Income!$U$9:$U$1026,0),1)),"")</f>
        <v/>
      </c>
      <c r="AZ32" s="85" t="str">
        <f>IFERROR(IF($AQ32="Passive","",INDEX(Income!J$9:J$1026,MATCH(Calc!$AO32,Income!$U$9:$U$1026,0),1)),"")</f>
        <v/>
      </c>
      <c r="BA32" s="85" t="str">
        <f>IFERROR(IF($AQ32="Passive","",INDEX(Income!K$9:K$1026,MATCH(Calc!$AO32,Income!$U$9:$U$1026,0),1)),"")</f>
        <v/>
      </c>
      <c r="BB32" s="85" t="str">
        <f>IFERROR(IF($AQ32="Passive","",INDEX(Income!L$9:L$1026,MATCH(Calc!$AO32,Income!$U$9:$U$1026,0),1)),"")</f>
        <v/>
      </c>
      <c r="BC32" s="85" t="str">
        <f>IFERROR(IF($AQ32="Passive","",INDEX(Income!M$9:M$1026,MATCH(Calc!$AO32,Income!$U$9:$U$1026,0),1)),"")</f>
        <v/>
      </c>
      <c r="BD32" s="85" t="str">
        <f>IFERROR(IF($AQ32="Passive","",INDEX(Income!N$9:N$1026,MATCH(Calc!$AO32,Income!$U$9:$U$1026,0),1)),"")</f>
        <v/>
      </c>
      <c r="BE32" s="85" t="str">
        <f>IFERROR(IF($AQ32="Passive","",INDEX(Income!O$9:O$1026,MATCH(Calc!$AO32,Income!$U$9:$U$1026,0),1)),"")</f>
        <v/>
      </c>
      <c r="BF32" s="85" t="str">
        <f>IFERROR(IF($AQ32="Passive","",INDEX(Income!P$9:P$1026,MATCH(Calc!$AO32,Income!$U$9:$U$1026,0),1)),"")</f>
        <v/>
      </c>
      <c r="BH32" s="85" t="str">
        <f t="shared" si="6"/>
        <v>Passive</v>
      </c>
      <c r="BI32" s="85">
        <f>IFERROR(INDEX(Expenses!B$9:B$1026,MATCH(Calc!$AO32,Expenses!$U$9:$U$1026,0),1),0)</f>
        <v>0</v>
      </c>
      <c r="BJ32" s="85">
        <f>IFERROR(INDEX(Expenses!C$9:C$1026,MATCH(Calc!$AO32,Expenses!$U$9:$U$1026,0),1),0)</f>
        <v>0</v>
      </c>
      <c r="BK32" s="93">
        <f t="shared" ca="1" si="7"/>
        <v>2021</v>
      </c>
      <c r="BL32" s="85" t="str">
        <f>IFERROR(IF($BH32="Passive","",INDEX(Expenses!E$9:E$1026,MATCH(Calc!$AO32,Expenses!$U$9:$U$1026,0),1)),"")</f>
        <v/>
      </c>
      <c r="BM32" s="85" t="str">
        <f>IFERROR(IF($BH32="Passive","",INDEX(Expenses!F$9:F$1026,MATCH(Calc!$AO32,Expenses!$U$9:$U$1026,0),1)),"")</f>
        <v/>
      </c>
      <c r="BN32" s="85" t="str">
        <f>IFERROR(IF($BH32="Passive","",INDEX(Expenses!G$9:G$1026,MATCH(Calc!$AO32,Expenses!$U$9:$U$1026,0),1)),"")</f>
        <v/>
      </c>
      <c r="BO32" s="85" t="str">
        <f>IFERROR(IF($BH32="Passive","",INDEX(Expenses!H$9:H$1026,MATCH(Calc!$AO32,Expenses!$U$9:$U$1026,0),1)),"")</f>
        <v/>
      </c>
      <c r="BP32" s="85" t="str">
        <f>IFERROR(IF($BH32="Passive","",INDEX(Expenses!I$9:I$1026,MATCH(Calc!$AO32,Expenses!$U$9:$U$1026,0),1)),"")</f>
        <v/>
      </c>
      <c r="BQ32" s="85" t="str">
        <f>IFERROR(IF($BH32="Passive","",INDEX(Expenses!J$9:J$1026,MATCH(Calc!$AO32,Expenses!$U$9:$U$1026,0),1)),"")</f>
        <v/>
      </c>
      <c r="BR32" s="85" t="str">
        <f>IFERROR(IF($BH32="Passive","",INDEX(Expenses!K$9:K$1026,MATCH(Calc!$AO32,Expenses!$U$9:$U$1026,0),1)),"")</f>
        <v/>
      </c>
      <c r="BS32" s="85" t="str">
        <f>IFERROR(IF($BH32="Passive","",INDEX(Expenses!L$9:L$1026,MATCH(Calc!$AO32,Expenses!$U$9:$U$1026,0),1)),"")</f>
        <v/>
      </c>
      <c r="BT32" s="85" t="str">
        <f>IFERROR(IF($BH32="Passive","",INDEX(Expenses!M$9:M$1026,MATCH(Calc!$AO32,Expenses!$U$9:$U$1026,0),1)),"")</f>
        <v/>
      </c>
      <c r="BU32" s="85" t="str">
        <f>IFERROR(IF($BH32="Passive","",INDEX(Expenses!N$9:N$1026,MATCH(Calc!$AO32,Expenses!$U$9:$U$1026,0),1)),"")</f>
        <v/>
      </c>
      <c r="BV32" s="85" t="str">
        <f>IFERROR(IF($BH32="Passive","",INDEX(Expenses!O$9:O$1026,MATCH(Calc!$AO32,Expenses!$U$9:$U$1026,0),1)),"")</f>
        <v/>
      </c>
      <c r="BW32" s="85" t="str">
        <f>IFERROR(IF($BH32="Passive","",INDEX(Expenses!P$9:P$1026,MATCH(Calc!$AO32,Expenses!$U$9:$U$1026,0),1)),"")</f>
        <v/>
      </c>
    </row>
    <row r="33" spans="2:75" x14ac:dyDescent="0.25">
      <c r="B33" s="93">
        <v>29</v>
      </c>
      <c r="D33" s="93" t="str">
        <f>IFERROR(IF(INDEX(PropertyDatabase!$B$6:$B$55,$B33,1)=0,"",INDEX(PropertyDatabase!$B$6:$B$55,$B33,1)),"")</f>
        <v/>
      </c>
      <c r="E33" s="93" t="str">
        <f>IFERROR(INDEX($D$4:$D$54, MATCH(0,INDEX((LEN($D$4:$D$54)=0)+COUNTIF($E$3:$E32,$D$4:$D$54),0),0)),"")</f>
        <v/>
      </c>
      <c r="Y33" s="137" t="s">
        <v>30</v>
      </c>
      <c r="Z33" s="137" t="s">
        <v>88</v>
      </c>
      <c r="AA33" s="133" t="str">
        <f t="shared" ref="AA33:AL33" ca="1" si="13">INDEX($T$5:$U$16,MATCH(MONTH(AA$7),$T$5:$T$16,0),2)</f>
        <v>February</v>
      </c>
      <c r="AB33" s="133" t="str">
        <f t="shared" ca="1" si="13"/>
        <v>March</v>
      </c>
      <c r="AC33" s="133" t="str">
        <f t="shared" ca="1" si="13"/>
        <v>April</v>
      </c>
      <c r="AD33" s="133" t="str">
        <f t="shared" ca="1" si="13"/>
        <v>May</v>
      </c>
      <c r="AE33" s="133" t="str">
        <f t="shared" ca="1" si="13"/>
        <v>June</v>
      </c>
      <c r="AF33" s="133" t="str">
        <f t="shared" ca="1" si="13"/>
        <v>July</v>
      </c>
      <c r="AG33" s="133" t="str">
        <f t="shared" ca="1" si="13"/>
        <v>August</v>
      </c>
      <c r="AH33" s="133" t="str">
        <f t="shared" ca="1" si="13"/>
        <v>September</v>
      </c>
      <c r="AI33" s="133" t="str">
        <f t="shared" ca="1" si="13"/>
        <v>October</v>
      </c>
      <c r="AJ33" s="133" t="str">
        <f t="shared" ca="1" si="13"/>
        <v>November</v>
      </c>
      <c r="AK33" s="133" t="str">
        <f t="shared" ca="1" si="13"/>
        <v>December</v>
      </c>
      <c r="AL33" s="133" t="str">
        <f t="shared" ca="1" si="13"/>
        <v>January</v>
      </c>
      <c r="AN33" s="93">
        <f t="shared" si="3"/>
        <v>0</v>
      </c>
      <c r="AO33" s="93">
        <v>30</v>
      </c>
      <c r="AQ33" s="85" t="str">
        <f t="shared" si="4"/>
        <v>Passive</v>
      </c>
      <c r="AR33" s="85">
        <f>IFERROR(INDEX(Income!B$9:B$1026,MATCH(Calc!$AO33,Income!$U$9:$U$1026,0),1),0)</f>
        <v>0</v>
      </c>
      <c r="AS33" s="85">
        <f>IFERROR(INDEX(Income!C$9:C$1026,MATCH(Calc!$AO33,Income!$U$9:$U$1026,0),1),0)</f>
        <v>0</v>
      </c>
      <c r="AT33" s="93">
        <f t="shared" ca="1" si="5"/>
        <v>2021</v>
      </c>
      <c r="AU33" s="85" t="str">
        <f>IFERROR(IF($AQ33="Passive","",INDEX(Income!E$9:E$1026,MATCH(Calc!$AO33,Income!$U$9:$U$1026,0),1)),"")</f>
        <v/>
      </c>
      <c r="AV33" s="85" t="str">
        <f>IFERROR(IF($AQ33="Passive","",INDEX(Income!F$9:F$1026,MATCH(Calc!$AO33,Income!$U$9:$U$1026,0),1)),"")</f>
        <v/>
      </c>
      <c r="AW33" s="85" t="str">
        <f>IFERROR(IF($AQ33="Passive","",INDEX(Income!G$9:G$1026,MATCH(Calc!$AO33,Income!$U$9:$U$1026,0),1)),"")</f>
        <v/>
      </c>
      <c r="AX33" s="85" t="str">
        <f>IFERROR(IF($AQ33="Passive","",INDEX(Income!H$9:H$1026,MATCH(Calc!$AO33,Income!$U$9:$U$1026,0),1)),"")</f>
        <v/>
      </c>
      <c r="AY33" s="85" t="str">
        <f>IFERROR(IF($AQ33="Passive","",INDEX(Income!I$9:I$1026,MATCH(Calc!$AO33,Income!$U$9:$U$1026,0),1)),"")</f>
        <v/>
      </c>
      <c r="AZ33" s="85" t="str">
        <f>IFERROR(IF($AQ33="Passive","",INDEX(Income!J$9:J$1026,MATCH(Calc!$AO33,Income!$U$9:$U$1026,0),1)),"")</f>
        <v/>
      </c>
      <c r="BA33" s="85" t="str">
        <f>IFERROR(IF($AQ33="Passive","",INDEX(Income!K$9:K$1026,MATCH(Calc!$AO33,Income!$U$9:$U$1026,0),1)),"")</f>
        <v/>
      </c>
      <c r="BB33" s="85" t="str">
        <f>IFERROR(IF($AQ33="Passive","",INDEX(Income!L$9:L$1026,MATCH(Calc!$AO33,Income!$U$9:$U$1026,0),1)),"")</f>
        <v/>
      </c>
      <c r="BC33" s="85" t="str">
        <f>IFERROR(IF($AQ33="Passive","",INDEX(Income!M$9:M$1026,MATCH(Calc!$AO33,Income!$U$9:$U$1026,0),1)),"")</f>
        <v/>
      </c>
      <c r="BD33" s="85" t="str">
        <f>IFERROR(IF($AQ33="Passive","",INDEX(Income!N$9:N$1026,MATCH(Calc!$AO33,Income!$U$9:$U$1026,0),1)),"")</f>
        <v/>
      </c>
      <c r="BE33" s="85" t="str">
        <f>IFERROR(IF($AQ33="Passive","",INDEX(Income!O$9:O$1026,MATCH(Calc!$AO33,Income!$U$9:$U$1026,0),1)),"")</f>
        <v/>
      </c>
      <c r="BF33" s="85" t="str">
        <f>IFERROR(IF($AQ33="Passive","",INDEX(Income!P$9:P$1026,MATCH(Calc!$AO33,Income!$U$9:$U$1026,0),1)),"")</f>
        <v/>
      </c>
      <c r="BH33" s="85" t="str">
        <f t="shared" si="6"/>
        <v>Passive</v>
      </c>
      <c r="BI33" s="85">
        <f>IFERROR(INDEX(Expenses!B$9:B$1026,MATCH(Calc!$AO33,Expenses!$U$9:$U$1026,0),1),0)</f>
        <v>0</v>
      </c>
      <c r="BJ33" s="85">
        <f>IFERROR(INDEX(Expenses!C$9:C$1026,MATCH(Calc!$AO33,Expenses!$U$9:$U$1026,0),1),0)</f>
        <v>0</v>
      </c>
      <c r="BK33" s="93">
        <f t="shared" ca="1" si="7"/>
        <v>2021</v>
      </c>
      <c r="BL33" s="85" t="str">
        <f>IFERROR(IF($BH33="Passive","",INDEX(Expenses!E$9:E$1026,MATCH(Calc!$AO33,Expenses!$U$9:$U$1026,0),1)),"")</f>
        <v/>
      </c>
      <c r="BM33" s="85" t="str">
        <f>IFERROR(IF($BH33="Passive","",INDEX(Expenses!F$9:F$1026,MATCH(Calc!$AO33,Expenses!$U$9:$U$1026,0),1)),"")</f>
        <v/>
      </c>
      <c r="BN33" s="85" t="str">
        <f>IFERROR(IF($BH33="Passive","",INDEX(Expenses!G$9:G$1026,MATCH(Calc!$AO33,Expenses!$U$9:$U$1026,0),1)),"")</f>
        <v/>
      </c>
      <c r="BO33" s="85" t="str">
        <f>IFERROR(IF($BH33="Passive","",INDEX(Expenses!H$9:H$1026,MATCH(Calc!$AO33,Expenses!$U$9:$U$1026,0),1)),"")</f>
        <v/>
      </c>
      <c r="BP33" s="85" t="str">
        <f>IFERROR(IF($BH33="Passive","",INDEX(Expenses!I$9:I$1026,MATCH(Calc!$AO33,Expenses!$U$9:$U$1026,0),1)),"")</f>
        <v/>
      </c>
      <c r="BQ33" s="85" t="str">
        <f>IFERROR(IF($BH33="Passive","",INDEX(Expenses!J$9:J$1026,MATCH(Calc!$AO33,Expenses!$U$9:$U$1026,0),1)),"")</f>
        <v/>
      </c>
      <c r="BR33" s="85" t="str">
        <f>IFERROR(IF($BH33="Passive","",INDEX(Expenses!K$9:K$1026,MATCH(Calc!$AO33,Expenses!$U$9:$U$1026,0),1)),"")</f>
        <v/>
      </c>
      <c r="BS33" s="85" t="str">
        <f>IFERROR(IF($BH33="Passive","",INDEX(Expenses!L$9:L$1026,MATCH(Calc!$AO33,Expenses!$U$9:$U$1026,0),1)),"")</f>
        <v/>
      </c>
      <c r="BT33" s="85" t="str">
        <f>IFERROR(IF($BH33="Passive","",INDEX(Expenses!M$9:M$1026,MATCH(Calc!$AO33,Expenses!$U$9:$U$1026,0),1)),"")</f>
        <v/>
      </c>
      <c r="BU33" s="85" t="str">
        <f>IFERROR(IF($BH33="Passive","",INDEX(Expenses!N$9:N$1026,MATCH(Calc!$AO33,Expenses!$U$9:$U$1026,0),1)),"")</f>
        <v/>
      </c>
      <c r="BV33" s="85" t="str">
        <f>IFERROR(IF($BH33="Passive","",INDEX(Expenses!O$9:O$1026,MATCH(Calc!$AO33,Expenses!$U$9:$U$1026,0),1)),"")</f>
        <v/>
      </c>
      <c r="BW33" s="85" t="str">
        <f>IFERROR(IF($BH33="Passive","",INDEX(Expenses!P$9:P$1026,MATCH(Calc!$AO33,Expenses!$U$9:$U$1026,0),1)),"")</f>
        <v/>
      </c>
    </row>
    <row r="34" spans="2:75" x14ac:dyDescent="0.25">
      <c r="B34" s="93">
        <v>30</v>
      </c>
      <c r="D34" s="93" t="str">
        <f>IFERROR(IF(INDEX(PropertyDatabase!$B$6:$B$55,$B34,1)=0,"",INDEX(PropertyDatabase!$B$6:$B$55,$B34,1)),"")</f>
        <v/>
      </c>
      <c r="E34" s="93" t="str">
        <f>IFERROR(INDEX($D$4:$D$54, MATCH(0,INDEX((LEN($D$4:$D$54)=0)+COUNTIF($E$3:$E33,$D$4:$D$54),0),0)),"")</f>
        <v/>
      </c>
      <c r="Y34" s="85" t="str">
        <f t="shared" ref="Y34:Y53" si="14">$K5</f>
        <v>Advertising</v>
      </c>
      <c r="Z34" s="106">
        <f t="shared" ref="Z34:Z53" si="15">IF(month="All",SUM($AA34:$AL34),SUMIF($AA$33:$AL$33,month,$AA34:$AL34))</f>
        <v>1200</v>
      </c>
      <c r="AA34" s="92">
        <f t="shared" ref="AA34:AA53" si="16">IFERROR(IF(AND(property="All",year="All"),SUMIF($BJ$4:$BJ$1003,$Y34,BL$4:BL$1003),
IF(AND(property="All",year&lt;&gt;"All"),SUMIFS(BL$4:BL$1003,$BK$4:$BK$1003,year,$BJ$4:$BJ$1003,$Y34),
IF(AND(property&lt;&gt;"All",year="All"),SUMIFS(BL$4:BL$1003,$BI$4:$BI$1003,property,$BJ$4:$BJ$1003,$Y34),
IF(AND(property&lt;&gt;"All",year&lt;&gt;"All"),SUMIFS(BL$4:BL$1003,$BI$4:$BI$1003,property,$BK$4:$BK$1003,year,$BJ$4:$BJ$1003,$Y34),"")))),"")</f>
        <v>0</v>
      </c>
      <c r="AB34" s="92">
        <f t="shared" ref="AB34:AB53" si="17">IFERROR(IF(AND(property="All",year="All"),SUMIF($BJ$4:$BJ$1003,$Y34,BM$4:BM$1003),
IF(AND(property="All",year&lt;&gt;"All"),SUMIFS(BM$4:BM$1003,$BK$4:$BK$1003,year,$BJ$4:$BJ$1003,$Y34),
IF(AND(property&lt;&gt;"All",year="All"),SUMIFS(BM$4:BM$1003,$BI$4:$BI$1003,property,$BJ$4:$BJ$1003,$Y34),
IF(AND(property&lt;&gt;"All",year&lt;&gt;"All"),SUMIFS(BM$4:BM$1003,$BI$4:$BI$1003,property,$BK$4:$BK$1003,year,$BJ$4:$BJ$1003,$Y34),"")))),"")</f>
        <v>600</v>
      </c>
      <c r="AC34" s="92">
        <f t="shared" ref="AC34:AC53" si="18">IFERROR(IF(AND(property="All",year="All"),SUMIF($BJ$4:$BJ$1003,$Y34,BN$4:BN$1003),
IF(AND(property="All",year&lt;&gt;"All"),SUMIFS(BN$4:BN$1003,$BK$4:$BK$1003,year,$BJ$4:$BJ$1003,$Y34),
IF(AND(property&lt;&gt;"All",year="All"),SUMIFS(BN$4:BN$1003,$BI$4:$BI$1003,property,$BJ$4:$BJ$1003,$Y34),
IF(AND(property&lt;&gt;"All",year&lt;&gt;"All"),SUMIFS(BN$4:BN$1003,$BI$4:$BI$1003,property,$BK$4:$BK$1003,year,$BJ$4:$BJ$1003,$Y34),"")))),"")</f>
        <v>250</v>
      </c>
      <c r="AD34" s="92">
        <f t="shared" ref="AD34:AD53" si="19">IFERROR(IF(AND(property="All",year="All"),SUMIF($BJ$4:$BJ$1003,$Y34,BO$4:BO$1003),
IF(AND(property="All",year&lt;&gt;"All"),SUMIFS(BO$4:BO$1003,$BK$4:$BK$1003,year,$BJ$4:$BJ$1003,$Y34),
IF(AND(property&lt;&gt;"All",year="All"),SUMIFS(BO$4:BO$1003,$BI$4:$BI$1003,property,$BJ$4:$BJ$1003,$Y34),
IF(AND(property&lt;&gt;"All",year&lt;&gt;"All"),SUMIFS(BO$4:BO$1003,$BI$4:$BI$1003,property,$BK$4:$BK$1003,year,$BJ$4:$BJ$1003,$Y34),"")))),"")</f>
        <v>350</v>
      </c>
      <c r="AE34" s="92">
        <f t="shared" ref="AE34:AE53" si="20">IFERROR(IF(AND(property="All",year="All"),SUMIF($BJ$4:$BJ$1003,$Y34,BP$4:BP$1003),
IF(AND(property="All",year&lt;&gt;"All"),SUMIFS(BP$4:BP$1003,$BK$4:$BK$1003,year,$BJ$4:$BJ$1003,$Y34),
IF(AND(property&lt;&gt;"All",year="All"),SUMIFS(BP$4:BP$1003,$BI$4:$BI$1003,property,$BJ$4:$BJ$1003,$Y34),
IF(AND(property&lt;&gt;"All",year&lt;&gt;"All"),SUMIFS(BP$4:BP$1003,$BI$4:$BI$1003,property,$BK$4:$BK$1003,year,$BJ$4:$BJ$1003,$Y34),"")))),"")</f>
        <v>0</v>
      </c>
      <c r="AF34" s="92">
        <f t="shared" ref="AF34:AF53" si="21">IFERROR(IF(AND(property="All",year="All"),SUMIF($BJ$4:$BJ$1003,$Y34,BQ$4:BQ$1003),
IF(AND(property="All",year&lt;&gt;"All"),SUMIFS(BQ$4:BQ$1003,$BK$4:$BK$1003,year,$BJ$4:$BJ$1003,$Y34),
IF(AND(property&lt;&gt;"All",year="All"),SUMIFS(BQ$4:BQ$1003,$BI$4:$BI$1003,property,$BJ$4:$BJ$1003,$Y34),
IF(AND(property&lt;&gt;"All",year&lt;&gt;"All"),SUMIFS(BQ$4:BQ$1003,$BI$4:$BI$1003,property,$BK$4:$BK$1003,year,$BJ$4:$BJ$1003,$Y34),"")))),"")</f>
        <v>0</v>
      </c>
      <c r="AG34" s="92">
        <f t="shared" ref="AG34:AG53" si="22">IFERROR(IF(AND(property="All",year="All"),SUMIF($BJ$4:$BJ$1003,$Y34,BR$4:BR$1003),
IF(AND(property="All",year&lt;&gt;"All"),SUMIFS(BR$4:BR$1003,$BK$4:$BK$1003,year,$BJ$4:$BJ$1003,$Y34),
IF(AND(property&lt;&gt;"All",year="All"),SUMIFS(BR$4:BR$1003,$BI$4:$BI$1003,property,$BJ$4:$BJ$1003,$Y34),
IF(AND(property&lt;&gt;"All",year&lt;&gt;"All"),SUMIFS(BR$4:BR$1003,$BI$4:$BI$1003,property,$BK$4:$BK$1003,year,$BJ$4:$BJ$1003,$Y34),"")))),"")</f>
        <v>0</v>
      </c>
      <c r="AH34" s="92">
        <f t="shared" ref="AH34:AH53" si="23">IFERROR(IF(AND(property="All",year="All"),SUMIF($BJ$4:$BJ$1003,$Y34,BS$4:BS$1003),
IF(AND(property="All",year&lt;&gt;"All"),SUMIFS(BS$4:BS$1003,$BK$4:$BK$1003,year,$BJ$4:$BJ$1003,$Y34),
IF(AND(property&lt;&gt;"All",year="All"),SUMIFS(BS$4:BS$1003,$BI$4:$BI$1003,property,$BJ$4:$BJ$1003,$Y34),
IF(AND(property&lt;&gt;"All",year&lt;&gt;"All"),SUMIFS(BS$4:BS$1003,$BI$4:$BI$1003,property,$BK$4:$BK$1003,year,$BJ$4:$BJ$1003,$Y34),"")))),"")</f>
        <v>0</v>
      </c>
      <c r="AI34" s="92">
        <f t="shared" ref="AI34:AI53" si="24">IFERROR(IF(AND(property="All",year="All"),SUMIF($BJ$4:$BJ$1003,$Y34,BT$4:BT$1003),
IF(AND(property="All",year&lt;&gt;"All"),SUMIFS(BT$4:BT$1003,$BK$4:$BK$1003,year,$BJ$4:$BJ$1003,$Y34),
IF(AND(property&lt;&gt;"All",year="All"),SUMIFS(BT$4:BT$1003,$BI$4:$BI$1003,property,$BJ$4:$BJ$1003,$Y34),
IF(AND(property&lt;&gt;"All",year&lt;&gt;"All"),SUMIFS(BT$4:BT$1003,$BI$4:$BI$1003,property,$BK$4:$BK$1003,year,$BJ$4:$BJ$1003,$Y34),"")))),"")</f>
        <v>0</v>
      </c>
      <c r="AJ34" s="92">
        <f t="shared" ref="AJ34:AJ53" si="25">IFERROR(IF(AND(property="All",year="All"),SUMIF($BJ$4:$BJ$1003,$Y34,BU$4:BU$1003),
IF(AND(property="All",year&lt;&gt;"All"),SUMIFS(BU$4:BU$1003,$BK$4:$BK$1003,year,$BJ$4:$BJ$1003,$Y34),
IF(AND(property&lt;&gt;"All",year="All"),SUMIFS(BU$4:BU$1003,$BI$4:$BI$1003,property,$BJ$4:$BJ$1003,$Y34),
IF(AND(property&lt;&gt;"All",year&lt;&gt;"All"),SUMIFS(BU$4:BU$1003,$BI$4:$BI$1003,property,$BK$4:$BK$1003,year,$BJ$4:$BJ$1003,$Y34),"")))),"")</f>
        <v>0</v>
      </c>
      <c r="AK34" s="92">
        <f t="shared" ref="AK34:AK53" si="26">IFERROR(IF(AND(property="All",year="All"),SUMIF($BJ$4:$BJ$1003,$Y34,BV$4:BV$1003),
IF(AND(property="All",year&lt;&gt;"All"),SUMIFS(BV$4:BV$1003,$BK$4:$BK$1003,year,$BJ$4:$BJ$1003,$Y34),
IF(AND(property&lt;&gt;"All",year="All"),SUMIFS(BV$4:BV$1003,$BI$4:$BI$1003,property,$BJ$4:$BJ$1003,$Y34),
IF(AND(property&lt;&gt;"All",year&lt;&gt;"All"),SUMIFS(BV$4:BV$1003,$BI$4:$BI$1003,property,$BK$4:$BK$1003,year,$BJ$4:$BJ$1003,$Y34),"")))),"")</f>
        <v>0</v>
      </c>
      <c r="AL34" s="92">
        <f t="shared" ref="AL34:AL53" si="27">IFERROR(IF(AND(property="All",year="All"),SUMIF($BJ$4:$BJ$1003,$Y34,BW$4:BW$1003),
IF(AND(property="All",year&lt;&gt;"All"),SUMIFS(BW$4:BW$1003,$BK$4:$BK$1003,year,$BJ$4:$BJ$1003,$Y34),
IF(AND(property&lt;&gt;"All",year="All"),SUMIFS(BW$4:BW$1003,$BI$4:$BI$1003,property,$BJ$4:$BJ$1003,$Y34),
IF(AND(property&lt;&gt;"All",year&lt;&gt;"All"),SUMIFS(BW$4:BW$1003,$BI$4:$BI$1003,property,$BK$4:$BK$1003,year,$BJ$4:$BJ$1003,$Y34),"")))),"")</f>
        <v>0</v>
      </c>
      <c r="AN34" s="93">
        <f t="shared" si="3"/>
        <v>0</v>
      </c>
      <c r="AO34" s="93">
        <v>31</v>
      </c>
      <c r="AQ34" s="85" t="str">
        <f t="shared" si="4"/>
        <v>Passive</v>
      </c>
      <c r="AR34" s="85">
        <f>IFERROR(INDEX(Income!B$9:B$1026,MATCH(Calc!$AO34,Income!$U$9:$U$1026,0),1),0)</f>
        <v>0</v>
      </c>
      <c r="AS34" s="85">
        <f>IFERROR(INDEX(Income!C$9:C$1026,MATCH(Calc!$AO34,Income!$U$9:$U$1026,0),1),0)</f>
        <v>0</v>
      </c>
      <c r="AT34" s="93">
        <f t="shared" ca="1" si="5"/>
        <v>2021</v>
      </c>
      <c r="AU34" s="85" t="str">
        <f>IFERROR(IF($AQ34="Passive","",INDEX(Income!E$9:E$1026,MATCH(Calc!$AO34,Income!$U$9:$U$1026,0),1)),"")</f>
        <v/>
      </c>
      <c r="AV34" s="85" t="str">
        <f>IFERROR(IF($AQ34="Passive","",INDEX(Income!F$9:F$1026,MATCH(Calc!$AO34,Income!$U$9:$U$1026,0),1)),"")</f>
        <v/>
      </c>
      <c r="AW34" s="85" t="str">
        <f>IFERROR(IF($AQ34="Passive","",INDEX(Income!G$9:G$1026,MATCH(Calc!$AO34,Income!$U$9:$U$1026,0),1)),"")</f>
        <v/>
      </c>
      <c r="AX34" s="85" t="str">
        <f>IFERROR(IF($AQ34="Passive","",INDEX(Income!H$9:H$1026,MATCH(Calc!$AO34,Income!$U$9:$U$1026,0),1)),"")</f>
        <v/>
      </c>
      <c r="AY34" s="85" t="str">
        <f>IFERROR(IF($AQ34="Passive","",INDEX(Income!I$9:I$1026,MATCH(Calc!$AO34,Income!$U$9:$U$1026,0),1)),"")</f>
        <v/>
      </c>
      <c r="AZ34" s="85" t="str">
        <f>IFERROR(IF($AQ34="Passive","",INDEX(Income!J$9:J$1026,MATCH(Calc!$AO34,Income!$U$9:$U$1026,0),1)),"")</f>
        <v/>
      </c>
      <c r="BA34" s="85" t="str">
        <f>IFERROR(IF($AQ34="Passive","",INDEX(Income!K$9:K$1026,MATCH(Calc!$AO34,Income!$U$9:$U$1026,0),1)),"")</f>
        <v/>
      </c>
      <c r="BB34" s="85" t="str">
        <f>IFERROR(IF($AQ34="Passive","",INDEX(Income!L$9:L$1026,MATCH(Calc!$AO34,Income!$U$9:$U$1026,0),1)),"")</f>
        <v/>
      </c>
      <c r="BC34" s="85" t="str">
        <f>IFERROR(IF($AQ34="Passive","",INDEX(Income!M$9:M$1026,MATCH(Calc!$AO34,Income!$U$9:$U$1026,0),1)),"")</f>
        <v/>
      </c>
      <c r="BD34" s="85" t="str">
        <f>IFERROR(IF($AQ34="Passive","",INDEX(Income!N$9:N$1026,MATCH(Calc!$AO34,Income!$U$9:$U$1026,0),1)),"")</f>
        <v/>
      </c>
      <c r="BE34" s="85" t="str">
        <f>IFERROR(IF($AQ34="Passive","",INDEX(Income!O$9:O$1026,MATCH(Calc!$AO34,Income!$U$9:$U$1026,0),1)),"")</f>
        <v/>
      </c>
      <c r="BF34" s="85" t="str">
        <f>IFERROR(IF($AQ34="Passive","",INDEX(Income!P$9:P$1026,MATCH(Calc!$AO34,Income!$U$9:$U$1026,0),1)),"")</f>
        <v/>
      </c>
      <c r="BH34" s="85" t="str">
        <f t="shared" si="6"/>
        <v>Passive</v>
      </c>
      <c r="BI34" s="85">
        <f>IFERROR(INDEX(Expenses!B$9:B$1026,MATCH(Calc!$AO34,Expenses!$U$9:$U$1026,0),1),0)</f>
        <v>0</v>
      </c>
      <c r="BJ34" s="85">
        <f>IFERROR(INDEX(Expenses!C$9:C$1026,MATCH(Calc!$AO34,Expenses!$U$9:$U$1026,0),1),0)</f>
        <v>0</v>
      </c>
      <c r="BK34" s="93">
        <f t="shared" ca="1" si="7"/>
        <v>2021</v>
      </c>
      <c r="BL34" s="85" t="str">
        <f>IFERROR(IF($BH34="Passive","",INDEX(Expenses!E$9:E$1026,MATCH(Calc!$AO34,Expenses!$U$9:$U$1026,0),1)),"")</f>
        <v/>
      </c>
      <c r="BM34" s="85" t="str">
        <f>IFERROR(IF($BH34="Passive","",INDEX(Expenses!F$9:F$1026,MATCH(Calc!$AO34,Expenses!$U$9:$U$1026,0),1)),"")</f>
        <v/>
      </c>
      <c r="BN34" s="85" t="str">
        <f>IFERROR(IF($BH34="Passive","",INDEX(Expenses!G$9:G$1026,MATCH(Calc!$AO34,Expenses!$U$9:$U$1026,0),1)),"")</f>
        <v/>
      </c>
      <c r="BO34" s="85" t="str">
        <f>IFERROR(IF($BH34="Passive","",INDEX(Expenses!H$9:H$1026,MATCH(Calc!$AO34,Expenses!$U$9:$U$1026,0),1)),"")</f>
        <v/>
      </c>
      <c r="BP34" s="85" t="str">
        <f>IFERROR(IF($BH34="Passive","",INDEX(Expenses!I$9:I$1026,MATCH(Calc!$AO34,Expenses!$U$9:$U$1026,0),1)),"")</f>
        <v/>
      </c>
      <c r="BQ34" s="85" t="str">
        <f>IFERROR(IF($BH34="Passive","",INDEX(Expenses!J$9:J$1026,MATCH(Calc!$AO34,Expenses!$U$9:$U$1026,0),1)),"")</f>
        <v/>
      </c>
      <c r="BR34" s="85" t="str">
        <f>IFERROR(IF($BH34="Passive","",INDEX(Expenses!K$9:K$1026,MATCH(Calc!$AO34,Expenses!$U$9:$U$1026,0),1)),"")</f>
        <v/>
      </c>
      <c r="BS34" s="85" t="str">
        <f>IFERROR(IF($BH34="Passive","",INDEX(Expenses!L$9:L$1026,MATCH(Calc!$AO34,Expenses!$U$9:$U$1026,0),1)),"")</f>
        <v/>
      </c>
      <c r="BT34" s="85" t="str">
        <f>IFERROR(IF($BH34="Passive","",INDEX(Expenses!M$9:M$1026,MATCH(Calc!$AO34,Expenses!$U$9:$U$1026,0),1)),"")</f>
        <v/>
      </c>
      <c r="BU34" s="85" t="str">
        <f>IFERROR(IF($BH34="Passive","",INDEX(Expenses!N$9:N$1026,MATCH(Calc!$AO34,Expenses!$U$9:$U$1026,0),1)),"")</f>
        <v/>
      </c>
      <c r="BV34" s="85" t="str">
        <f>IFERROR(IF($BH34="Passive","",INDEX(Expenses!O$9:O$1026,MATCH(Calc!$AO34,Expenses!$U$9:$U$1026,0),1)),"")</f>
        <v/>
      </c>
      <c r="BW34" s="85" t="str">
        <f>IFERROR(IF($BH34="Passive","",INDEX(Expenses!P$9:P$1026,MATCH(Calc!$AO34,Expenses!$U$9:$U$1026,0),1)),"")</f>
        <v/>
      </c>
    </row>
    <row r="35" spans="2:75" x14ac:dyDescent="0.25">
      <c r="B35" s="93">
        <v>31</v>
      </c>
      <c r="D35" s="93" t="str">
        <f>IFERROR(IF(INDEX(PropertyDatabase!$B$6:$B$55,$B35,1)=0,"",INDEX(PropertyDatabase!$B$6:$B$55,$B35,1)),"")</f>
        <v/>
      </c>
      <c r="E35" s="93" t="str">
        <f>IFERROR(INDEX($D$4:$D$54, MATCH(0,INDEX((LEN($D$4:$D$54)=0)+COUNTIF($E$3:$E34,$D$4:$D$54),0),0)),"")</f>
        <v/>
      </c>
      <c r="Y35" s="85" t="str">
        <f t="shared" si="14"/>
        <v>Cleaning &amp; Maintenance</v>
      </c>
      <c r="Z35" s="106">
        <f t="shared" si="15"/>
        <v>2350</v>
      </c>
      <c r="AA35" s="92">
        <f t="shared" si="16"/>
        <v>0</v>
      </c>
      <c r="AB35" s="92">
        <f t="shared" si="17"/>
        <v>0</v>
      </c>
      <c r="AC35" s="92">
        <f t="shared" si="18"/>
        <v>1400</v>
      </c>
      <c r="AD35" s="92">
        <f t="shared" si="19"/>
        <v>0</v>
      </c>
      <c r="AE35" s="92">
        <f t="shared" si="20"/>
        <v>250</v>
      </c>
      <c r="AF35" s="92">
        <f t="shared" si="21"/>
        <v>0</v>
      </c>
      <c r="AG35" s="92">
        <f t="shared" si="22"/>
        <v>0</v>
      </c>
      <c r="AH35" s="92">
        <f t="shared" si="23"/>
        <v>0</v>
      </c>
      <c r="AI35" s="92">
        <f t="shared" si="24"/>
        <v>0</v>
      </c>
      <c r="AJ35" s="92">
        <f t="shared" si="25"/>
        <v>700</v>
      </c>
      <c r="AK35" s="92">
        <f t="shared" si="26"/>
        <v>0</v>
      </c>
      <c r="AL35" s="92">
        <f t="shared" si="27"/>
        <v>0</v>
      </c>
      <c r="AN35" s="93">
        <f t="shared" si="3"/>
        <v>0</v>
      </c>
      <c r="AO35" s="93">
        <v>32</v>
      </c>
      <c r="AQ35" s="85" t="str">
        <f t="shared" si="4"/>
        <v>Passive</v>
      </c>
      <c r="AR35" s="85">
        <f>IFERROR(INDEX(Income!B$9:B$1026,MATCH(Calc!$AO35,Income!$U$9:$U$1026,0),1),0)</f>
        <v>0</v>
      </c>
      <c r="AS35" s="85">
        <f>IFERROR(INDEX(Income!C$9:C$1026,MATCH(Calc!$AO35,Income!$U$9:$U$1026,0),1),0)</f>
        <v>0</v>
      </c>
      <c r="AT35" s="93">
        <f t="shared" ca="1" si="5"/>
        <v>2021</v>
      </c>
      <c r="AU35" s="85" t="str">
        <f>IFERROR(IF($AQ35="Passive","",INDEX(Income!E$9:E$1026,MATCH(Calc!$AO35,Income!$U$9:$U$1026,0),1)),"")</f>
        <v/>
      </c>
      <c r="AV35" s="85" t="str">
        <f>IFERROR(IF($AQ35="Passive","",INDEX(Income!F$9:F$1026,MATCH(Calc!$AO35,Income!$U$9:$U$1026,0),1)),"")</f>
        <v/>
      </c>
      <c r="AW35" s="85" t="str">
        <f>IFERROR(IF($AQ35="Passive","",INDEX(Income!G$9:G$1026,MATCH(Calc!$AO35,Income!$U$9:$U$1026,0),1)),"")</f>
        <v/>
      </c>
      <c r="AX35" s="85" t="str">
        <f>IFERROR(IF($AQ35="Passive","",INDEX(Income!H$9:H$1026,MATCH(Calc!$AO35,Income!$U$9:$U$1026,0),1)),"")</f>
        <v/>
      </c>
      <c r="AY35" s="85" t="str">
        <f>IFERROR(IF($AQ35="Passive","",INDEX(Income!I$9:I$1026,MATCH(Calc!$AO35,Income!$U$9:$U$1026,0),1)),"")</f>
        <v/>
      </c>
      <c r="AZ35" s="85" t="str">
        <f>IFERROR(IF($AQ35="Passive","",INDEX(Income!J$9:J$1026,MATCH(Calc!$AO35,Income!$U$9:$U$1026,0),1)),"")</f>
        <v/>
      </c>
      <c r="BA35" s="85" t="str">
        <f>IFERROR(IF($AQ35="Passive","",INDEX(Income!K$9:K$1026,MATCH(Calc!$AO35,Income!$U$9:$U$1026,0),1)),"")</f>
        <v/>
      </c>
      <c r="BB35" s="85" t="str">
        <f>IFERROR(IF($AQ35="Passive","",INDEX(Income!L$9:L$1026,MATCH(Calc!$AO35,Income!$U$9:$U$1026,0),1)),"")</f>
        <v/>
      </c>
      <c r="BC35" s="85" t="str">
        <f>IFERROR(IF($AQ35="Passive","",INDEX(Income!M$9:M$1026,MATCH(Calc!$AO35,Income!$U$9:$U$1026,0),1)),"")</f>
        <v/>
      </c>
      <c r="BD35" s="85" t="str">
        <f>IFERROR(IF($AQ35="Passive","",INDEX(Income!N$9:N$1026,MATCH(Calc!$AO35,Income!$U$9:$U$1026,0),1)),"")</f>
        <v/>
      </c>
      <c r="BE35" s="85" t="str">
        <f>IFERROR(IF($AQ35="Passive","",INDEX(Income!O$9:O$1026,MATCH(Calc!$AO35,Income!$U$9:$U$1026,0),1)),"")</f>
        <v/>
      </c>
      <c r="BF35" s="85" t="str">
        <f>IFERROR(IF($AQ35="Passive","",INDEX(Income!P$9:P$1026,MATCH(Calc!$AO35,Income!$U$9:$U$1026,0),1)),"")</f>
        <v/>
      </c>
      <c r="BH35" s="85" t="str">
        <f t="shared" si="6"/>
        <v>Passive</v>
      </c>
      <c r="BI35" s="85">
        <f>IFERROR(INDEX(Expenses!B$9:B$1026,MATCH(Calc!$AO35,Expenses!$U$9:$U$1026,0),1),0)</f>
        <v>0</v>
      </c>
      <c r="BJ35" s="85">
        <f>IFERROR(INDEX(Expenses!C$9:C$1026,MATCH(Calc!$AO35,Expenses!$U$9:$U$1026,0),1),0)</f>
        <v>0</v>
      </c>
      <c r="BK35" s="93">
        <f t="shared" ca="1" si="7"/>
        <v>2021</v>
      </c>
      <c r="BL35" s="85" t="str">
        <f>IFERROR(IF($BH35="Passive","",INDEX(Expenses!E$9:E$1026,MATCH(Calc!$AO35,Expenses!$U$9:$U$1026,0),1)),"")</f>
        <v/>
      </c>
      <c r="BM35" s="85" t="str">
        <f>IFERROR(IF($BH35="Passive","",INDEX(Expenses!F$9:F$1026,MATCH(Calc!$AO35,Expenses!$U$9:$U$1026,0),1)),"")</f>
        <v/>
      </c>
      <c r="BN35" s="85" t="str">
        <f>IFERROR(IF($BH35="Passive","",INDEX(Expenses!G$9:G$1026,MATCH(Calc!$AO35,Expenses!$U$9:$U$1026,0),1)),"")</f>
        <v/>
      </c>
      <c r="BO35" s="85" t="str">
        <f>IFERROR(IF($BH35="Passive","",INDEX(Expenses!H$9:H$1026,MATCH(Calc!$AO35,Expenses!$U$9:$U$1026,0),1)),"")</f>
        <v/>
      </c>
      <c r="BP35" s="85" t="str">
        <f>IFERROR(IF($BH35="Passive","",INDEX(Expenses!I$9:I$1026,MATCH(Calc!$AO35,Expenses!$U$9:$U$1026,0),1)),"")</f>
        <v/>
      </c>
      <c r="BQ35" s="85" t="str">
        <f>IFERROR(IF($BH35="Passive","",INDEX(Expenses!J$9:J$1026,MATCH(Calc!$AO35,Expenses!$U$9:$U$1026,0),1)),"")</f>
        <v/>
      </c>
      <c r="BR35" s="85" t="str">
        <f>IFERROR(IF($BH35="Passive","",INDEX(Expenses!K$9:K$1026,MATCH(Calc!$AO35,Expenses!$U$9:$U$1026,0),1)),"")</f>
        <v/>
      </c>
      <c r="BS35" s="85" t="str">
        <f>IFERROR(IF($BH35="Passive","",INDEX(Expenses!L$9:L$1026,MATCH(Calc!$AO35,Expenses!$U$9:$U$1026,0),1)),"")</f>
        <v/>
      </c>
      <c r="BT35" s="85" t="str">
        <f>IFERROR(IF($BH35="Passive","",INDEX(Expenses!M$9:M$1026,MATCH(Calc!$AO35,Expenses!$U$9:$U$1026,0),1)),"")</f>
        <v/>
      </c>
      <c r="BU35" s="85" t="str">
        <f>IFERROR(IF($BH35="Passive","",INDEX(Expenses!N$9:N$1026,MATCH(Calc!$AO35,Expenses!$U$9:$U$1026,0),1)),"")</f>
        <v/>
      </c>
      <c r="BV35" s="85" t="str">
        <f>IFERROR(IF($BH35="Passive","",INDEX(Expenses!O$9:O$1026,MATCH(Calc!$AO35,Expenses!$U$9:$U$1026,0),1)),"")</f>
        <v/>
      </c>
      <c r="BW35" s="85" t="str">
        <f>IFERROR(IF($BH35="Passive","",INDEX(Expenses!P$9:P$1026,MATCH(Calc!$AO35,Expenses!$U$9:$U$1026,0),1)),"")</f>
        <v/>
      </c>
    </row>
    <row r="36" spans="2:75" x14ac:dyDescent="0.25">
      <c r="B36" s="93">
        <v>32</v>
      </c>
      <c r="D36" s="93" t="str">
        <f>IFERROR(IF(INDEX(PropertyDatabase!$B$6:$B$55,$B36,1)=0,"",INDEX(PropertyDatabase!$B$6:$B$55,$B36,1)),"")</f>
        <v/>
      </c>
      <c r="E36" s="93" t="str">
        <f>IFERROR(INDEX($D$4:$D$54, MATCH(0,INDEX((LEN($D$4:$D$54)=0)+COUNTIF($E$3:$E35,$D$4:$D$54),0),0)),"")</f>
        <v/>
      </c>
      <c r="Y36" s="85" t="str">
        <f t="shared" si="14"/>
        <v>Commissions</v>
      </c>
      <c r="Z36" s="106">
        <f t="shared" si="15"/>
        <v>2200</v>
      </c>
      <c r="AA36" s="92">
        <f t="shared" si="16"/>
        <v>0</v>
      </c>
      <c r="AB36" s="92">
        <f t="shared" si="17"/>
        <v>0</v>
      </c>
      <c r="AC36" s="92">
        <f t="shared" si="18"/>
        <v>500</v>
      </c>
      <c r="AD36" s="92">
        <f t="shared" si="19"/>
        <v>0</v>
      </c>
      <c r="AE36" s="92">
        <f t="shared" si="20"/>
        <v>1700</v>
      </c>
      <c r="AF36" s="92">
        <f t="shared" si="21"/>
        <v>0</v>
      </c>
      <c r="AG36" s="92">
        <f t="shared" si="22"/>
        <v>0</v>
      </c>
      <c r="AH36" s="92">
        <f t="shared" si="23"/>
        <v>0</v>
      </c>
      <c r="AI36" s="92">
        <f t="shared" si="24"/>
        <v>0</v>
      </c>
      <c r="AJ36" s="92">
        <f t="shared" si="25"/>
        <v>0</v>
      </c>
      <c r="AK36" s="92">
        <f t="shared" si="26"/>
        <v>0</v>
      </c>
      <c r="AL36" s="92">
        <f t="shared" si="27"/>
        <v>0</v>
      </c>
      <c r="AN36" s="93">
        <f t="shared" si="3"/>
        <v>0</v>
      </c>
      <c r="AO36" s="93">
        <v>33</v>
      </c>
      <c r="AQ36" s="85" t="str">
        <f t="shared" si="4"/>
        <v>Passive</v>
      </c>
      <c r="AR36" s="85">
        <f>IFERROR(INDEX(Income!B$9:B$1026,MATCH(Calc!$AO36,Income!$U$9:$U$1026,0),1),0)</f>
        <v>0</v>
      </c>
      <c r="AS36" s="85">
        <f>IFERROR(INDEX(Income!C$9:C$1026,MATCH(Calc!$AO36,Income!$U$9:$U$1026,0),1),0)</f>
        <v>0</v>
      </c>
      <c r="AT36" s="93">
        <f t="shared" ca="1" si="5"/>
        <v>2021</v>
      </c>
      <c r="AU36" s="85" t="str">
        <f>IFERROR(IF($AQ36="Passive","",INDEX(Income!E$9:E$1026,MATCH(Calc!$AO36,Income!$U$9:$U$1026,0),1)),"")</f>
        <v/>
      </c>
      <c r="AV36" s="85" t="str">
        <f>IFERROR(IF($AQ36="Passive","",INDEX(Income!F$9:F$1026,MATCH(Calc!$AO36,Income!$U$9:$U$1026,0),1)),"")</f>
        <v/>
      </c>
      <c r="AW36" s="85" t="str">
        <f>IFERROR(IF($AQ36="Passive","",INDEX(Income!G$9:G$1026,MATCH(Calc!$AO36,Income!$U$9:$U$1026,0),1)),"")</f>
        <v/>
      </c>
      <c r="AX36" s="85" t="str">
        <f>IFERROR(IF($AQ36="Passive","",INDEX(Income!H$9:H$1026,MATCH(Calc!$AO36,Income!$U$9:$U$1026,0),1)),"")</f>
        <v/>
      </c>
      <c r="AY36" s="85" t="str">
        <f>IFERROR(IF($AQ36="Passive","",INDEX(Income!I$9:I$1026,MATCH(Calc!$AO36,Income!$U$9:$U$1026,0),1)),"")</f>
        <v/>
      </c>
      <c r="AZ36" s="85" t="str">
        <f>IFERROR(IF($AQ36="Passive","",INDEX(Income!J$9:J$1026,MATCH(Calc!$AO36,Income!$U$9:$U$1026,0),1)),"")</f>
        <v/>
      </c>
      <c r="BA36" s="85" t="str">
        <f>IFERROR(IF($AQ36="Passive","",INDEX(Income!K$9:K$1026,MATCH(Calc!$AO36,Income!$U$9:$U$1026,0),1)),"")</f>
        <v/>
      </c>
      <c r="BB36" s="85" t="str">
        <f>IFERROR(IF($AQ36="Passive","",INDEX(Income!L$9:L$1026,MATCH(Calc!$AO36,Income!$U$9:$U$1026,0),1)),"")</f>
        <v/>
      </c>
      <c r="BC36" s="85" t="str">
        <f>IFERROR(IF($AQ36="Passive","",INDEX(Income!M$9:M$1026,MATCH(Calc!$AO36,Income!$U$9:$U$1026,0),1)),"")</f>
        <v/>
      </c>
      <c r="BD36" s="85" t="str">
        <f>IFERROR(IF($AQ36="Passive","",INDEX(Income!N$9:N$1026,MATCH(Calc!$AO36,Income!$U$9:$U$1026,0),1)),"")</f>
        <v/>
      </c>
      <c r="BE36" s="85" t="str">
        <f>IFERROR(IF($AQ36="Passive","",INDEX(Income!O$9:O$1026,MATCH(Calc!$AO36,Income!$U$9:$U$1026,0),1)),"")</f>
        <v/>
      </c>
      <c r="BF36" s="85" t="str">
        <f>IFERROR(IF($AQ36="Passive","",INDEX(Income!P$9:P$1026,MATCH(Calc!$AO36,Income!$U$9:$U$1026,0),1)),"")</f>
        <v/>
      </c>
      <c r="BH36" s="85" t="str">
        <f t="shared" si="6"/>
        <v>Passive</v>
      </c>
      <c r="BI36" s="85">
        <f>IFERROR(INDEX(Expenses!B$9:B$1026,MATCH(Calc!$AO36,Expenses!$U$9:$U$1026,0),1),0)</f>
        <v>0</v>
      </c>
      <c r="BJ36" s="85">
        <f>IFERROR(INDEX(Expenses!C$9:C$1026,MATCH(Calc!$AO36,Expenses!$U$9:$U$1026,0),1),0)</f>
        <v>0</v>
      </c>
      <c r="BK36" s="93">
        <f t="shared" ca="1" si="7"/>
        <v>2021</v>
      </c>
      <c r="BL36" s="85" t="str">
        <f>IFERROR(IF($BH36="Passive","",INDEX(Expenses!E$9:E$1026,MATCH(Calc!$AO36,Expenses!$U$9:$U$1026,0),1)),"")</f>
        <v/>
      </c>
      <c r="BM36" s="85" t="str">
        <f>IFERROR(IF($BH36="Passive","",INDEX(Expenses!F$9:F$1026,MATCH(Calc!$AO36,Expenses!$U$9:$U$1026,0),1)),"")</f>
        <v/>
      </c>
      <c r="BN36" s="85" t="str">
        <f>IFERROR(IF($BH36="Passive","",INDEX(Expenses!G$9:G$1026,MATCH(Calc!$AO36,Expenses!$U$9:$U$1026,0),1)),"")</f>
        <v/>
      </c>
      <c r="BO36" s="85" t="str">
        <f>IFERROR(IF($BH36="Passive","",INDEX(Expenses!H$9:H$1026,MATCH(Calc!$AO36,Expenses!$U$9:$U$1026,0),1)),"")</f>
        <v/>
      </c>
      <c r="BP36" s="85" t="str">
        <f>IFERROR(IF($BH36="Passive","",INDEX(Expenses!I$9:I$1026,MATCH(Calc!$AO36,Expenses!$U$9:$U$1026,0),1)),"")</f>
        <v/>
      </c>
      <c r="BQ36" s="85" t="str">
        <f>IFERROR(IF($BH36="Passive","",INDEX(Expenses!J$9:J$1026,MATCH(Calc!$AO36,Expenses!$U$9:$U$1026,0),1)),"")</f>
        <v/>
      </c>
      <c r="BR36" s="85" t="str">
        <f>IFERROR(IF($BH36="Passive","",INDEX(Expenses!K$9:K$1026,MATCH(Calc!$AO36,Expenses!$U$9:$U$1026,0),1)),"")</f>
        <v/>
      </c>
      <c r="BS36" s="85" t="str">
        <f>IFERROR(IF($BH36="Passive","",INDEX(Expenses!L$9:L$1026,MATCH(Calc!$AO36,Expenses!$U$9:$U$1026,0),1)),"")</f>
        <v/>
      </c>
      <c r="BT36" s="85" t="str">
        <f>IFERROR(IF($BH36="Passive","",INDEX(Expenses!M$9:M$1026,MATCH(Calc!$AO36,Expenses!$U$9:$U$1026,0),1)),"")</f>
        <v/>
      </c>
      <c r="BU36" s="85" t="str">
        <f>IFERROR(IF($BH36="Passive","",INDEX(Expenses!N$9:N$1026,MATCH(Calc!$AO36,Expenses!$U$9:$U$1026,0),1)),"")</f>
        <v/>
      </c>
      <c r="BV36" s="85" t="str">
        <f>IFERROR(IF($BH36="Passive","",INDEX(Expenses!O$9:O$1026,MATCH(Calc!$AO36,Expenses!$U$9:$U$1026,0),1)),"")</f>
        <v/>
      </c>
      <c r="BW36" s="85" t="str">
        <f>IFERROR(IF($BH36="Passive","",INDEX(Expenses!P$9:P$1026,MATCH(Calc!$AO36,Expenses!$U$9:$U$1026,0),1)),"")</f>
        <v/>
      </c>
    </row>
    <row r="37" spans="2:75" x14ac:dyDescent="0.25">
      <c r="B37" s="93">
        <v>33</v>
      </c>
      <c r="D37" s="93" t="str">
        <f>IFERROR(IF(INDEX(PropertyDatabase!$B$6:$B$55,$B37,1)=0,"",INDEX(PropertyDatabase!$B$6:$B$55,$B37,1)),"")</f>
        <v/>
      </c>
      <c r="E37" s="93" t="str">
        <f>IFERROR(INDEX($D$4:$D$54, MATCH(0,INDEX((LEN($D$4:$D$54)=0)+COUNTIF($E$3:$E36,$D$4:$D$54),0),0)),"")</f>
        <v/>
      </c>
      <c r="Y37" s="85" t="str">
        <f t="shared" si="14"/>
        <v>Insurance</v>
      </c>
      <c r="Z37" s="106">
        <f t="shared" si="15"/>
        <v>3100</v>
      </c>
      <c r="AA37" s="92">
        <f t="shared" si="16"/>
        <v>0</v>
      </c>
      <c r="AB37" s="92">
        <f t="shared" si="17"/>
        <v>0</v>
      </c>
      <c r="AC37" s="92">
        <f t="shared" si="18"/>
        <v>0</v>
      </c>
      <c r="AD37" s="92">
        <f t="shared" si="19"/>
        <v>500</v>
      </c>
      <c r="AE37" s="92">
        <f t="shared" si="20"/>
        <v>800</v>
      </c>
      <c r="AF37" s="92">
        <f t="shared" si="21"/>
        <v>1100</v>
      </c>
      <c r="AG37" s="92">
        <f t="shared" si="22"/>
        <v>700</v>
      </c>
      <c r="AH37" s="92">
        <f t="shared" si="23"/>
        <v>0</v>
      </c>
      <c r="AI37" s="92">
        <f t="shared" si="24"/>
        <v>0</v>
      </c>
      <c r="AJ37" s="92">
        <f t="shared" si="25"/>
        <v>0</v>
      </c>
      <c r="AK37" s="92">
        <f t="shared" si="26"/>
        <v>0</v>
      </c>
      <c r="AL37" s="92">
        <f t="shared" si="27"/>
        <v>0</v>
      </c>
      <c r="AN37" s="93">
        <f t="shared" si="3"/>
        <v>0</v>
      </c>
      <c r="AO37" s="93">
        <v>34</v>
      </c>
      <c r="AQ37" s="85" t="str">
        <f t="shared" si="4"/>
        <v>Passive</v>
      </c>
      <c r="AR37" s="85">
        <f>IFERROR(INDEX(Income!B$9:B$1026,MATCH(Calc!$AO37,Income!$U$9:$U$1026,0),1),0)</f>
        <v>0</v>
      </c>
      <c r="AS37" s="85">
        <f>IFERROR(INDEX(Income!C$9:C$1026,MATCH(Calc!$AO37,Income!$U$9:$U$1026,0),1),0)</f>
        <v>0</v>
      </c>
      <c r="AT37" s="93">
        <f t="shared" ca="1" si="5"/>
        <v>2021</v>
      </c>
      <c r="AU37" s="85" t="str">
        <f>IFERROR(IF($AQ37="Passive","",INDEX(Income!E$9:E$1026,MATCH(Calc!$AO37,Income!$U$9:$U$1026,0),1)),"")</f>
        <v/>
      </c>
      <c r="AV37" s="85" t="str">
        <f>IFERROR(IF($AQ37="Passive","",INDEX(Income!F$9:F$1026,MATCH(Calc!$AO37,Income!$U$9:$U$1026,0),1)),"")</f>
        <v/>
      </c>
      <c r="AW37" s="85" t="str">
        <f>IFERROR(IF($AQ37="Passive","",INDEX(Income!G$9:G$1026,MATCH(Calc!$AO37,Income!$U$9:$U$1026,0),1)),"")</f>
        <v/>
      </c>
      <c r="AX37" s="85" t="str">
        <f>IFERROR(IF($AQ37="Passive","",INDEX(Income!H$9:H$1026,MATCH(Calc!$AO37,Income!$U$9:$U$1026,0),1)),"")</f>
        <v/>
      </c>
      <c r="AY37" s="85" t="str">
        <f>IFERROR(IF($AQ37="Passive","",INDEX(Income!I$9:I$1026,MATCH(Calc!$AO37,Income!$U$9:$U$1026,0),1)),"")</f>
        <v/>
      </c>
      <c r="AZ37" s="85" t="str">
        <f>IFERROR(IF($AQ37="Passive","",INDEX(Income!J$9:J$1026,MATCH(Calc!$AO37,Income!$U$9:$U$1026,0),1)),"")</f>
        <v/>
      </c>
      <c r="BA37" s="85" t="str">
        <f>IFERROR(IF($AQ37="Passive","",INDEX(Income!K$9:K$1026,MATCH(Calc!$AO37,Income!$U$9:$U$1026,0),1)),"")</f>
        <v/>
      </c>
      <c r="BB37" s="85" t="str">
        <f>IFERROR(IF($AQ37="Passive","",INDEX(Income!L$9:L$1026,MATCH(Calc!$AO37,Income!$U$9:$U$1026,0),1)),"")</f>
        <v/>
      </c>
      <c r="BC37" s="85" t="str">
        <f>IFERROR(IF($AQ37="Passive","",INDEX(Income!M$9:M$1026,MATCH(Calc!$AO37,Income!$U$9:$U$1026,0),1)),"")</f>
        <v/>
      </c>
      <c r="BD37" s="85" t="str">
        <f>IFERROR(IF($AQ37="Passive","",INDEX(Income!N$9:N$1026,MATCH(Calc!$AO37,Income!$U$9:$U$1026,0),1)),"")</f>
        <v/>
      </c>
      <c r="BE37" s="85" t="str">
        <f>IFERROR(IF($AQ37="Passive","",INDEX(Income!O$9:O$1026,MATCH(Calc!$AO37,Income!$U$9:$U$1026,0),1)),"")</f>
        <v/>
      </c>
      <c r="BF37" s="85" t="str">
        <f>IFERROR(IF($AQ37="Passive","",INDEX(Income!P$9:P$1026,MATCH(Calc!$AO37,Income!$U$9:$U$1026,0),1)),"")</f>
        <v/>
      </c>
      <c r="BH37" s="85" t="str">
        <f t="shared" si="6"/>
        <v>Passive</v>
      </c>
      <c r="BI37" s="85">
        <f>IFERROR(INDEX(Expenses!B$9:B$1026,MATCH(Calc!$AO37,Expenses!$U$9:$U$1026,0),1),0)</f>
        <v>0</v>
      </c>
      <c r="BJ37" s="85">
        <f>IFERROR(INDEX(Expenses!C$9:C$1026,MATCH(Calc!$AO37,Expenses!$U$9:$U$1026,0),1),0)</f>
        <v>0</v>
      </c>
      <c r="BK37" s="93">
        <f t="shared" ca="1" si="7"/>
        <v>2021</v>
      </c>
      <c r="BL37" s="85" t="str">
        <f>IFERROR(IF($BH37="Passive","",INDEX(Expenses!E$9:E$1026,MATCH(Calc!$AO37,Expenses!$U$9:$U$1026,0),1)),"")</f>
        <v/>
      </c>
      <c r="BM37" s="85" t="str">
        <f>IFERROR(IF($BH37="Passive","",INDEX(Expenses!F$9:F$1026,MATCH(Calc!$AO37,Expenses!$U$9:$U$1026,0),1)),"")</f>
        <v/>
      </c>
      <c r="BN37" s="85" t="str">
        <f>IFERROR(IF($BH37="Passive","",INDEX(Expenses!G$9:G$1026,MATCH(Calc!$AO37,Expenses!$U$9:$U$1026,0),1)),"")</f>
        <v/>
      </c>
      <c r="BO37" s="85" t="str">
        <f>IFERROR(IF($BH37="Passive","",INDEX(Expenses!H$9:H$1026,MATCH(Calc!$AO37,Expenses!$U$9:$U$1026,0),1)),"")</f>
        <v/>
      </c>
      <c r="BP37" s="85" t="str">
        <f>IFERROR(IF($BH37="Passive","",INDEX(Expenses!I$9:I$1026,MATCH(Calc!$AO37,Expenses!$U$9:$U$1026,0),1)),"")</f>
        <v/>
      </c>
      <c r="BQ37" s="85" t="str">
        <f>IFERROR(IF($BH37="Passive","",INDEX(Expenses!J$9:J$1026,MATCH(Calc!$AO37,Expenses!$U$9:$U$1026,0),1)),"")</f>
        <v/>
      </c>
      <c r="BR37" s="85" t="str">
        <f>IFERROR(IF($BH37="Passive","",INDEX(Expenses!K$9:K$1026,MATCH(Calc!$AO37,Expenses!$U$9:$U$1026,0),1)),"")</f>
        <v/>
      </c>
      <c r="BS37" s="85" t="str">
        <f>IFERROR(IF($BH37="Passive","",INDEX(Expenses!L$9:L$1026,MATCH(Calc!$AO37,Expenses!$U$9:$U$1026,0),1)),"")</f>
        <v/>
      </c>
      <c r="BT37" s="85" t="str">
        <f>IFERROR(IF($BH37="Passive","",INDEX(Expenses!M$9:M$1026,MATCH(Calc!$AO37,Expenses!$U$9:$U$1026,0),1)),"")</f>
        <v/>
      </c>
      <c r="BU37" s="85" t="str">
        <f>IFERROR(IF($BH37="Passive","",INDEX(Expenses!N$9:N$1026,MATCH(Calc!$AO37,Expenses!$U$9:$U$1026,0),1)),"")</f>
        <v/>
      </c>
      <c r="BV37" s="85" t="str">
        <f>IFERROR(IF($BH37="Passive","",INDEX(Expenses!O$9:O$1026,MATCH(Calc!$AO37,Expenses!$U$9:$U$1026,0),1)),"")</f>
        <v/>
      </c>
      <c r="BW37" s="85" t="str">
        <f>IFERROR(IF($BH37="Passive","",INDEX(Expenses!P$9:P$1026,MATCH(Calc!$AO37,Expenses!$U$9:$U$1026,0),1)),"")</f>
        <v/>
      </c>
    </row>
    <row r="38" spans="2:75" x14ac:dyDescent="0.25">
      <c r="B38" s="93">
        <v>34</v>
      </c>
      <c r="D38" s="93" t="str">
        <f>IFERROR(IF(INDEX(PropertyDatabase!$B$6:$B$55,$B38,1)=0,"",INDEX(PropertyDatabase!$B$6:$B$55,$B38,1)),"")</f>
        <v/>
      </c>
      <c r="E38" s="93" t="str">
        <f>IFERROR(INDEX($D$4:$D$54, MATCH(0,INDEX((LEN($D$4:$D$54)=0)+COUNTIF($E$3:$E37,$D$4:$D$54),0),0)),"")</f>
        <v/>
      </c>
      <c r="Y38" s="85" t="str">
        <f t="shared" si="14"/>
        <v>Management Fees</v>
      </c>
      <c r="Z38" s="106">
        <f t="shared" si="15"/>
        <v>0</v>
      </c>
      <c r="AA38" s="92">
        <f t="shared" si="16"/>
        <v>0</v>
      </c>
      <c r="AB38" s="92">
        <f t="shared" si="17"/>
        <v>0</v>
      </c>
      <c r="AC38" s="92">
        <f t="shared" si="18"/>
        <v>0</v>
      </c>
      <c r="AD38" s="92">
        <f t="shared" si="19"/>
        <v>0</v>
      </c>
      <c r="AE38" s="92">
        <f t="shared" si="20"/>
        <v>0</v>
      </c>
      <c r="AF38" s="92">
        <f t="shared" si="21"/>
        <v>0</v>
      </c>
      <c r="AG38" s="92">
        <f t="shared" si="22"/>
        <v>0</v>
      </c>
      <c r="AH38" s="92">
        <f t="shared" si="23"/>
        <v>0</v>
      </c>
      <c r="AI38" s="92">
        <f t="shared" si="24"/>
        <v>0</v>
      </c>
      <c r="AJ38" s="92">
        <f t="shared" si="25"/>
        <v>0</v>
      </c>
      <c r="AK38" s="92">
        <f t="shared" si="26"/>
        <v>0</v>
      </c>
      <c r="AL38" s="92">
        <f t="shared" si="27"/>
        <v>0</v>
      </c>
      <c r="AN38" s="93">
        <f t="shared" si="3"/>
        <v>0</v>
      </c>
      <c r="AO38" s="93">
        <v>35</v>
      </c>
      <c r="AQ38" s="85" t="str">
        <f t="shared" si="4"/>
        <v>Passive</v>
      </c>
      <c r="AR38" s="85">
        <f>IFERROR(INDEX(Income!B$9:B$1026,MATCH(Calc!$AO38,Income!$U$9:$U$1026,0),1),0)</f>
        <v>0</v>
      </c>
      <c r="AS38" s="85">
        <f>IFERROR(INDEX(Income!C$9:C$1026,MATCH(Calc!$AO38,Income!$U$9:$U$1026,0),1),0)</f>
        <v>0</v>
      </c>
      <c r="AT38" s="93">
        <f t="shared" ca="1" si="5"/>
        <v>2021</v>
      </c>
      <c r="AU38" s="85" t="str">
        <f>IFERROR(IF($AQ38="Passive","",INDEX(Income!E$9:E$1026,MATCH(Calc!$AO38,Income!$U$9:$U$1026,0),1)),"")</f>
        <v/>
      </c>
      <c r="AV38" s="85" t="str">
        <f>IFERROR(IF($AQ38="Passive","",INDEX(Income!F$9:F$1026,MATCH(Calc!$AO38,Income!$U$9:$U$1026,0),1)),"")</f>
        <v/>
      </c>
      <c r="AW38" s="85" t="str">
        <f>IFERROR(IF($AQ38="Passive","",INDEX(Income!G$9:G$1026,MATCH(Calc!$AO38,Income!$U$9:$U$1026,0),1)),"")</f>
        <v/>
      </c>
      <c r="AX38" s="85" t="str">
        <f>IFERROR(IF($AQ38="Passive","",INDEX(Income!H$9:H$1026,MATCH(Calc!$AO38,Income!$U$9:$U$1026,0),1)),"")</f>
        <v/>
      </c>
      <c r="AY38" s="85" t="str">
        <f>IFERROR(IF($AQ38="Passive","",INDEX(Income!I$9:I$1026,MATCH(Calc!$AO38,Income!$U$9:$U$1026,0),1)),"")</f>
        <v/>
      </c>
      <c r="AZ38" s="85" t="str">
        <f>IFERROR(IF($AQ38="Passive","",INDEX(Income!J$9:J$1026,MATCH(Calc!$AO38,Income!$U$9:$U$1026,0),1)),"")</f>
        <v/>
      </c>
      <c r="BA38" s="85" t="str">
        <f>IFERROR(IF($AQ38="Passive","",INDEX(Income!K$9:K$1026,MATCH(Calc!$AO38,Income!$U$9:$U$1026,0),1)),"")</f>
        <v/>
      </c>
      <c r="BB38" s="85" t="str">
        <f>IFERROR(IF($AQ38="Passive","",INDEX(Income!L$9:L$1026,MATCH(Calc!$AO38,Income!$U$9:$U$1026,0),1)),"")</f>
        <v/>
      </c>
      <c r="BC38" s="85" t="str">
        <f>IFERROR(IF($AQ38="Passive","",INDEX(Income!M$9:M$1026,MATCH(Calc!$AO38,Income!$U$9:$U$1026,0),1)),"")</f>
        <v/>
      </c>
      <c r="BD38" s="85" t="str">
        <f>IFERROR(IF($AQ38="Passive","",INDEX(Income!N$9:N$1026,MATCH(Calc!$AO38,Income!$U$9:$U$1026,0),1)),"")</f>
        <v/>
      </c>
      <c r="BE38" s="85" t="str">
        <f>IFERROR(IF($AQ38="Passive","",INDEX(Income!O$9:O$1026,MATCH(Calc!$AO38,Income!$U$9:$U$1026,0),1)),"")</f>
        <v/>
      </c>
      <c r="BF38" s="85" t="str">
        <f>IFERROR(IF($AQ38="Passive","",INDEX(Income!P$9:P$1026,MATCH(Calc!$AO38,Income!$U$9:$U$1026,0),1)),"")</f>
        <v/>
      </c>
      <c r="BH38" s="85" t="str">
        <f t="shared" si="6"/>
        <v>Passive</v>
      </c>
      <c r="BI38" s="85">
        <f>IFERROR(INDEX(Expenses!B$9:B$1026,MATCH(Calc!$AO38,Expenses!$U$9:$U$1026,0),1),0)</f>
        <v>0</v>
      </c>
      <c r="BJ38" s="85">
        <f>IFERROR(INDEX(Expenses!C$9:C$1026,MATCH(Calc!$AO38,Expenses!$U$9:$U$1026,0),1),0)</f>
        <v>0</v>
      </c>
      <c r="BK38" s="93">
        <f t="shared" ca="1" si="7"/>
        <v>2021</v>
      </c>
      <c r="BL38" s="85" t="str">
        <f>IFERROR(IF($BH38="Passive","",INDEX(Expenses!E$9:E$1026,MATCH(Calc!$AO38,Expenses!$U$9:$U$1026,0),1)),"")</f>
        <v/>
      </c>
      <c r="BM38" s="85" t="str">
        <f>IFERROR(IF($BH38="Passive","",INDEX(Expenses!F$9:F$1026,MATCH(Calc!$AO38,Expenses!$U$9:$U$1026,0),1)),"")</f>
        <v/>
      </c>
      <c r="BN38" s="85" t="str">
        <f>IFERROR(IF($BH38="Passive","",INDEX(Expenses!G$9:G$1026,MATCH(Calc!$AO38,Expenses!$U$9:$U$1026,0),1)),"")</f>
        <v/>
      </c>
      <c r="BO38" s="85" t="str">
        <f>IFERROR(IF($BH38="Passive","",INDEX(Expenses!H$9:H$1026,MATCH(Calc!$AO38,Expenses!$U$9:$U$1026,0),1)),"")</f>
        <v/>
      </c>
      <c r="BP38" s="85" t="str">
        <f>IFERROR(IF($BH38="Passive","",INDEX(Expenses!I$9:I$1026,MATCH(Calc!$AO38,Expenses!$U$9:$U$1026,0),1)),"")</f>
        <v/>
      </c>
      <c r="BQ38" s="85" t="str">
        <f>IFERROR(IF($BH38="Passive","",INDEX(Expenses!J$9:J$1026,MATCH(Calc!$AO38,Expenses!$U$9:$U$1026,0),1)),"")</f>
        <v/>
      </c>
      <c r="BR38" s="85" t="str">
        <f>IFERROR(IF($BH38="Passive","",INDEX(Expenses!K$9:K$1026,MATCH(Calc!$AO38,Expenses!$U$9:$U$1026,0),1)),"")</f>
        <v/>
      </c>
      <c r="BS38" s="85" t="str">
        <f>IFERROR(IF($BH38="Passive","",INDEX(Expenses!L$9:L$1026,MATCH(Calc!$AO38,Expenses!$U$9:$U$1026,0),1)),"")</f>
        <v/>
      </c>
      <c r="BT38" s="85" t="str">
        <f>IFERROR(IF($BH38="Passive","",INDEX(Expenses!M$9:M$1026,MATCH(Calc!$AO38,Expenses!$U$9:$U$1026,0),1)),"")</f>
        <v/>
      </c>
      <c r="BU38" s="85" t="str">
        <f>IFERROR(IF($BH38="Passive","",INDEX(Expenses!N$9:N$1026,MATCH(Calc!$AO38,Expenses!$U$9:$U$1026,0),1)),"")</f>
        <v/>
      </c>
      <c r="BV38" s="85" t="str">
        <f>IFERROR(IF($BH38="Passive","",INDEX(Expenses!O$9:O$1026,MATCH(Calc!$AO38,Expenses!$U$9:$U$1026,0),1)),"")</f>
        <v/>
      </c>
      <c r="BW38" s="85" t="str">
        <f>IFERROR(IF($BH38="Passive","",INDEX(Expenses!P$9:P$1026,MATCH(Calc!$AO38,Expenses!$U$9:$U$1026,0),1)),"")</f>
        <v/>
      </c>
    </row>
    <row r="39" spans="2:75" x14ac:dyDescent="0.25">
      <c r="B39" s="93">
        <v>35</v>
      </c>
      <c r="D39" s="93" t="str">
        <f>IFERROR(IF(INDEX(PropertyDatabase!$B$6:$B$55,$B39,1)=0,"",INDEX(PropertyDatabase!$B$6:$B$55,$B39,1)),"")</f>
        <v/>
      </c>
      <c r="E39" s="93" t="str">
        <f>IFERROR(INDEX($D$4:$D$54, MATCH(0,INDEX((LEN($D$4:$D$54)=0)+COUNTIF($E$3:$E38,$D$4:$D$54),0),0)),"")</f>
        <v/>
      </c>
      <c r="Y39" s="85" t="str">
        <f t="shared" si="14"/>
        <v>Repairs</v>
      </c>
      <c r="Z39" s="106">
        <f t="shared" si="15"/>
        <v>2150</v>
      </c>
      <c r="AA39" s="92">
        <f t="shared" si="16"/>
        <v>0</v>
      </c>
      <c r="AB39" s="92">
        <f t="shared" si="17"/>
        <v>0</v>
      </c>
      <c r="AC39" s="92">
        <f t="shared" si="18"/>
        <v>0</v>
      </c>
      <c r="AD39" s="92">
        <f t="shared" si="19"/>
        <v>0</v>
      </c>
      <c r="AE39" s="92">
        <f t="shared" si="20"/>
        <v>0</v>
      </c>
      <c r="AF39" s="92">
        <f t="shared" si="21"/>
        <v>2150</v>
      </c>
      <c r="AG39" s="92">
        <f t="shared" si="22"/>
        <v>0</v>
      </c>
      <c r="AH39" s="92">
        <f t="shared" si="23"/>
        <v>0</v>
      </c>
      <c r="AI39" s="92">
        <f t="shared" si="24"/>
        <v>0</v>
      </c>
      <c r="AJ39" s="92">
        <f t="shared" si="25"/>
        <v>0</v>
      </c>
      <c r="AK39" s="92">
        <f t="shared" si="26"/>
        <v>0</v>
      </c>
      <c r="AL39" s="92">
        <f t="shared" si="27"/>
        <v>0</v>
      </c>
      <c r="AN39" s="93">
        <f t="shared" si="3"/>
        <v>0</v>
      </c>
      <c r="AO39" s="93">
        <v>36</v>
      </c>
      <c r="AQ39" s="85" t="str">
        <f t="shared" si="4"/>
        <v>Passive</v>
      </c>
      <c r="AR39" s="85">
        <f>IFERROR(INDEX(Income!B$9:B$1026,MATCH(Calc!$AO39,Income!$U$9:$U$1026,0),1),0)</f>
        <v>0</v>
      </c>
      <c r="AS39" s="85">
        <f>IFERROR(INDEX(Income!C$9:C$1026,MATCH(Calc!$AO39,Income!$U$9:$U$1026,0),1),0)</f>
        <v>0</v>
      </c>
      <c r="AT39" s="93">
        <f t="shared" ca="1" si="5"/>
        <v>2021</v>
      </c>
      <c r="AU39" s="85" t="str">
        <f>IFERROR(IF($AQ39="Passive","",INDEX(Income!E$9:E$1026,MATCH(Calc!$AO39,Income!$U$9:$U$1026,0),1)),"")</f>
        <v/>
      </c>
      <c r="AV39" s="85" t="str">
        <f>IFERROR(IF($AQ39="Passive","",INDEX(Income!F$9:F$1026,MATCH(Calc!$AO39,Income!$U$9:$U$1026,0),1)),"")</f>
        <v/>
      </c>
      <c r="AW39" s="85" t="str">
        <f>IFERROR(IF($AQ39="Passive","",INDEX(Income!G$9:G$1026,MATCH(Calc!$AO39,Income!$U$9:$U$1026,0),1)),"")</f>
        <v/>
      </c>
      <c r="AX39" s="85" t="str">
        <f>IFERROR(IF($AQ39="Passive","",INDEX(Income!H$9:H$1026,MATCH(Calc!$AO39,Income!$U$9:$U$1026,0),1)),"")</f>
        <v/>
      </c>
      <c r="AY39" s="85" t="str">
        <f>IFERROR(IF($AQ39="Passive","",INDEX(Income!I$9:I$1026,MATCH(Calc!$AO39,Income!$U$9:$U$1026,0),1)),"")</f>
        <v/>
      </c>
      <c r="AZ39" s="85" t="str">
        <f>IFERROR(IF($AQ39="Passive","",INDEX(Income!J$9:J$1026,MATCH(Calc!$AO39,Income!$U$9:$U$1026,0),1)),"")</f>
        <v/>
      </c>
      <c r="BA39" s="85" t="str">
        <f>IFERROR(IF($AQ39="Passive","",INDEX(Income!K$9:K$1026,MATCH(Calc!$AO39,Income!$U$9:$U$1026,0),1)),"")</f>
        <v/>
      </c>
      <c r="BB39" s="85" t="str">
        <f>IFERROR(IF($AQ39="Passive","",INDEX(Income!L$9:L$1026,MATCH(Calc!$AO39,Income!$U$9:$U$1026,0),1)),"")</f>
        <v/>
      </c>
      <c r="BC39" s="85" t="str">
        <f>IFERROR(IF($AQ39="Passive","",INDEX(Income!M$9:M$1026,MATCH(Calc!$AO39,Income!$U$9:$U$1026,0),1)),"")</f>
        <v/>
      </c>
      <c r="BD39" s="85" t="str">
        <f>IFERROR(IF($AQ39="Passive","",INDEX(Income!N$9:N$1026,MATCH(Calc!$AO39,Income!$U$9:$U$1026,0),1)),"")</f>
        <v/>
      </c>
      <c r="BE39" s="85" t="str">
        <f>IFERROR(IF($AQ39="Passive","",INDEX(Income!O$9:O$1026,MATCH(Calc!$AO39,Income!$U$9:$U$1026,0),1)),"")</f>
        <v/>
      </c>
      <c r="BF39" s="85" t="str">
        <f>IFERROR(IF($AQ39="Passive","",INDEX(Income!P$9:P$1026,MATCH(Calc!$AO39,Income!$U$9:$U$1026,0),1)),"")</f>
        <v/>
      </c>
      <c r="BH39" s="85" t="str">
        <f t="shared" si="6"/>
        <v>Passive</v>
      </c>
      <c r="BI39" s="85">
        <f>IFERROR(INDEX(Expenses!B$9:B$1026,MATCH(Calc!$AO39,Expenses!$U$9:$U$1026,0),1),0)</f>
        <v>0</v>
      </c>
      <c r="BJ39" s="85">
        <f>IFERROR(INDEX(Expenses!C$9:C$1026,MATCH(Calc!$AO39,Expenses!$U$9:$U$1026,0),1),0)</f>
        <v>0</v>
      </c>
      <c r="BK39" s="93">
        <f t="shared" ca="1" si="7"/>
        <v>2021</v>
      </c>
      <c r="BL39" s="85" t="str">
        <f>IFERROR(IF($BH39="Passive","",INDEX(Expenses!E$9:E$1026,MATCH(Calc!$AO39,Expenses!$U$9:$U$1026,0),1)),"")</f>
        <v/>
      </c>
      <c r="BM39" s="85" t="str">
        <f>IFERROR(IF($BH39="Passive","",INDEX(Expenses!F$9:F$1026,MATCH(Calc!$AO39,Expenses!$U$9:$U$1026,0),1)),"")</f>
        <v/>
      </c>
      <c r="BN39" s="85" t="str">
        <f>IFERROR(IF($BH39="Passive","",INDEX(Expenses!G$9:G$1026,MATCH(Calc!$AO39,Expenses!$U$9:$U$1026,0),1)),"")</f>
        <v/>
      </c>
      <c r="BO39" s="85" t="str">
        <f>IFERROR(IF($BH39="Passive","",INDEX(Expenses!H$9:H$1026,MATCH(Calc!$AO39,Expenses!$U$9:$U$1026,0),1)),"")</f>
        <v/>
      </c>
      <c r="BP39" s="85" t="str">
        <f>IFERROR(IF($BH39="Passive","",INDEX(Expenses!I$9:I$1026,MATCH(Calc!$AO39,Expenses!$U$9:$U$1026,0),1)),"")</f>
        <v/>
      </c>
      <c r="BQ39" s="85" t="str">
        <f>IFERROR(IF($BH39="Passive","",INDEX(Expenses!J$9:J$1026,MATCH(Calc!$AO39,Expenses!$U$9:$U$1026,0),1)),"")</f>
        <v/>
      </c>
      <c r="BR39" s="85" t="str">
        <f>IFERROR(IF($BH39="Passive","",INDEX(Expenses!K$9:K$1026,MATCH(Calc!$AO39,Expenses!$U$9:$U$1026,0),1)),"")</f>
        <v/>
      </c>
      <c r="BS39" s="85" t="str">
        <f>IFERROR(IF($BH39="Passive","",INDEX(Expenses!L$9:L$1026,MATCH(Calc!$AO39,Expenses!$U$9:$U$1026,0),1)),"")</f>
        <v/>
      </c>
      <c r="BT39" s="85" t="str">
        <f>IFERROR(IF($BH39="Passive","",INDEX(Expenses!M$9:M$1026,MATCH(Calc!$AO39,Expenses!$U$9:$U$1026,0),1)),"")</f>
        <v/>
      </c>
      <c r="BU39" s="85" t="str">
        <f>IFERROR(IF($BH39="Passive","",INDEX(Expenses!N$9:N$1026,MATCH(Calc!$AO39,Expenses!$U$9:$U$1026,0),1)),"")</f>
        <v/>
      </c>
      <c r="BV39" s="85" t="str">
        <f>IFERROR(IF($BH39="Passive","",INDEX(Expenses!O$9:O$1026,MATCH(Calc!$AO39,Expenses!$U$9:$U$1026,0),1)),"")</f>
        <v/>
      </c>
      <c r="BW39" s="85" t="str">
        <f>IFERROR(IF($BH39="Passive","",INDEX(Expenses!P$9:P$1026,MATCH(Calc!$AO39,Expenses!$U$9:$U$1026,0),1)),"")</f>
        <v/>
      </c>
    </row>
    <row r="40" spans="2:75" x14ac:dyDescent="0.25">
      <c r="B40" s="93">
        <v>36</v>
      </c>
      <c r="D40" s="93" t="str">
        <f>IFERROR(IF(INDEX(PropertyDatabase!$B$6:$B$55,$B40,1)=0,"",INDEX(PropertyDatabase!$B$6:$B$55,$B40,1)),"")</f>
        <v/>
      </c>
      <c r="E40" s="93" t="str">
        <f>IFERROR(INDEX($D$4:$D$54, MATCH(0,INDEX((LEN($D$4:$D$54)=0)+COUNTIF($E$3:$E39,$D$4:$D$54),0),0)),"")</f>
        <v/>
      </c>
      <c r="Y40" s="85" t="str">
        <f t="shared" si="14"/>
        <v>Supplies</v>
      </c>
      <c r="Z40" s="106">
        <f t="shared" si="15"/>
        <v>0</v>
      </c>
      <c r="AA40" s="92">
        <f t="shared" si="16"/>
        <v>0</v>
      </c>
      <c r="AB40" s="92">
        <f t="shared" si="17"/>
        <v>0</v>
      </c>
      <c r="AC40" s="92">
        <f t="shared" si="18"/>
        <v>0</v>
      </c>
      <c r="AD40" s="92">
        <f t="shared" si="19"/>
        <v>0</v>
      </c>
      <c r="AE40" s="92">
        <f t="shared" si="20"/>
        <v>0</v>
      </c>
      <c r="AF40" s="92">
        <f t="shared" si="21"/>
        <v>0</v>
      </c>
      <c r="AG40" s="92">
        <f t="shared" si="22"/>
        <v>0</v>
      </c>
      <c r="AH40" s="92">
        <f t="shared" si="23"/>
        <v>0</v>
      </c>
      <c r="AI40" s="92">
        <f t="shared" si="24"/>
        <v>0</v>
      </c>
      <c r="AJ40" s="92">
        <f t="shared" si="25"/>
        <v>0</v>
      </c>
      <c r="AK40" s="92">
        <f t="shared" si="26"/>
        <v>0</v>
      </c>
      <c r="AL40" s="92">
        <f t="shared" si="27"/>
        <v>0</v>
      </c>
      <c r="AN40" s="93">
        <f t="shared" si="3"/>
        <v>0</v>
      </c>
      <c r="AO40" s="93">
        <v>37</v>
      </c>
      <c r="AQ40" s="85" t="str">
        <f t="shared" si="4"/>
        <v>Passive</v>
      </c>
      <c r="AR40" s="85">
        <f>IFERROR(INDEX(Income!B$9:B$1026,MATCH(Calc!$AO40,Income!$U$9:$U$1026,0),1),0)</f>
        <v>0</v>
      </c>
      <c r="AS40" s="85">
        <f>IFERROR(INDEX(Income!C$9:C$1026,MATCH(Calc!$AO40,Income!$U$9:$U$1026,0),1),0)</f>
        <v>0</v>
      </c>
      <c r="AT40" s="93">
        <f t="shared" ca="1" si="5"/>
        <v>2021</v>
      </c>
      <c r="AU40" s="85" t="str">
        <f>IFERROR(IF($AQ40="Passive","",INDEX(Income!E$9:E$1026,MATCH(Calc!$AO40,Income!$U$9:$U$1026,0),1)),"")</f>
        <v/>
      </c>
      <c r="AV40" s="85" t="str">
        <f>IFERROR(IF($AQ40="Passive","",INDEX(Income!F$9:F$1026,MATCH(Calc!$AO40,Income!$U$9:$U$1026,0),1)),"")</f>
        <v/>
      </c>
      <c r="AW40" s="85" t="str">
        <f>IFERROR(IF($AQ40="Passive","",INDEX(Income!G$9:G$1026,MATCH(Calc!$AO40,Income!$U$9:$U$1026,0),1)),"")</f>
        <v/>
      </c>
      <c r="AX40" s="85" t="str">
        <f>IFERROR(IF($AQ40="Passive","",INDEX(Income!H$9:H$1026,MATCH(Calc!$AO40,Income!$U$9:$U$1026,0),1)),"")</f>
        <v/>
      </c>
      <c r="AY40" s="85" t="str">
        <f>IFERROR(IF($AQ40="Passive","",INDEX(Income!I$9:I$1026,MATCH(Calc!$AO40,Income!$U$9:$U$1026,0),1)),"")</f>
        <v/>
      </c>
      <c r="AZ40" s="85" t="str">
        <f>IFERROR(IF($AQ40="Passive","",INDEX(Income!J$9:J$1026,MATCH(Calc!$AO40,Income!$U$9:$U$1026,0),1)),"")</f>
        <v/>
      </c>
      <c r="BA40" s="85" t="str">
        <f>IFERROR(IF($AQ40="Passive","",INDEX(Income!K$9:K$1026,MATCH(Calc!$AO40,Income!$U$9:$U$1026,0),1)),"")</f>
        <v/>
      </c>
      <c r="BB40" s="85" t="str">
        <f>IFERROR(IF($AQ40="Passive","",INDEX(Income!L$9:L$1026,MATCH(Calc!$AO40,Income!$U$9:$U$1026,0),1)),"")</f>
        <v/>
      </c>
      <c r="BC40" s="85" t="str">
        <f>IFERROR(IF($AQ40="Passive","",INDEX(Income!M$9:M$1026,MATCH(Calc!$AO40,Income!$U$9:$U$1026,0),1)),"")</f>
        <v/>
      </c>
      <c r="BD40" s="85" t="str">
        <f>IFERROR(IF($AQ40="Passive","",INDEX(Income!N$9:N$1026,MATCH(Calc!$AO40,Income!$U$9:$U$1026,0),1)),"")</f>
        <v/>
      </c>
      <c r="BE40" s="85" t="str">
        <f>IFERROR(IF($AQ40="Passive","",INDEX(Income!O$9:O$1026,MATCH(Calc!$AO40,Income!$U$9:$U$1026,0),1)),"")</f>
        <v/>
      </c>
      <c r="BF40" s="85" t="str">
        <f>IFERROR(IF($AQ40="Passive","",INDEX(Income!P$9:P$1026,MATCH(Calc!$AO40,Income!$U$9:$U$1026,0),1)),"")</f>
        <v/>
      </c>
      <c r="BH40" s="85" t="str">
        <f t="shared" si="6"/>
        <v>Passive</v>
      </c>
      <c r="BI40" s="85">
        <f>IFERROR(INDEX(Expenses!B$9:B$1026,MATCH(Calc!$AO40,Expenses!$U$9:$U$1026,0),1),0)</f>
        <v>0</v>
      </c>
      <c r="BJ40" s="85">
        <f>IFERROR(INDEX(Expenses!C$9:C$1026,MATCH(Calc!$AO40,Expenses!$U$9:$U$1026,0),1),0)</f>
        <v>0</v>
      </c>
      <c r="BK40" s="93">
        <f t="shared" ca="1" si="7"/>
        <v>2021</v>
      </c>
      <c r="BL40" s="85" t="str">
        <f>IFERROR(IF($BH40="Passive","",INDEX(Expenses!E$9:E$1026,MATCH(Calc!$AO40,Expenses!$U$9:$U$1026,0),1)),"")</f>
        <v/>
      </c>
      <c r="BM40" s="85" t="str">
        <f>IFERROR(IF($BH40="Passive","",INDEX(Expenses!F$9:F$1026,MATCH(Calc!$AO40,Expenses!$U$9:$U$1026,0),1)),"")</f>
        <v/>
      </c>
      <c r="BN40" s="85" t="str">
        <f>IFERROR(IF($BH40="Passive","",INDEX(Expenses!G$9:G$1026,MATCH(Calc!$AO40,Expenses!$U$9:$U$1026,0),1)),"")</f>
        <v/>
      </c>
      <c r="BO40" s="85" t="str">
        <f>IFERROR(IF($BH40="Passive","",INDEX(Expenses!H$9:H$1026,MATCH(Calc!$AO40,Expenses!$U$9:$U$1026,0),1)),"")</f>
        <v/>
      </c>
      <c r="BP40" s="85" t="str">
        <f>IFERROR(IF($BH40="Passive","",INDEX(Expenses!I$9:I$1026,MATCH(Calc!$AO40,Expenses!$U$9:$U$1026,0),1)),"")</f>
        <v/>
      </c>
      <c r="BQ40" s="85" t="str">
        <f>IFERROR(IF($BH40="Passive","",INDEX(Expenses!J$9:J$1026,MATCH(Calc!$AO40,Expenses!$U$9:$U$1026,0),1)),"")</f>
        <v/>
      </c>
      <c r="BR40" s="85" t="str">
        <f>IFERROR(IF($BH40="Passive","",INDEX(Expenses!K$9:K$1026,MATCH(Calc!$AO40,Expenses!$U$9:$U$1026,0),1)),"")</f>
        <v/>
      </c>
      <c r="BS40" s="85" t="str">
        <f>IFERROR(IF($BH40="Passive","",INDEX(Expenses!L$9:L$1026,MATCH(Calc!$AO40,Expenses!$U$9:$U$1026,0),1)),"")</f>
        <v/>
      </c>
      <c r="BT40" s="85" t="str">
        <f>IFERROR(IF($BH40="Passive","",INDEX(Expenses!M$9:M$1026,MATCH(Calc!$AO40,Expenses!$U$9:$U$1026,0),1)),"")</f>
        <v/>
      </c>
      <c r="BU40" s="85" t="str">
        <f>IFERROR(IF($BH40="Passive","",INDEX(Expenses!N$9:N$1026,MATCH(Calc!$AO40,Expenses!$U$9:$U$1026,0),1)),"")</f>
        <v/>
      </c>
      <c r="BV40" s="85" t="str">
        <f>IFERROR(IF($BH40="Passive","",INDEX(Expenses!O$9:O$1026,MATCH(Calc!$AO40,Expenses!$U$9:$U$1026,0),1)),"")</f>
        <v/>
      </c>
      <c r="BW40" s="85" t="str">
        <f>IFERROR(IF($BH40="Passive","",INDEX(Expenses!P$9:P$1026,MATCH(Calc!$AO40,Expenses!$U$9:$U$1026,0),1)),"")</f>
        <v/>
      </c>
    </row>
    <row r="41" spans="2:75" x14ac:dyDescent="0.25">
      <c r="B41" s="93">
        <v>37</v>
      </c>
      <c r="D41" s="93" t="str">
        <f>IFERROR(IF(INDEX(PropertyDatabase!$B$6:$B$55,$B41,1)=0,"",INDEX(PropertyDatabase!$B$6:$B$55,$B41,1)),"")</f>
        <v/>
      </c>
      <c r="E41" s="93" t="str">
        <f>IFERROR(INDEX($D$4:$D$54, MATCH(0,INDEX((LEN($D$4:$D$54)=0)+COUNTIF($E$3:$E40,$D$4:$D$54),0),0)),"")</f>
        <v/>
      </c>
      <c r="Y41" s="85" t="str">
        <f t="shared" si="14"/>
        <v>Taxes</v>
      </c>
      <c r="Z41" s="106">
        <f t="shared" si="15"/>
        <v>1050</v>
      </c>
      <c r="AA41" s="92">
        <f t="shared" si="16"/>
        <v>0</v>
      </c>
      <c r="AB41" s="92">
        <f t="shared" si="17"/>
        <v>0</v>
      </c>
      <c r="AC41" s="92">
        <f t="shared" si="18"/>
        <v>0</v>
      </c>
      <c r="AD41" s="92">
        <f t="shared" si="19"/>
        <v>0</v>
      </c>
      <c r="AE41" s="92">
        <f t="shared" si="20"/>
        <v>0</v>
      </c>
      <c r="AF41" s="92">
        <f t="shared" si="21"/>
        <v>600</v>
      </c>
      <c r="AG41" s="92">
        <f t="shared" si="22"/>
        <v>450</v>
      </c>
      <c r="AH41" s="92">
        <f t="shared" si="23"/>
        <v>0</v>
      </c>
      <c r="AI41" s="92">
        <f t="shared" si="24"/>
        <v>0</v>
      </c>
      <c r="AJ41" s="92">
        <f t="shared" si="25"/>
        <v>0</v>
      </c>
      <c r="AK41" s="92">
        <f t="shared" si="26"/>
        <v>0</v>
      </c>
      <c r="AL41" s="92">
        <f t="shared" si="27"/>
        <v>0</v>
      </c>
      <c r="AN41" s="93">
        <f t="shared" si="3"/>
        <v>0</v>
      </c>
      <c r="AO41" s="93">
        <v>38</v>
      </c>
      <c r="AQ41" s="85" t="str">
        <f t="shared" si="4"/>
        <v>Passive</v>
      </c>
      <c r="AR41" s="85">
        <f>IFERROR(INDEX(Income!B$9:B$1026,MATCH(Calc!$AO41,Income!$U$9:$U$1026,0),1),0)</f>
        <v>0</v>
      </c>
      <c r="AS41" s="85">
        <f>IFERROR(INDEX(Income!C$9:C$1026,MATCH(Calc!$AO41,Income!$U$9:$U$1026,0),1),0)</f>
        <v>0</v>
      </c>
      <c r="AT41" s="93">
        <f t="shared" ca="1" si="5"/>
        <v>2021</v>
      </c>
      <c r="AU41" s="85" t="str">
        <f>IFERROR(IF($AQ41="Passive","",INDEX(Income!E$9:E$1026,MATCH(Calc!$AO41,Income!$U$9:$U$1026,0),1)),"")</f>
        <v/>
      </c>
      <c r="AV41" s="85" t="str">
        <f>IFERROR(IF($AQ41="Passive","",INDEX(Income!F$9:F$1026,MATCH(Calc!$AO41,Income!$U$9:$U$1026,0),1)),"")</f>
        <v/>
      </c>
      <c r="AW41" s="85" t="str">
        <f>IFERROR(IF($AQ41="Passive","",INDEX(Income!G$9:G$1026,MATCH(Calc!$AO41,Income!$U$9:$U$1026,0),1)),"")</f>
        <v/>
      </c>
      <c r="AX41" s="85" t="str">
        <f>IFERROR(IF($AQ41="Passive","",INDEX(Income!H$9:H$1026,MATCH(Calc!$AO41,Income!$U$9:$U$1026,0),1)),"")</f>
        <v/>
      </c>
      <c r="AY41" s="85" t="str">
        <f>IFERROR(IF($AQ41="Passive","",INDEX(Income!I$9:I$1026,MATCH(Calc!$AO41,Income!$U$9:$U$1026,0),1)),"")</f>
        <v/>
      </c>
      <c r="AZ41" s="85" t="str">
        <f>IFERROR(IF($AQ41="Passive","",INDEX(Income!J$9:J$1026,MATCH(Calc!$AO41,Income!$U$9:$U$1026,0),1)),"")</f>
        <v/>
      </c>
      <c r="BA41" s="85" t="str">
        <f>IFERROR(IF($AQ41="Passive","",INDEX(Income!K$9:K$1026,MATCH(Calc!$AO41,Income!$U$9:$U$1026,0),1)),"")</f>
        <v/>
      </c>
      <c r="BB41" s="85" t="str">
        <f>IFERROR(IF($AQ41="Passive","",INDEX(Income!L$9:L$1026,MATCH(Calc!$AO41,Income!$U$9:$U$1026,0),1)),"")</f>
        <v/>
      </c>
      <c r="BC41" s="85" t="str">
        <f>IFERROR(IF($AQ41="Passive","",INDEX(Income!M$9:M$1026,MATCH(Calc!$AO41,Income!$U$9:$U$1026,0),1)),"")</f>
        <v/>
      </c>
      <c r="BD41" s="85" t="str">
        <f>IFERROR(IF($AQ41="Passive","",INDEX(Income!N$9:N$1026,MATCH(Calc!$AO41,Income!$U$9:$U$1026,0),1)),"")</f>
        <v/>
      </c>
      <c r="BE41" s="85" t="str">
        <f>IFERROR(IF($AQ41="Passive","",INDEX(Income!O$9:O$1026,MATCH(Calc!$AO41,Income!$U$9:$U$1026,0),1)),"")</f>
        <v/>
      </c>
      <c r="BF41" s="85" t="str">
        <f>IFERROR(IF($AQ41="Passive","",INDEX(Income!P$9:P$1026,MATCH(Calc!$AO41,Income!$U$9:$U$1026,0),1)),"")</f>
        <v/>
      </c>
      <c r="BH41" s="85" t="str">
        <f t="shared" si="6"/>
        <v>Passive</v>
      </c>
      <c r="BI41" s="85">
        <f>IFERROR(INDEX(Expenses!B$9:B$1026,MATCH(Calc!$AO41,Expenses!$U$9:$U$1026,0),1),0)</f>
        <v>0</v>
      </c>
      <c r="BJ41" s="85">
        <f>IFERROR(INDEX(Expenses!C$9:C$1026,MATCH(Calc!$AO41,Expenses!$U$9:$U$1026,0),1),0)</f>
        <v>0</v>
      </c>
      <c r="BK41" s="93">
        <f t="shared" ca="1" si="7"/>
        <v>2021</v>
      </c>
      <c r="BL41" s="85" t="str">
        <f>IFERROR(IF($BH41="Passive","",INDEX(Expenses!E$9:E$1026,MATCH(Calc!$AO41,Expenses!$U$9:$U$1026,0),1)),"")</f>
        <v/>
      </c>
      <c r="BM41" s="85" t="str">
        <f>IFERROR(IF($BH41="Passive","",INDEX(Expenses!F$9:F$1026,MATCH(Calc!$AO41,Expenses!$U$9:$U$1026,0),1)),"")</f>
        <v/>
      </c>
      <c r="BN41" s="85" t="str">
        <f>IFERROR(IF($BH41="Passive","",INDEX(Expenses!G$9:G$1026,MATCH(Calc!$AO41,Expenses!$U$9:$U$1026,0),1)),"")</f>
        <v/>
      </c>
      <c r="BO41" s="85" t="str">
        <f>IFERROR(IF($BH41="Passive","",INDEX(Expenses!H$9:H$1026,MATCH(Calc!$AO41,Expenses!$U$9:$U$1026,0),1)),"")</f>
        <v/>
      </c>
      <c r="BP41" s="85" t="str">
        <f>IFERROR(IF($BH41="Passive","",INDEX(Expenses!I$9:I$1026,MATCH(Calc!$AO41,Expenses!$U$9:$U$1026,0),1)),"")</f>
        <v/>
      </c>
      <c r="BQ41" s="85" t="str">
        <f>IFERROR(IF($BH41="Passive","",INDEX(Expenses!J$9:J$1026,MATCH(Calc!$AO41,Expenses!$U$9:$U$1026,0),1)),"")</f>
        <v/>
      </c>
      <c r="BR41" s="85" t="str">
        <f>IFERROR(IF($BH41="Passive","",INDEX(Expenses!K$9:K$1026,MATCH(Calc!$AO41,Expenses!$U$9:$U$1026,0),1)),"")</f>
        <v/>
      </c>
      <c r="BS41" s="85" t="str">
        <f>IFERROR(IF($BH41="Passive","",INDEX(Expenses!L$9:L$1026,MATCH(Calc!$AO41,Expenses!$U$9:$U$1026,0),1)),"")</f>
        <v/>
      </c>
      <c r="BT41" s="85" t="str">
        <f>IFERROR(IF($BH41="Passive","",INDEX(Expenses!M$9:M$1026,MATCH(Calc!$AO41,Expenses!$U$9:$U$1026,0),1)),"")</f>
        <v/>
      </c>
      <c r="BU41" s="85" t="str">
        <f>IFERROR(IF($BH41="Passive","",INDEX(Expenses!N$9:N$1026,MATCH(Calc!$AO41,Expenses!$U$9:$U$1026,0),1)),"")</f>
        <v/>
      </c>
      <c r="BV41" s="85" t="str">
        <f>IFERROR(IF($BH41="Passive","",INDEX(Expenses!O$9:O$1026,MATCH(Calc!$AO41,Expenses!$U$9:$U$1026,0),1)),"")</f>
        <v/>
      </c>
      <c r="BW41" s="85" t="str">
        <f>IFERROR(IF($BH41="Passive","",INDEX(Expenses!P$9:P$1026,MATCH(Calc!$AO41,Expenses!$U$9:$U$1026,0),1)),"")</f>
        <v/>
      </c>
    </row>
    <row r="42" spans="2:75" x14ac:dyDescent="0.25">
      <c r="B42" s="93">
        <v>38</v>
      </c>
      <c r="D42" s="93" t="str">
        <f>IFERROR(IF(INDEX(PropertyDatabase!$B$6:$B$55,$B42,1)=0,"",INDEX(PropertyDatabase!$B$6:$B$55,$B42,1)),"")</f>
        <v/>
      </c>
      <c r="E42" s="93" t="str">
        <f>IFERROR(INDEX($D$4:$D$54, MATCH(0,INDEX((LEN($D$4:$D$54)=0)+COUNTIF($E$3:$E41,$D$4:$D$54),0),0)),"")</f>
        <v/>
      </c>
      <c r="Y42" s="85" t="str">
        <f t="shared" si="14"/>
        <v>Utilities</v>
      </c>
      <c r="Z42" s="106">
        <f t="shared" si="15"/>
        <v>0</v>
      </c>
      <c r="AA42" s="92">
        <f t="shared" si="16"/>
        <v>0</v>
      </c>
      <c r="AB42" s="92">
        <f t="shared" si="17"/>
        <v>0</v>
      </c>
      <c r="AC42" s="92">
        <f t="shared" si="18"/>
        <v>0</v>
      </c>
      <c r="AD42" s="92">
        <f t="shared" si="19"/>
        <v>0</v>
      </c>
      <c r="AE42" s="92">
        <f t="shared" si="20"/>
        <v>0</v>
      </c>
      <c r="AF42" s="92">
        <f t="shared" si="21"/>
        <v>0</v>
      </c>
      <c r="AG42" s="92">
        <f t="shared" si="22"/>
        <v>0</v>
      </c>
      <c r="AH42" s="92">
        <f t="shared" si="23"/>
        <v>0</v>
      </c>
      <c r="AI42" s="92">
        <f t="shared" si="24"/>
        <v>0</v>
      </c>
      <c r="AJ42" s="92">
        <f t="shared" si="25"/>
        <v>0</v>
      </c>
      <c r="AK42" s="92">
        <f t="shared" si="26"/>
        <v>0</v>
      </c>
      <c r="AL42" s="92">
        <f t="shared" si="27"/>
        <v>0</v>
      </c>
      <c r="AN42" s="93">
        <f t="shared" si="3"/>
        <v>0</v>
      </c>
      <c r="AO42" s="93">
        <v>39</v>
      </c>
      <c r="AQ42" s="85" t="str">
        <f t="shared" si="4"/>
        <v>Passive</v>
      </c>
      <c r="AR42" s="85">
        <f>IFERROR(INDEX(Income!B$9:B$1026,MATCH(Calc!$AO42,Income!$U$9:$U$1026,0),1),0)</f>
        <v>0</v>
      </c>
      <c r="AS42" s="85">
        <f>IFERROR(INDEX(Income!C$9:C$1026,MATCH(Calc!$AO42,Income!$U$9:$U$1026,0),1),0)</f>
        <v>0</v>
      </c>
      <c r="AT42" s="93">
        <f t="shared" ca="1" si="5"/>
        <v>2021</v>
      </c>
      <c r="AU42" s="85" t="str">
        <f>IFERROR(IF($AQ42="Passive","",INDEX(Income!E$9:E$1026,MATCH(Calc!$AO42,Income!$U$9:$U$1026,0),1)),"")</f>
        <v/>
      </c>
      <c r="AV42" s="85" t="str">
        <f>IFERROR(IF($AQ42="Passive","",INDEX(Income!F$9:F$1026,MATCH(Calc!$AO42,Income!$U$9:$U$1026,0),1)),"")</f>
        <v/>
      </c>
      <c r="AW42" s="85" t="str">
        <f>IFERROR(IF($AQ42="Passive","",INDEX(Income!G$9:G$1026,MATCH(Calc!$AO42,Income!$U$9:$U$1026,0),1)),"")</f>
        <v/>
      </c>
      <c r="AX42" s="85" t="str">
        <f>IFERROR(IF($AQ42="Passive","",INDEX(Income!H$9:H$1026,MATCH(Calc!$AO42,Income!$U$9:$U$1026,0),1)),"")</f>
        <v/>
      </c>
      <c r="AY42" s="85" t="str">
        <f>IFERROR(IF($AQ42="Passive","",INDEX(Income!I$9:I$1026,MATCH(Calc!$AO42,Income!$U$9:$U$1026,0),1)),"")</f>
        <v/>
      </c>
      <c r="AZ42" s="85" t="str">
        <f>IFERROR(IF($AQ42="Passive","",INDEX(Income!J$9:J$1026,MATCH(Calc!$AO42,Income!$U$9:$U$1026,0),1)),"")</f>
        <v/>
      </c>
      <c r="BA42" s="85" t="str">
        <f>IFERROR(IF($AQ42="Passive","",INDEX(Income!K$9:K$1026,MATCH(Calc!$AO42,Income!$U$9:$U$1026,0),1)),"")</f>
        <v/>
      </c>
      <c r="BB42" s="85" t="str">
        <f>IFERROR(IF($AQ42="Passive","",INDEX(Income!L$9:L$1026,MATCH(Calc!$AO42,Income!$U$9:$U$1026,0),1)),"")</f>
        <v/>
      </c>
      <c r="BC42" s="85" t="str">
        <f>IFERROR(IF($AQ42="Passive","",INDEX(Income!M$9:M$1026,MATCH(Calc!$AO42,Income!$U$9:$U$1026,0),1)),"")</f>
        <v/>
      </c>
      <c r="BD42" s="85" t="str">
        <f>IFERROR(IF($AQ42="Passive","",INDEX(Income!N$9:N$1026,MATCH(Calc!$AO42,Income!$U$9:$U$1026,0),1)),"")</f>
        <v/>
      </c>
      <c r="BE42" s="85" t="str">
        <f>IFERROR(IF($AQ42="Passive","",INDEX(Income!O$9:O$1026,MATCH(Calc!$AO42,Income!$U$9:$U$1026,0),1)),"")</f>
        <v/>
      </c>
      <c r="BF42" s="85" t="str">
        <f>IFERROR(IF($AQ42="Passive","",INDEX(Income!P$9:P$1026,MATCH(Calc!$AO42,Income!$U$9:$U$1026,0),1)),"")</f>
        <v/>
      </c>
      <c r="BH42" s="85" t="str">
        <f t="shared" si="6"/>
        <v>Passive</v>
      </c>
      <c r="BI42" s="85">
        <f>IFERROR(INDEX(Expenses!B$9:B$1026,MATCH(Calc!$AO42,Expenses!$U$9:$U$1026,0),1),0)</f>
        <v>0</v>
      </c>
      <c r="BJ42" s="85">
        <f>IFERROR(INDEX(Expenses!C$9:C$1026,MATCH(Calc!$AO42,Expenses!$U$9:$U$1026,0),1),0)</f>
        <v>0</v>
      </c>
      <c r="BK42" s="93">
        <f t="shared" ca="1" si="7"/>
        <v>2021</v>
      </c>
      <c r="BL42" s="85" t="str">
        <f>IFERROR(IF($BH42="Passive","",INDEX(Expenses!E$9:E$1026,MATCH(Calc!$AO42,Expenses!$U$9:$U$1026,0),1)),"")</f>
        <v/>
      </c>
      <c r="BM42" s="85" t="str">
        <f>IFERROR(IF($BH42="Passive","",INDEX(Expenses!F$9:F$1026,MATCH(Calc!$AO42,Expenses!$U$9:$U$1026,0),1)),"")</f>
        <v/>
      </c>
      <c r="BN42" s="85" t="str">
        <f>IFERROR(IF($BH42="Passive","",INDEX(Expenses!G$9:G$1026,MATCH(Calc!$AO42,Expenses!$U$9:$U$1026,0),1)),"")</f>
        <v/>
      </c>
      <c r="BO42" s="85" t="str">
        <f>IFERROR(IF($BH42="Passive","",INDEX(Expenses!H$9:H$1026,MATCH(Calc!$AO42,Expenses!$U$9:$U$1026,0),1)),"")</f>
        <v/>
      </c>
      <c r="BP42" s="85" t="str">
        <f>IFERROR(IF($BH42="Passive","",INDEX(Expenses!I$9:I$1026,MATCH(Calc!$AO42,Expenses!$U$9:$U$1026,0),1)),"")</f>
        <v/>
      </c>
      <c r="BQ42" s="85" t="str">
        <f>IFERROR(IF($BH42="Passive","",INDEX(Expenses!J$9:J$1026,MATCH(Calc!$AO42,Expenses!$U$9:$U$1026,0),1)),"")</f>
        <v/>
      </c>
      <c r="BR42" s="85" t="str">
        <f>IFERROR(IF($BH42="Passive","",INDEX(Expenses!K$9:K$1026,MATCH(Calc!$AO42,Expenses!$U$9:$U$1026,0),1)),"")</f>
        <v/>
      </c>
      <c r="BS42" s="85" t="str">
        <f>IFERROR(IF($BH42="Passive","",INDEX(Expenses!L$9:L$1026,MATCH(Calc!$AO42,Expenses!$U$9:$U$1026,0),1)),"")</f>
        <v/>
      </c>
      <c r="BT42" s="85" t="str">
        <f>IFERROR(IF($BH42="Passive","",INDEX(Expenses!M$9:M$1026,MATCH(Calc!$AO42,Expenses!$U$9:$U$1026,0),1)),"")</f>
        <v/>
      </c>
      <c r="BU42" s="85" t="str">
        <f>IFERROR(IF($BH42="Passive","",INDEX(Expenses!N$9:N$1026,MATCH(Calc!$AO42,Expenses!$U$9:$U$1026,0),1)),"")</f>
        <v/>
      </c>
      <c r="BV42" s="85" t="str">
        <f>IFERROR(IF($BH42="Passive","",INDEX(Expenses!O$9:O$1026,MATCH(Calc!$AO42,Expenses!$U$9:$U$1026,0),1)),"")</f>
        <v/>
      </c>
      <c r="BW42" s="85" t="str">
        <f>IFERROR(IF($BH42="Passive","",INDEX(Expenses!P$9:P$1026,MATCH(Calc!$AO42,Expenses!$U$9:$U$1026,0),1)),"")</f>
        <v/>
      </c>
    </row>
    <row r="43" spans="2:75" x14ac:dyDescent="0.25">
      <c r="B43" s="93">
        <v>39</v>
      </c>
      <c r="D43" s="93" t="str">
        <f>IFERROR(IF(INDEX(PropertyDatabase!$B$6:$B$55,$B43,1)=0,"",INDEX(PropertyDatabase!$B$6:$B$55,$B43,1)),"")</f>
        <v/>
      </c>
      <c r="E43" s="93" t="str">
        <f>IFERROR(INDEX($D$4:$D$54, MATCH(0,INDEX((LEN($D$4:$D$54)=0)+COUNTIF($E$3:$E42,$D$4:$D$54),0),0)),"")</f>
        <v/>
      </c>
      <c r="Y43" s="85" t="str">
        <f t="shared" si="14"/>
        <v>Bills</v>
      </c>
      <c r="Z43" s="106">
        <f t="shared" si="15"/>
        <v>0</v>
      </c>
      <c r="AA43" s="92">
        <f t="shared" si="16"/>
        <v>0</v>
      </c>
      <c r="AB43" s="92">
        <f t="shared" si="17"/>
        <v>0</v>
      </c>
      <c r="AC43" s="92">
        <f t="shared" si="18"/>
        <v>0</v>
      </c>
      <c r="AD43" s="92">
        <f t="shared" si="19"/>
        <v>0</v>
      </c>
      <c r="AE43" s="92">
        <f t="shared" si="20"/>
        <v>0</v>
      </c>
      <c r="AF43" s="92">
        <f t="shared" si="21"/>
        <v>0</v>
      </c>
      <c r="AG43" s="92">
        <f t="shared" si="22"/>
        <v>0</v>
      </c>
      <c r="AH43" s="92">
        <f t="shared" si="23"/>
        <v>0</v>
      </c>
      <c r="AI43" s="92">
        <f t="shared" si="24"/>
        <v>0</v>
      </c>
      <c r="AJ43" s="92">
        <f t="shared" si="25"/>
        <v>0</v>
      </c>
      <c r="AK43" s="92">
        <f t="shared" si="26"/>
        <v>0</v>
      </c>
      <c r="AL43" s="92">
        <f t="shared" si="27"/>
        <v>0</v>
      </c>
      <c r="AN43" s="93">
        <f t="shared" si="3"/>
        <v>0</v>
      </c>
      <c r="AO43" s="93">
        <v>40</v>
      </c>
      <c r="AQ43" s="85" t="str">
        <f t="shared" si="4"/>
        <v>Passive</v>
      </c>
      <c r="AR43" s="85">
        <f>IFERROR(INDEX(Income!B$9:B$1026,MATCH(Calc!$AO43,Income!$U$9:$U$1026,0),1),0)</f>
        <v>0</v>
      </c>
      <c r="AS43" s="85">
        <f>IFERROR(INDEX(Income!C$9:C$1026,MATCH(Calc!$AO43,Income!$U$9:$U$1026,0),1),0)</f>
        <v>0</v>
      </c>
      <c r="AT43" s="93">
        <f t="shared" ca="1" si="5"/>
        <v>2021</v>
      </c>
      <c r="AU43" s="85" t="str">
        <f>IFERROR(IF($AQ43="Passive","",INDEX(Income!E$9:E$1026,MATCH(Calc!$AO43,Income!$U$9:$U$1026,0),1)),"")</f>
        <v/>
      </c>
      <c r="AV43" s="85" t="str">
        <f>IFERROR(IF($AQ43="Passive","",INDEX(Income!F$9:F$1026,MATCH(Calc!$AO43,Income!$U$9:$U$1026,0),1)),"")</f>
        <v/>
      </c>
      <c r="AW43" s="85" t="str">
        <f>IFERROR(IF($AQ43="Passive","",INDEX(Income!G$9:G$1026,MATCH(Calc!$AO43,Income!$U$9:$U$1026,0),1)),"")</f>
        <v/>
      </c>
      <c r="AX43" s="85" t="str">
        <f>IFERROR(IF($AQ43="Passive","",INDEX(Income!H$9:H$1026,MATCH(Calc!$AO43,Income!$U$9:$U$1026,0),1)),"")</f>
        <v/>
      </c>
      <c r="AY43" s="85" t="str">
        <f>IFERROR(IF($AQ43="Passive","",INDEX(Income!I$9:I$1026,MATCH(Calc!$AO43,Income!$U$9:$U$1026,0),1)),"")</f>
        <v/>
      </c>
      <c r="AZ43" s="85" t="str">
        <f>IFERROR(IF($AQ43="Passive","",INDEX(Income!J$9:J$1026,MATCH(Calc!$AO43,Income!$U$9:$U$1026,0),1)),"")</f>
        <v/>
      </c>
      <c r="BA43" s="85" t="str">
        <f>IFERROR(IF($AQ43="Passive","",INDEX(Income!K$9:K$1026,MATCH(Calc!$AO43,Income!$U$9:$U$1026,0),1)),"")</f>
        <v/>
      </c>
      <c r="BB43" s="85" t="str">
        <f>IFERROR(IF($AQ43="Passive","",INDEX(Income!L$9:L$1026,MATCH(Calc!$AO43,Income!$U$9:$U$1026,0),1)),"")</f>
        <v/>
      </c>
      <c r="BC43" s="85" t="str">
        <f>IFERROR(IF($AQ43="Passive","",INDEX(Income!M$9:M$1026,MATCH(Calc!$AO43,Income!$U$9:$U$1026,0),1)),"")</f>
        <v/>
      </c>
      <c r="BD43" s="85" t="str">
        <f>IFERROR(IF($AQ43="Passive","",INDEX(Income!N$9:N$1026,MATCH(Calc!$AO43,Income!$U$9:$U$1026,0),1)),"")</f>
        <v/>
      </c>
      <c r="BE43" s="85" t="str">
        <f>IFERROR(IF($AQ43="Passive","",INDEX(Income!O$9:O$1026,MATCH(Calc!$AO43,Income!$U$9:$U$1026,0),1)),"")</f>
        <v/>
      </c>
      <c r="BF43" s="85" t="str">
        <f>IFERROR(IF($AQ43="Passive","",INDEX(Income!P$9:P$1026,MATCH(Calc!$AO43,Income!$U$9:$U$1026,0),1)),"")</f>
        <v/>
      </c>
      <c r="BH43" s="85" t="str">
        <f t="shared" si="6"/>
        <v>Passive</v>
      </c>
      <c r="BI43" s="85">
        <f>IFERROR(INDEX(Expenses!B$9:B$1026,MATCH(Calc!$AO43,Expenses!$U$9:$U$1026,0),1),0)</f>
        <v>0</v>
      </c>
      <c r="BJ43" s="85">
        <f>IFERROR(INDEX(Expenses!C$9:C$1026,MATCH(Calc!$AO43,Expenses!$U$9:$U$1026,0),1),0)</f>
        <v>0</v>
      </c>
      <c r="BK43" s="93">
        <f t="shared" ca="1" si="7"/>
        <v>2021</v>
      </c>
      <c r="BL43" s="85" t="str">
        <f>IFERROR(IF($BH43="Passive","",INDEX(Expenses!E$9:E$1026,MATCH(Calc!$AO43,Expenses!$U$9:$U$1026,0),1)),"")</f>
        <v/>
      </c>
      <c r="BM43" s="85" t="str">
        <f>IFERROR(IF($BH43="Passive","",INDEX(Expenses!F$9:F$1026,MATCH(Calc!$AO43,Expenses!$U$9:$U$1026,0),1)),"")</f>
        <v/>
      </c>
      <c r="BN43" s="85" t="str">
        <f>IFERROR(IF($BH43="Passive","",INDEX(Expenses!G$9:G$1026,MATCH(Calc!$AO43,Expenses!$U$9:$U$1026,0),1)),"")</f>
        <v/>
      </c>
      <c r="BO43" s="85" t="str">
        <f>IFERROR(IF($BH43="Passive","",INDEX(Expenses!H$9:H$1026,MATCH(Calc!$AO43,Expenses!$U$9:$U$1026,0),1)),"")</f>
        <v/>
      </c>
      <c r="BP43" s="85" t="str">
        <f>IFERROR(IF($BH43="Passive","",INDEX(Expenses!I$9:I$1026,MATCH(Calc!$AO43,Expenses!$U$9:$U$1026,0),1)),"")</f>
        <v/>
      </c>
      <c r="BQ43" s="85" t="str">
        <f>IFERROR(IF($BH43="Passive","",INDEX(Expenses!J$9:J$1026,MATCH(Calc!$AO43,Expenses!$U$9:$U$1026,0),1)),"")</f>
        <v/>
      </c>
      <c r="BR43" s="85" t="str">
        <f>IFERROR(IF($BH43="Passive","",INDEX(Expenses!K$9:K$1026,MATCH(Calc!$AO43,Expenses!$U$9:$U$1026,0),1)),"")</f>
        <v/>
      </c>
      <c r="BS43" s="85" t="str">
        <f>IFERROR(IF($BH43="Passive","",INDEX(Expenses!L$9:L$1026,MATCH(Calc!$AO43,Expenses!$U$9:$U$1026,0),1)),"")</f>
        <v/>
      </c>
      <c r="BT43" s="85" t="str">
        <f>IFERROR(IF($BH43="Passive","",INDEX(Expenses!M$9:M$1026,MATCH(Calc!$AO43,Expenses!$U$9:$U$1026,0),1)),"")</f>
        <v/>
      </c>
      <c r="BU43" s="85" t="str">
        <f>IFERROR(IF($BH43="Passive","",INDEX(Expenses!N$9:N$1026,MATCH(Calc!$AO43,Expenses!$U$9:$U$1026,0),1)),"")</f>
        <v/>
      </c>
      <c r="BV43" s="85" t="str">
        <f>IFERROR(IF($BH43="Passive","",INDEX(Expenses!O$9:O$1026,MATCH(Calc!$AO43,Expenses!$U$9:$U$1026,0),1)),"")</f>
        <v/>
      </c>
      <c r="BW43" s="85" t="str">
        <f>IFERROR(IF($BH43="Passive","",INDEX(Expenses!P$9:P$1026,MATCH(Calc!$AO43,Expenses!$U$9:$U$1026,0),1)),"")</f>
        <v/>
      </c>
    </row>
    <row r="44" spans="2:75" x14ac:dyDescent="0.25">
      <c r="B44" s="93">
        <v>40</v>
      </c>
      <c r="D44" s="93" t="str">
        <f>IFERROR(IF(INDEX(PropertyDatabase!$B$6:$B$55,$B44,1)=0,"",INDEX(PropertyDatabase!$B$6:$B$55,$B44,1)),"")</f>
        <v/>
      </c>
      <c r="E44" s="93" t="str">
        <f>IFERROR(INDEX($D$4:$D$54, MATCH(0,INDEX((LEN($D$4:$D$54)=0)+COUNTIF($E$3:$E43,$D$4:$D$54),0),0)),"")</f>
        <v/>
      </c>
      <c r="Y44" s="85" t="str">
        <f t="shared" si="14"/>
        <v/>
      </c>
      <c r="Z44" s="106">
        <f t="shared" si="15"/>
        <v>0</v>
      </c>
      <c r="AA44" s="92">
        <f t="shared" si="16"/>
        <v>0</v>
      </c>
      <c r="AB44" s="92">
        <f t="shared" si="17"/>
        <v>0</v>
      </c>
      <c r="AC44" s="92">
        <f t="shared" si="18"/>
        <v>0</v>
      </c>
      <c r="AD44" s="92">
        <f t="shared" si="19"/>
        <v>0</v>
      </c>
      <c r="AE44" s="92">
        <f t="shared" si="20"/>
        <v>0</v>
      </c>
      <c r="AF44" s="92">
        <f t="shared" si="21"/>
        <v>0</v>
      </c>
      <c r="AG44" s="92">
        <f t="shared" si="22"/>
        <v>0</v>
      </c>
      <c r="AH44" s="92">
        <f t="shared" si="23"/>
        <v>0</v>
      </c>
      <c r="AI44" s="92">
        <f t="shared" si="24"/>
        <v>0</v>
      </c>
      <c r="AJ44" s="92">
        <f t="shared" si="25"/>
        <v>0</v>
      </c>
      <c r="AK44" s="92">
        <f t="shared" si="26"/>
        <v>0</v>
      </c>
      <c r="AL44" s="92">
        <f t="shared" si="27"/>
        <v>0</v>
      </c>
      <c r="AN44" s="93">
        <f t="shared" si="3"/>
        <v>0</v>
      </c>
      <c r="AO44" s="93">
        <v>41</v>
      </c>
      <c r="AQ44" s="85" t="str">
        <f t="shared" si="4"/>
        <v>Passive</v>
      </c>
      <c r="AR44" s="85">
        <f>IFERROR(INDEX(Income!B$9:B$1026,MATCH(Calc!$AO44,Income!$U$9:$U$1026,0),1),0)</f>
        <v>0</v>
      </c>
      <c r="AS44" s="85">
        <f>IFERROR(INDEX(Income!C$9:C$1026,MATCH(Calc!$AO44,Income!$U$9:$U$1026,0),1),0)</f>
        <v>0</v>
      </c>
      <c r="AT44" s="93">
        <f t="shared" ca="1" si="5"/>
        <v>2021</v>
      </c>
      <c r="AU44" s="85" t="str">
        <f>IFERROR(IF($AQ44="Passive","",INDEX(Income!E$9:E$1026,MATCH(Calc!$AO44,Income!$U$9:$U$1026,0),1)),"")</f>
        <v/>
      </c>
      <c r="AV44" s="85" t="str">
        <f>IFERROR(IF($AQ44="Passive","",INDEX(Income!F$9:F$1026,MATCH(Calc!$AO44,Income!$U$9:$U$1026,0),1)),"")</f>
        <v/>
      </c>
      <c r="AW44" s="85" t="str">
        <f>IFERROR(IF($AQ44="Passive","",INDEX(Income!G$9:G$1026,MATCH(Calc!$AO44,Income!$U$9:$U$1026,0),1)),"")</f>
        <v/>
      </c>
      <c r="AX44" s="85" t="str">
        <f>IFERROR(IF($AQ44="Passive","",INDEX(Income!H$9:H$1026,MATCH(Calc!$AO44,Income!$U$9:$U$1026,0),1)),"")</f>
        <v/>
      </c>
      <c r="AY44" s="85" t="str">
        <f>IFERROR(IF($AQ44="Passive","",INDEX(Income!I$9:I$1026,MATCH(Calc!$AO44,Income!$U$9:$U$1026,0),1)),"")</f>
        <v/>
      </c>
      <c r="AZ44" s="85" t="str">
        <f>IFERROR(IF($AQ44="Passive","",INDEX(Income!J$9:J$1026,MATCH(Calc!$AO44,Income!$U$9:$U$1026,0),1)),"")</f>
        <v/>
      </c>
      <c r="BA44" s="85" t="str">
        <f>IFERROR(IF($AQ44="Passive","",INDEX(Income!K$9:K$1026,MATCH(Calc!$AO44,Income!$U$9:$U$1026,0),1)),"")</f>
        <v/>
      </c>
      <c r="BB44" s="85" t="str">
        <f>IFERROR(IF($AQ44="Passive","",INDEX(Income!L$9:L$1026,MATCH(Calc!$AO44,Income!$U$9:$U$1026,0),1)),"")</f>
        <v/>
      </c>
      <c r="BC44" s="85" t="str">
        <f>IFERROR(IF($AQ44="Passive","",INDEX(Income!M$9:M$1026,MATCH(Calc!$AO44,Income!$U$9:$U$1026,0),1)),"")</f>
        <v/>
      </c>
      <c r="BD44" s="85" t="str">
        <f>IFERROR(IF($AQ44="Passive","",INDEX(Income!N$9:N$1026,MATCH(Calc!$AO44,Income!$U$9:$U$1026,0),1)),"")</f>
        <v/>
      </c>
      <c r="BE44" s="85" t="str">
        <f>IFERROR(IF($AQ44="Passive","",INDEX(Income!O$9:O$1026,MATCH(Calc!$AO44,Income!$U$9:$U$1026,0),1)),"")</f>
        <v/>
      </c>
      <c r="BF44" s="85" t="str">
        <f>IFERROR(IF($AQ44="Passive","",INDEX(Income!P$9:P$1026,MATCH(Calc!$AO44,Income!$U$9:$U$1026,0),1)),"")</f>
        <v/>
      </c>
      <c r="BH44" s="85" t="str">
        <f t="shared" si="6"/>
        <v>Passive</v>
      </c>
      <c r="BI44" s="85">
        <f>IFERROR(INDEX(Expenses!B$9:B$1026,MATCH(Calc!$AO44,Expenses!$U$9:$U$1026,0),1),0)</f>
        <v>0</v>
      </c>
      <c r="BJ44" s="85">
        <f>IFERROR(INDEX(Expenses!C$9:C$1026,MATCH(Calc!$AO44,Expenses!$U$9:$U$1026,0),1),0)</f>
        <v>0</v>
      </c>
      <c r="BK44" s="93">
        <f t="shared" ca="1" si="7"/>
        <v>2021</v>
      </c>
      <c r="BL44" s="85" t="str">
        <f>IFERROR(IF($BH44="Passive","",INDEX(Expenses!E$9:E$1026,MATCH(Calc!$AO44,Expenses!$U$9:$U$1026,0),1)),"")</f>
        <v/>
      </c>
      <c r="BM44" s="85" t="str">
        <f>IFERROR(IF($BH44="Passive","",INDEX(Expenses!F$9:F$1026,MATCH(Calc!$AO44,Expenses!$U$9:$U$1026,0),1)),"")</f>
        <v/>
      </c>
      <c r="BN44" s="85" t="str">
        <f>IFERROR(IF($BH44="Passive","",INDEX(Expenses!G$9:G$1026,MATCH(Calc!$AO44,Expenses!$U$9:$U$1026,0),1)),"")</f>
        <v/>
      </c>
      <c r="BO44" s="85" t="str">
        <f>IFERROR(IF($BH44="Passive","",INDEX(Expenses!H$9:H$1026,MATCH(Calc!$AO44,Expenses!$U$9:$U$1026,0),1)),"")</f>
        <v/>
      </c>
      <c r="BP44" s="85" t="str">
        <f>IFERROR(IF($BH44="Passive","",INDEX(Expenses!I$9:I$1026,MATCH(Calc!$AO44,Expenses!$U$9:$U$1026,0),1)),"")</f>
        <v/>
      </c>
      <c r="BQ44" s="85" t="str">
        <f>IFERROR(IF($BH44="Passive","",INDEX(Expenses!J$9:J$1026,MATCH(Calc!$AO44,Expenses!$U$9:$U$1026,0),1)),"")</f>
        <v/>
      </c>
      <c r="BR44" s="85" t="str">
        <f>IFERROR(IF($BH44="Passive","",INDEX(Expenses!K$9:K$1026,MATCH(Calc!$AO44,Expenses!$U$9:$U$1026,0),1)),"")</f>
        <v/>
      </c>
      <c r="BS44" s="85" t="str">
        <f>IFERROR(IF($BH44="Passive","",INDEX(Expenses!L$9:L$1026,MATCH(Calc!$AO44,Expenses!$U$9:$U$1026,0),1)),"")</f>
        <v/>
      </c>
      <c r="BT44" s="85" t="str">
        <f>IFERROR(IF($BH44="Passive","",INDEX(Expenses!M$9:M$1026,MATCH(Calc!$AO44,Expenses!$U$9:$U$1026,0),1)),"")</f>
        <v/>
      </c>
      <c r="BU44" s="85" t="str">
        <f>IFERROR(IF($BH44="Passive","",INDEX(Expenses!N$9:N$1026,MATCH(Calc!$AO44,Expenses!$U$9:$U$1026,0),1)),"")</f>
        <v/>
      </c>
      <c r="BV44" s="85" t="str">
        <f>IFERROR(IF($BH44="Passive","",INDEX(Expenses!O$9:O$1026,MATCH(Calc!$AO44,Expenses!$U$9:$U$1026,0),1)),"")</f>
        <v/>
      </c>
      <c r="BW44" s="85" t="str">
        <f>IFERROR(IF($BH44="Passive","",INDEX(Expenses!P$9:P$1026,MATCH(Calc!$AO44,Expenses!$U$9:$U$1026,0),1)),"")</f>
        <v/>
      </c>
    </row>
    <row r="45" spans="2:75" x14ac:dyDescent="0.25">
      <c r="B45" s="93">
        <v>41</v>
      </c>
      <c r="D45" s="93" t="str">
        <f>IFERROR(IF(INDEX(PropertyDatabase!$B$6:$B$55,$B45,1)=0,"",INDEX(PropertyDatabase!$B$6:$B$55,$B45,1)),"")</f>
        <v/>
      </c>
      <c r="E45" s="93" t="str">
        <f>IFERROR(INDEX($D$4:$D$54, MATCH(0,INDEX((LEN($D$4:$D$54)=0)+COUNTIF($E$3:$E44,$D$4:$D$54),0),0)),"")</f>
        <v/>
      </c>
      <c r="Y45" s="85" t="str">
        <f t="shared" si="14"/>
        <v/>
      </c>
      <c r="Z45" s="106">
        <f t="shared" si="15"/>
        <v>0</v>
      </c>
      <c r="AA45" s="92">
        <f t="shared" si="16"/>
        <v>0</v>
      </c>
      <c r="AB45" s="92">
        <f t="shared" si="17"/>
        <v>0</v>
      </c>
      <c r="AC45" s="92">
        <f t="shared" si="18"/>
        <v>0</v>
      </c>
      <c r="AD45" s="92">
        <f t="shared" si="19"/>
        <v>0</v>
      </c>
      <c r="AE45" s="92">
        <f t="shared" si="20"/>
        <v>0</v>
      </c>
      <c r="AF45" s="92">
        <f t="shared" si="21"/>
        <v>0</v>
      </c>
      <c r="AG45" s="92">
        <f t="shared" si="22"/>
        <v>0</v>
      </c>
      <c r="AH45" s="92">
        <f t="shared" si="23"/>
        <v>0</v>
      </c>
      <c r="AI45" s="92">
        <f t="shared" si="24"/>
        <v>0</v>
      </c>
      <c r="AJ45" s="92">
        <f t="shared" si="25"/>
        <v>0</v>
      </c>
      <c r="AK45" s="92">
        <f t="shared" si="26"/>
        <v>0</v>
      </c>
      <c r="AL45" s="92">
        <f t="shared" si="27"/>
        <v>0</v>
      </c>
      <c r="AN45" s="93">
        <f t="shared" si="3"/>
        <v>0</v>
      </c>
      <c r="AO45" s="93">
        <v>42</v>
      </c>
      <c r="AQ45" s="85" t="str">
        <f t="shared" si="4"/>
        <v>Passive</v>
      </c>
      <c r="AR45" s="85">
        <f>IFERROR(INDEX(Income!B$9:B$1026,MATCH(Calc!$AO45,Income!$U$9:$U$1026,0),1),0)</f>
        <v>0</v>
      </c>
      <c r="AS45" s="85">
        <f>IFERROR(INDEX(Income!C$9:C$1026,MATCH(Calc!$AO45,Income!$U$9:$U$1026,0),1),0)</f>
        <v>0</v>
      </c>
      <c r="AT45" s="93">
        <f t="shared" ca="1" si="5"/>
        <v>2021</v>
      </c>
      <c r="AU45" s="85" t="str">
        <f>IFERROR(IF($AQ45="Passive","",INDEX(Income!E$9:E$1026,MATCH(Calc!$AO45,Income!$U$9:$U$1026,0),1)),"")</f>
        <v/>
      </c>
      <c r="AV45" s="85" t="str">
        <f>IFERROR(IF($AQ45="Passive","",INDEX(Income!F$9:F$1026,MATCH(Calc!$AO45,Income!$U$9:$U$1026,0),1)),"")</f>
        <v/>
      </c>
      <c r="AW45" s="85" t="str">
        <f>IFERROR(IF($AQ45="Passive","",INDEX(Income!G$9:G$1026,MATCH(Calc!$AO45,Income!$U$9:$U$1026,0),1)),"")</f>
        <v/>
      </c>
      <c r="AX45" s="85" t="str">
        <f>IFERROR(IF($AQ45="Passive","",INDEX(Income!H$9:H$1026,MATCH(Calc!$AO45,Income!$U$9:$U$1026,0),1)),"")</f>
        <v/>
      </c>
      <c r="AY45" s="85" t="str">
        <f>IFERROR(IF($AQ45="Passive","",INDEX(Income!I$9:I$1026,MATCH(Calc!$AO45,Income!$U$9:$U$1026,0),1)),"")</f>
        <v/>
      </c>
      <c r="AZ45" s="85" t="str">
        <f>IFERROR(IF($AQ45="Passive","",INDEX(Income!J$9:J$1026,MATCH(Calc!$AO45,Income!$U$9:$U$1026,0),1)),"")</f>
        <v/>
      </c>
      <c r="BA45" s="85" t="str">
        <f>IFERROR(IF($AQ45="Passive","",INDEX(Income!K$9:K$1026,MATCH(Calc!$AO45,Income!$U$9:$U$1026,0),1)),"")</f>
        <v/>
      </c>
      <c r="BB45" s="85" t="str">
        <f>IFERROR(IF($AQ45="Passive","",INDEX(Income!L$9:L$1026,MATCH(Calc!$AO45,Income!$U$9:$U$1026,0),1)),"")</f>
        <v/>
      </c>
      <c r="BC45" s="85" t="str">
        <f>IFERROR(IF($AQ45="Passive","",INDEX(Income!M$9:M$1026,MATCH(Calc!$AO45,Income!$U$9:$U$1026,0),1)),"")</f>
        <v/>
      </c>
      <c r="BD45" s="85" t="str">
        <f>IFERROR(IF($AQ45="Passive","",INDEX(Income!N$9:N$1026,MATCH(Calc!$AO45,Income!$U$9:$U$1026,0),1)),"")</f>
        <v/>
      </c>
      <c r="BE45" s="85" t="str">
        <f>IFERROR(IF($AQ45="Passive","",INDEX(Income!O$9:O$1026,MATCH(Calc!$AO45,Income!$U$9:$U$1026,0),1)),"")</f>
        <v/>
      </c>
      <c r="BF45" s="85" t="str">
        <f>IFERROR(IF($AQ45="Passive","",INDEX(Income!P$9:P$1026,MATCH(Calc!$AO45,Income!$U$9:$U$1026,0),1)),"")</f>
        <v/>
      </c>
      <c r="BH45" s="85" t="str">
        <f t="shared" si="6"/>
        <v>Passive</v>
      </c>
      <c r="BI45" s="85">
        <f>IFERROR(INDEX(Expenses!B$9:B$1026,MATCH(Calc!$AO45,Expenses!$U$9:$U$1026,0),1),0)</f>
        <v>0</v>
      </c>
      <c r="BJ45" s="85">
        <f>IFERROR(INDEX(Expenses!C$9:C$1026,MATCH(Calc!$AO45,Expenses!$U$9:$U$1026,0),1),0)</f>
        <v>0</v>
      </c>
      <c r="BK45" s="93">
        <f t="shared" ca="1" si="7"/>
        <v>2021</v>
      </c>
      <c r="BL45" s="85" t="str">
        <f>IFERROR(IF($BH45="Passive","",INDEX(Expenses!E$9:E$1026,MATCH(Calc!$AO45,Expenses!$U$9:$U$1026,0),1)),"")</f>
        <v/>
      </c>
      <c r="BM45" s="85" t="str">
        <f>IFERROR(IF($BH45="Passive","",INDEX(Expenses!F$9:F$1026,MATCH(Calc!$AO45,Expenses!$U$9:$U$1026,0),1)),"")</f>
        <v/>
      </c>
      <c r="BN45" s="85" t="str">
        <f>IFERROR(IF($BH45="Passive","",INDEX(Expenses!G$9:G$1026,MATCH(Calc!$AO45,Expenses!$U$9:$U$1026,0),1)),"")</f>
        <v/>
      </c>
      <c r="BO45" s="85" t="str">
        <f>IFERROR(IF($BH45="Passive","",INDEX(Expenses!H$9:H$1026,MATCH(Calc!$AO45,Expenses!$U$9:$U$1026,0),1)),"")</f>
        <v/>
      </c>
      <c r="BP45" s="85" t="str">
        <f>IFERROR(IF($BH45="Passive","",INDEX(Expenses!I$9:I$1026,MATCH(Calc!$AO45,Expenses!$U$9:$U$1026,0),1)),"")</f>
        <v/>
      </c>
      <c r="BQ45" s="85" t="str">
        <f>IFERROR(IF($BH45="Passive","",INDEX(Expenses!J$9:J$1026,MATCH(Calc!$AO45,Expenses!$U$9:$U$1026,0),1)),"")</f>
        <v/>
      </c>
      <c r="BR45" s="85" t="str">
        <f>IFERROR(IF($BH45="Passive","",INDEX(Expenses!K$9:K$1026,MATCH(Calc!$AO45,Expenses!$U$9:$U$1026,0),1)),"")</f>
        <v/>
      </c>
      <c r="BS45" s="85" t="str">
        <f>IFERROR(IF($BH45="Passive","",INDEX(Expenses!L$9:L$1026,MATCH(Calc!$AO45,Expenses!$U$9:$U$1026,0),1)),"")</f>
        <v/>
      </c>
      <c r="BT45" s="85" t="str">
        <f>IFERROR(IF($BH45="Passive","",INDEX(Expenses!M$9:M$1026,MATCH(Calc!$AO45,Expenses!$U$9:$U$1026,0),1)),"")</f>
        <v/>
      </c>
      <c r="BU45" s="85" t="str">
        <f>IFERROR(IF($BH45="Passive","",INDEX(Expenses!N$9:N$1026,MATCH(Calc!$AO45,Expenses!$U$9:$U$1026,0),1)),"")</f>
        <v/>
      </c>
      <c r="BV45" s="85" t="str">
        <f>IFERROR(IF($BH45="Passive","",INDEX(Expenses!O$9:O$1026,MATCH(Calc!$AO45,Expenses!$U$9:$U$1026,0),1)),"")</f>
        <v/>
      </c>
      <c r="BW45" s="85" t="str">
        <f>IFERROR(IF($BH45="Passive","",INDEX(Expenses!P$9:P$1026,MATCH(Calc!$AO45,Expenses!$U$9:$U$1026,0),1)),"")</f>
        <v/>
      </c>
    </row>
    <row r="46" spans="2:75" x14ac:dyDescent="0.25">
      <c r="B46" s="93">
        <v>42</v>
      </c>
      <c r="D46" s="93" t="str">
        <f>IFERROR(IF(INDEX(PropertyDatabase!$B$6:$B$55,$B46,1)=0,"",INDEX(PropertyDatabase!$B$6:$B$55,$B46,1)),"")</f>
        <v/>
      </c>
      <c r="E46" s="93" t="str">
        <f>IFERROR(INDEX($D$4:$D$54, MATCH(0,INDEX((LEN($D$4:$D$54)=0)+COUNTIF($E$3:$E45,$D$4:$D$54),0),0)),"")</f>
        <v/>
      </c>
      <c r="Y46" s="85" t="str">
        <f t="shared" si="14"/>
        <v/>
      </c>
      <c r="Z46" s="106">
        <f t="shared" si="15"/>
        <v>0</v>
      </c>
      <c r="AA46" s="92">
        <f t="shared" si="16"/>
        <v>0</v>
      </c>
      <c r="AB46" s="92">
        <f t="shared" si="17"/>
        <v>0</v>
      </c>
      <c r="AC46" s="92">
        <f t="shared" si="18"/>
        <v>0</v>
      </c>
      <c r="AD46" s="92">
        <f t="shared" si="19"/>
        <v>0</v>
      </c>
      <c r="AE46" s="92">
        <f t="shared" si="20"/>
        <v>0</v>
      </c>
      <c r="AF46" s="92">
        <f t="shared" si="21"/>
        <v>0</v>
      </c>
      <c r="AG46" s="92">
        <f t="shared" si="22"/>
        <v>0</v>
      </c>
      <c r="AH46" s="92">
        <f t="shared" si="23"/>
        <v>0</v>
      </c>
      <c r="AI46" s="92">
        <f t="shared" si="24"/>
        <v>0</v>
      </c>
      <c r="AJ46" s="92">
        <f t="shared" si="25"/>
        <v>0</v>
      </c>
      <c r="AK46" s="92">
        <f t="shared" si="26"/>
        <v>0</v>
      </c>
      <c r="AL46" s="92">
        <f t="shared" si="27"/>
        <v>0</v>
      </c>
      <c r="AN46" s="93">
        <f t="shared" si="3"/>
        <v>0</v>
      </c>
      <c r="AO46" s="93">
        <v>43</v>
      </c>
      <c r="AQ46" s="85" t="str">
        <f t="shared" si="4"/>
        <v>Passive</v>
      </c>
      <c r="AR46" s="85">
        <f>IFERROR(INDEX(Income!B$9:B$1026,MATCH(Calc!$AO46,Income!$U$9:$U$1026,0),1),0)</f>
        <v>0</v>
      </c>
      <c r="AS46" s="85">
        <f>IFERROR(INDEX(Income!C$9:C$1026,MATCH(Calc!$AO46,Income!$U$9:$U$1026,0),1),0)</f>
        <v>0</v>
      </c>
      <c r="AT46" s="93">
        <f t="shared" ca="1" si="5"/>
        <v>2021</v>
      </c>
      <c r="AU46" s="85" t="str">
        <f>IFERROR(IF($AQ46="Passive","",INDEX(Income!E$9:E$1026,MATCH(Calc!$AO46,Income!$U$9:$U$1026,0),1)),"")</f>
        <v/>
      </c>
      <c r="AV46" s="85" t="str">
        <f>IFERROR(IF($AQ46="Passive","",INDEX(Income!F$9:F$1026,MATCH(Calc!$AO46,Income!$U$9:$U$1026,0),1)),"")</f>
        <v/>
      </c>
      <c r="AW46" s="85" t="str">
        <f>IFERROR(IF($AQ46="Passive","",INDEX(Income!G$9:G$1026,MATCH(Calc!$AO46,Income!$U$9:$U$1026,0),1)),"")</f>
        <v/>
      </c>
      <c r="AX46" s="85" t="str">
        <f>IFERROR(IF($AQ46="Passive","",INDEX(Income!H$9:H$1026,MATCH(Calc!$AO46,Income!$U$9:$U$1026,0),1)),"")</f>
        <v/>
      </c>
      <c r="AY46" s="85" t="str">
        <f>IFERROR(IF($AQ46="Passive","",INDEX(Income!I$9:I$1026,MATCH(Calc!$AO46,Income!$U$9:$U$1026,0),1)),"")</f>
        <v/>
      </c>
      <c r="AZ46" s="85" t="str">
        <f>IFERROR(IF($AQ46="Passive","",INDEX(Income!J$9:J$1026,MATCH(Calc!$AO46,Income!$U$9:$U$1026,0),1)),"")</f>
        <v/>
      </c>
      <c r="BA46" s="85" t="str">
        <f>IFERROR(IF($AQ46="Passive","",INDEX(Income!K$9:K$1026,MATCH(Calc!$AO46,Income!$U$9:$U$1026,0),1)),"")</f>
        <v/>
      </c>
      <c r="BB46" s="85" t="str">
        <f>IFERROR(IF($AQ46="Passive","",INDEX(Income!L$9:L$1026,MATCH(Calc!$AO46,Income!$U$9:$U$1026,0),1)),"")</f>
        <v/>
      </c>
      <c r="BC46" s="85" t="str">
        <f>IFERROR(IF($AQ46="Passive","",INDEX(Income!M$9:M$1026,MATCH(Calc!$AO46,Income!$U$9:$U$1026,0),1)),"")</f>
        <v/>
      </c>
      <c r="BD46" s="85" t="str">
        <f>IFERROR(IF($AQ46="Passive","",INDEX(Income!N$9:N$1026,MATCH(Calc!$AO46,Income!$U$9:$U$1026,0),1)),"")</f>
        <v/>
      </c>
      <c r="BE46" s="85" t="str">
        <f>IFERROR(IF($AQ46="Passive","",INDEX(Income!O$9:O$1026,MATCH(Calc!$AO46,Income!$U$9:$U$1026,0),1)),"")</f>
        <v/>
      </c>
      <c r="BF46" s="85" t="str">
        <f>IFERROR(IF($AQ46="Passive","",INDEX(Income!P$9:P$1026,MATCH(Calc!$AO46,Income!$U$9:$U$1026,0),1)),"")</f>
        <v/>
      </c>
      <c r="BH46" s="85" t="str">
        <f t="shared" si="6"/>
        <v>Passive</v>
      </c>
      <c r="BI46" s="85">
        <f>IFERROR(INDEX(Expenses!B$9:B$1026,MATCH(Calc!$AO46,Expenses!$U$9:$U$1026,0),1),0)</f>
        <v>0</v>
      </c>
      <c r="BJ46" s="85">
        <f>IFERROR(INDEX(Expenses!C$9:C$1026,MATCH(Calc!$AO46,Expenses!$U$9:$U$1026,0),1),0)</f>
        <v>0</v>
      </c>
      <c r="BK46" s="93">
        <f t="shared" ca="1" si="7"/>
        <v>2021</v>
      </c>
      <c r="BL46" s="85" t="str">
        <f>IFERROR(IF($BH46="Passive","",INDEX(Expenses!E$9:E$1026,MATCH(Calc!$AO46,Expenses!$U$9:$U$1026,0),1)),"")</f>
        <v/>
      </c>
      <c r="BM46" s="85" t="str">
        <f>IFERROR(IF($BH46="Passive","",INDEX(Expenses!F$9:F$1026,MATCH(Calc!$AO46,Expenses!$U$9:$U$1026,0),1)),"")</f>
        <v/>
      </c>
      <c r="BN46" s="85" t="str">
        <f>IFERROR(IF($BH46="Passive","",INDEX(Expenses!G$9:G$1026,MATCH(Calc!$AO46,Expenses!$U$9:$U$1026,0),1)),"")</f>
        <v/>
      </c>
      <c r="BO46" s="85" t="str">
        <f>IFERROR(IF($BH46="Passive","",INDEX(Expenses!H$9:H$1026,MATCH(Calc!$AO46,Expenses!$U$9:$U$1026,0),1)),"")</f>
        <v/>
      </c>
      <c r="BP46" s="85" t="str">
        <f>IFERROR(IF($BH46="Passive","",INDEX(Expenses!I$9:I$1026,MATCH(Calc!$AO46,Expenses!$U$9:$U$1026,0),1)),"")</f>
        <v/>
      </c>
      <c r="BQ46" s="85" t="str">
        <f>IFERROR(IF($BH46="Passive","",INDEX(Expenses!J$9:J$1026,MATCH(Calc!$AO46,Expenses!$U$9:$U$1026,0),1)),"")</f>
        <v/>
      </c>
      <c r="BR46" s="85" t="str">
        <f>IFERROR(IF($BH46="Passive","",INDEX(Expenses!K$9:K$1026,MATCH(Calc!$AO46,Expenses!$U$9:$U$1026,0),1)),"")</f>
        <v/>
      </c>
      <c r="BS46" s="85" t="str">
        <f>IFERROR(IF($BH46="Passive","",INDEX(Expenses!L$9:L$1026,MATCH(Calc!$AO46,Expenses!$U$9:$U$1026,0),1)),"")</f>
        <v/>
      </c>
      <c r="BT46" s="85" t="str">
        <f>IFERROR(IF($BH46="Passive","",INDEX(Expenses!M$9:M$1026,MATCH(Calc!$AO46,Expenses!$U$9:$U$1026,0),1)),"")</f>
        <v/>
      </c>
      <c r="BU46" s="85" t="str">
        <f>IFERROR(IF($BH46="Passive","",INDEX(Expenses!N$9:N$1026,MATCH(Calc!$AO46,Expenses!$U$9:$U$1026,0),1)),"")</f>
        <v/>
      </c>
      <c r="BV46" s="85" t="str">
        <f>IFERROR(IF($BH46="Passive","",INDEX(Expenses!O$9:O$1026,MATCH(Calc!$AO46,Expenses!$U$9:$U$1026,0),1)),"")</f>
        <v/>
      </c>
      <c r="BW46" s="85" t="str">
        <f>IFERROR(IF($BH46="Passive","",INDEX(Expenses!P$9:P$1026,MATCH(Calc!$AO46,Expenses!$U$9:$U$1026,0),1)),"")</f>
        <v/>
      </c>
    </row>
    <row r="47" spans="2:75" x14ac:dyDescent="0.25">
      <c r="B47" s="93">
        <v>43</v>
      </c>
      <c r="D47" s="93" t="str">
        <f>IFERROR(IF(INDEX(PropertyDatabase!$B$6:$B$55,$B47,1)=0,"",INDEX(PropertyDatabase!$B$6:$B$55,$B47,1)),"")</f>
        <v/>
      </c>
      <c r="E47" s="93" t="str">
        <f>IFERROR(INDEX($D$4:$D$54, MATCH(0,INDEX((LEN($D$4:$D$54)=0)+COUNTIF($E$3:$E46,$D$4:$D$54),0),0)),"")</f>
        <v/>
      </c>
      <c r="Y47" s="85" t="str">
        <f t="shared" si="14"/>
        <v/>
      </c>
      <c r="Z47" s="106">
        <f t="shared" si="15"/>
        <v>0</v>
      </c>
      <c r="AA47" s="92">
        <f t="shared" si="16"/>
        <v>0</v>
      </c>
      <c r="AB47" s="92">
        <f t="shared" si="17"/>
        <v>0</v>
      </c>
      <c r="AC47" s="92">
        <f t="shared" si="18"/>
        <v>0</v>
      </c>
      <c r="AD47" s="92">
        <f t="shared" si="19"/>
        <v>0</v>
      </c>
      <c r="AE47" s="92">
        <f t="shared" si="20"/>
        <v>0</v>
      </c>
      <c r="AF47" s="92">
        <f t="shared" si="21"/>
        <v>0</v>
      </c>
      <c r="AG47" s="92">
        <f t="shared" si="22"/>
        <v>0</v>
      </c>
      <c r="AH47" s="92">
        <f t="shared" si="23"/>
        <v>0</v>
      </c>
      <c r="AI47" s="92">
        <f t="shared" si="24"/>
        <v>0</v>
      </c>
      <c r="AJ47" s="92">
        <f t="shared" si="25"/>
        <v>0</v>
      </c>
      <c r="AK47" s="92">
        <f t="shared" si="26"/>
        <v>0</v>
      </c>
      <c r="AL47" s="92">
        <f t="shared" si="27"/>
        <v>0</v>
      </c>
      <c r="AN47" s="93">
        <f t="shared" si="3"/>
        <v>0</v>
      </c>
      <c r="AO47" s="93">
        <v>44</v>
      </c>
      <c r="AQ47" s="85" t="str">
        <f t="shared" si="4"/>
        <v>Passive</v>
      </c>
      <c r="AR47" s="85">
        <f>IFERROR(INDEX(Income!B$9:B$1026,MATCH(Calc!$AO47,Income!$U$9:$U$1026,0),1),0)</f>
        <v>0</v>
      </c>
      <c r="AS47" s="85">
        <f>IFERROR(INDEX(Income!C$9:C$1026,MATCH(Calc!$AO47,Income!$U$9:$U$1026,0),1),0)</f>
        <v>0</v>
      </c>
      <c r="AT47" s="93">
        <f t="shared" ca="1" si="5"/>
        <v>2021</v>
      </c>
      <c r="AU47" s="85" t="str">
        <f>IFERROR(IF($AQ47="Passive","",INDEX(Income!E$9:E$1026,MATCH(Calc!$AO47,Income!$U$9:$U$1026,0),1)),"")</f>
        <v/>
      </c>
      <c r="AV47" s="85" t="str">
        <f>IFERROR(IF($AQ47="Passive","",INDEX(Income!F$9:F$1026,MATCH(Calc!$AO47,Income!$U$9:$U$1026,0),1)),"")</f>
        <v/>
      </c>
      <c r="AW47" s="85" t="str">
        <f>IFERROR(IF($AQ47="Passive","",INDEX(Income!G$9:G$1026,MATCH(Calc!$AO47,Income!$U$9:$U$1026,0),1)),"")</f>
        <v/>
      </c>
      <c r="AX47" s="85" t="str">
        <f>IFERROR(IF($AQ47="Passive","",INDEX(Income!H$9:H$1026,MATCH(Calc!$AO47,Income!$U$9:$U$1026,0),1)),"")</f>
        <v/>
      </c>
      <c r="AY47" s="85" t="str">
        <f>IFERROR(IF($AQ47="Passive","",INDEX(Income!I$9:I$1026,MATCH(Calc!$AO47,Income!$U$9:$U$1026,0),1)),"")</f>
        <v/>
      </c>
      <c r="AZ47" s="85" t="str">
        <f>IFERROR(IF($AQ47="Passive","",INDEX(Income!J$9:J$1026,MATCH(Calc!$AO47,Income!$U$9:$U$1026,0),1)),"")</f>
        <v/>
      </c>
      <c r="BA47" s="85" t="str">
        <f>IFERROR(IF($AQ47="Passive","",INDEX(Income!K$9:K$1026,MATCH(Calc!$AO47,Income!$U$9:$U$1026,0),1)),"")</f>
        <v/>
      </c>
      <c r="BB47" s="85" t="str">
        <f>IFERROR(IF($AQ47="Passive","",INDEX(Income!L$9:L$1026,MATCH(Calc!$AO47,Income!$U$9:$U$1026,0),1)),"")</f>
        <v/>
      </c>
      <c r="BC47" s="85" t="str">
        <f>IFERROR(IF($AQ47="Passive","",INDEX(Income!M$9:M$1026,MATCH(Calc!$AO47,Income!$U$9:$U$1026,0),1)),"")</f>
        <v/>
      </c>
      <c r="BD47" s="85" t="str">
        <f>IFERROR(IF($AQ47="Passive","",INDEX(Income!N$9:N$1026,MATCH(Calc!$AO47,Income!$U$9:$U$1026,0),1)),"")</f>
        <v/>
      </c>
      <c r="BE47" s="85" t="str">
        <f>IFERROR(IF($AQ47="Passive","",INDEX(Income!O$9:O$1026,MATCH(Calc!$AO47,Income!$U$9:$U$1026,0),1)),"")</f>
        <v/>
      </c>
      <c r="BF47" s="85" t="str">
        <f>IFERROR(IF($AQ47="Passive","",INDEX(Income!P$9:P$1026,MATCH(Calc!$AO47,Income!$U$9:$U$1026,0),1)),"")</f>
        <v/>
      </c>
      <c r="BH47" s="85" t="str">
        <f t="shared" si="6"/>
        <v>Passive</v>
      </c>
      <c r="BI47" s="85">
        <f>IFERROR(INDEX(Expenses!B$9:B$1026,MATCH(Calc!$AO47,Expenses!$U$9:$U$1026,0),1),0)</f>
        <v>0</v>
      </c>
      <c r="BJ47" s="85">
        <f>IFERROR(INDEX(Expenses!C$9:C$1026,MATCH(Calc!$AO47,Expenses!$U$9:$U$1026,0),1),0)</f>
        <v>0</v>
      </c>
      <c r="BK47" s="93">
        <f t="shared" ca="1" si="7"/>
        <v>2021</v>
      </c>
      <c r="BL47" s="85" t="str">
        <f>IFERROR(IF($BH47="Passive","",INDEX(Expenses!E$9:E$1026,MATCH(Calc!$AO47,Expenses!$U$9:$U$1026,0),1)),"")</f>
        <v/>
      </c>
      <c r="BM47" s="85" t="str">
        <f>IFERROR(IF($BH47="Passive","",INDEX(Expenses!F$9:F$1026,MATCH(Calc!$AO47,Expenses!$U$9:$U$1026,0),1)),"")</f>
        <v/>
      </c>
      <c r="BN47" s="85" t="str">
        <f>IFERROR(IF($BH47="Passive","",INDEX(Expenses!G$9:G$1026,MATCH(Calc!$AO47,Expenses!$U$9:$U$1026,0),1)),"")</f>
        <v/>
      </c>
      <c r="BO47" s="85" t="str">
        <f>IFERROR(IF($BH47="Passive","",INDEX(Expenses!H$9:H$1026,MATCH(Calc!$AO47,Expenses!$U$9:$U$1026,0),1)),"")</f>
        <v/>
      </c>
      <c r="BP47" s="85" t="str">
        <f>IFERROR(IF($BH47="Passive","",INDEX(Expenses!I$9:I$1026,MATCH(Calc!$AO47,Expenses!$U$9:$U$1026,0),1)),"")</f>
        <v/>
      </c>
      <c r="BQ47" s="85" t="str">
        <f>IFERROR(IF($BH47="Passive","",INDEX(Expenses!J$9:J$1026,MATCH(Calc!$AO47,Expenses!$U$9:$U$1026,0),1)),"")</f>
        <v/>
      </c>
      <c r="BR47" s="85" t="str">
        <f>IFERROR(IF($BH47="Passive","",INDEX(Expenses!K$9:K$1026,MATCH(Calc!$AO47,Expenses!$U$9:$U$1026,0),1)),"")</f>
        <v/>
      </c>
      <c r="BS47" s="85" t="str">
        <f>IFERROR(IF($BH47="Passive","",INDEX(Expenses!L$9:L$1026,MATCH(Calc!$AO47,Expenses!$U$9:$U$1026,0),1)),"")</f>
        <v/>
      </c>
      <c r="BT47" s="85" t="str">
        <f>IFERROR(IF($BH47="Passive","",INDEX(Expenses!M$9:M$1026,MATCH(Calc!$AO47,Expenses!$U$9:$U$1026,0),1)),"")</f>
        <v/>
      </c>
      <c r="BU47" s="85" t="str">
        <f>IFERROR(IF($BH47="Passive","",INDEX(Expenses!N$9:N$1026,MATCH(Calc!$AO47,Expenses!$U$9:$U$1026,0),1)),"")</f>
        <v/>
      </c>
      <c r="BV47" s="85" t="str">
        <f>IFERROR(IF($BH47="Passive","",INDEX(Expenses!O$9:O$1026,MATCH(Calc!$AO47,Expenses!$U$9:$U$1026,0),1)),"")</f>
        <v/>
      </c>
      <c r="BW47" s="85" t="str">
        <f>IFERROR(IF($BH47="Passive","",INDEX(Expenses!P$9:P$1026,MATCH(Calc!$AO47,Expenses!$U$9:$U$1026,0),1)),"")</f>
        <v/>
      </c>
    </row>
    <row r="48" spans="2:75" x14ac:dyDescent="0.25">
      <c r="B48" s="93">
        <v>44</v>
      </c>
      <c r="D48" s="93" t="str">
        <f>IFERROR(IF(INDEX(PropertyDatabase!$B$6:$B$55,$B48,1)=0,"",INDEX(PropertyDatabase!$B$6:$B$55,$B48,1)),"")</f>
        <v/>
      </c>
      <c r="E48" s="93" t="str">
        <f>IFERROR(INDEX($D$4:$D$54, MATCH(0,INDEX((LEN($D$4:$D$54)=0)+COUNTIF($E$3:$E47,$D$4:$D$54),0),0)),"")</f>
        <v/>
      </c>
      <c r="Y48" s="85" t="str">
        <f t="shared" si="14"/>
        <v/>
      </c>
      <c r="Z48" s="106">
        <f t="shared" si="15"/>
        <v>0</v>
      </c>
      <c r="AA48" s="92">
        <f t="shared" si="16"/>
        <v>0</v>
      </c>
      <c r="AB48" s="92">
        <f t="shared" si="17"/>
        <v>0</v>
      </c>
      <c r="AC48" s="92">
        <f t="shared" si="18"/>
        <v>0</v>
      </c>
      <c r="AD48" s="92">
        <f t="shared" si="19"/>
        <v>0</v>
      </c>
      <c r="AE48" s="92">
        <f t="shared" si="20"/>
        <v>0</v>
      </c>
      <c r="AF48" s="92">
        <f t="shared" si="21"/>
        <v>0</v>
      </c>
      <c r="AG48" s="92">
        <f t="shared" si="22"/>
        <v>0</v>
      </c>
      <c r="AH48" s="92">
        <f t="shared" si="23"/>
        <v>0</v>
      </c>
      <c r="AI48" s="92">
        <f t="shared" si="24"/>
        <v>0</v>
      </c>
      <c r="AJ48" s="92">
        <f t="shared" si="25"/>
        <v>0</v>
      </c>
      <c r="AK48" s="92">
        <f t="shared" si="26"/>
        <v>0</v>
      </c>
      <c r="AL48" s="92">
        <f t="shared" si="27"/>
        <v>0</v>
      </c>
      <c r="AN48" s="93">
        <f t="shared" si="3"/>
        <v>0</v>
      </c>
      <c r="AO48" s="93">
        <v>45</v>
      </c>
      <c r="AQ48" s="85" t="str">
        <f t="shared" si="4"/>
        <v>Passive</v>
      </c>
      <c r="AR48" s="85">
        <f>IFERROR(INDEX(Income!B$9:B$1026,MATCH(Calc!$AO48,Income!$U$9:$U$1026,0),1),0)</f>
        <v>0</v>
      </c>
      <c r="AS48" s="85">
        <f>IFERROR(INDEX(Income!C$9:C$1026,MATCH(Calc!$AO48,Income!$U$9:$U$1026,0),1),0)</f>
        <v>0</v>
      </c>
      <c r="AT48" s="93">
        <f t="shared" ca="1" si="5"/>
        <v>2021</v>
      </c>
      <c r="AU48" s="85" t="str">
        <f>IFERROR(IF($AQ48="Passive","",INDEX(Income!E$9:E$1026,MATCH(Calc!$AO48,Income!$U$9:$U$1026,0),1)),"")</f>
        <v/>
      </c>
      <c r="AV48" s="85" t="str">
        <f>IFERROR(IF($AQ48="Passive","",INDEX(Income!F$9:F$1026,MATCH(Calc!$AO48,Income!$U$9:$U$1026,0),1)),"")</f>
        <v/>
      </c>
      <c r="AW48" s="85" t="str">
        <f>IFERROR(IF($AQ48="Passive","",INDEX(Income!G$9:G$1026,MATCH(Calc!$AO48,Income!$U$9:$U$1026,0),1)),"")</f>
        <v/>
      </c>
      <c r="AX48" s="85" t="str">
        <f>IFERROR(IF($AQ48="Passive","",INDEX(Income!H$9:H$1026,MATCH(Calc!$AO48,Income!$U$9:$U$1026,0),1)),"")</f>
        <v/>
      </c>
      <c r="AY48" s="85" t="str">
        <f>IFERROR(IF($AQ48="Passive","",INDEX(Income!I$9:I$1026,MATCH(Calc!$AO48,Income!$U$9:$U$1026,0),1)),"")</f>
        <v/>
      </c>
      <c r="AZ48" s="85" t="str">
        <f>IFERROR(IF($AQ48="Passive","",INDEX(Income!J$9:J$1026,MATCH(Calc!$AO48,Income!$U$9:$U$1026,0),1)),"")</f>
        <v/>
      </c>
      <c r="BA48" s="85" t="str">
        <f>IFERROR(IF($AQ48="Passive","",INDEX(Income!K$9:K$1026,MATCH(Calc!$AO48,Income!$U$9:$U$1026,0),1)),"")</f>
        <v/>
      </c>
      <c r="BB48" s="85" t="str">
        <f>IFERROR(IF($AQ48="Passive","",INDEX(Income!L$9:L$1026,MATCH(Calc!$AO48,Income!$U$9:$U$1026,0),1)),"")</f>
        <v/>
      </c>
      <c r="BC48" s="85" t="str">
        <f>IFERROR(IF($AQ48="Passive","",INDEX(Income!M$9:M$1026,MATCH(Calc!$AO48,Income!$U$9:$U$1026,0),1)),"")</f>
        <v/>
      </c>
      <c r="BD48" s="85" t="str">
        <f>IFERROR(IF($AQ48="Passive","",INDEX(Income!N$9:N$1026,MATCH(Calc!$AO48,Income!$U$9:$U$1026,0),1)),"")</f>
        <v/>
      </c>
      <c r="BE48" s="85" t="str">
        <f>IFERROR(IF($AQ48="Passive","",INDEX(Income!O$9:O$1026,MATCH(Calc!$AO48,Income!$U$9:$U$1026,0),1)),"")</f>
        <v/>
      </c>
      <c r="BF48" s="85" t="str">
        <f>IFERROR(IF($AQ48="Passive","",INDEX(Income!P$9:P$1026,MATCH(Calc!$AO48,Income!$U$9:$U$1026,0),1)),"")</f>
        <v/>
      </c>
      <c r="BH48" s="85" t="str">
        <f t="shared" si="6"/>
        <v>Passive</v>
      </c>
      <c r="BI48" s="85">
        <f>IFERROR(INDEX(Expenses!B$9:B$1026,MATCH(Calc!$AO48,Expenses!$U$9:$U$1026,0),1),0)</f>
        <v>0</v>
      </c>
      <c r="BJ48" s="85">
        <f>IFERROR(INDEX(Expenses!C$9:C$1026,MATCH(Calc!$AO48,Expenses!$U$9:$U$1026,0),1),0)</f>
        <v>0</v>
      </c>
      <c r="BK48" s="93">
        <f t="shared" ca="1" si="7"/>
        <v>2021</v>
      </c>
      <c r="BL48" s="85" t="str">
        <f>IFERROR(IF($BH48="Passive","",INDEX(Expenses!E$9:E$1026,MATCH(Calc!$AO48,Expenses!$U$9:$U$1026,0),1)),"")</f>
        <v/>
      </c>
      <c r="BM48" s="85" t="str">
        <f>IFERROR(IF($BH48="Passive","",INDEX(Expenses!F$9:F$1026,MATCH(Calc!$AO48,Expenses!$U$9:$U$1026,0),1)),"")</f>
        <v/>
      </c>
      <c r="BN48" s="85" t="str">
        <f>IFERROR(IF($BH48="Passive","",INDEX(Expenses!G$9:G$1026,MATCH(Calc!$AO48,Expenses!$U$9:$U$1026,0),1)),"")</f>
        <v/>
      </c>
      <c r="BO48" s="85" t="str">
        <f>IFERROR(IF($BH48="Passive","",INDEX(Expenses!H$9:H$1026,MATCH(Calc!$AO48,Expenses!$U$9:$U$1026,0),1)),"")</f>
        <v/>
      </c>
      <c r="BP48" s="85" t="str">
        <f>IFERROR(IF($BH48="Passive","",INDEX(Expenses!I$9:I$1026,MATCH(Calc!$AO48,Expenses!$U$9:$U$1026,0),1)),"")</f>
        <v/>
      </c>
      <c r="BQ48" s="85" t="str">
        <f>IFERROR(IF($BH48="Passive","",INDEX(Expenses!J$9:J$1026,MATCH(Calc!$AO48,Expenses!$U$9:$U$1026,0),1)),"")</f>
        <v/>
      </c>
      <c r="BR48" s="85" t="str">
        <f>IFERROR(IF($BH48="Passive","",INDEX(Expenses!K$9:K$1026,MATCH(Calc!$AO48,Expenses!$U$9:$U$1026,0),1)),"")</f>
        <v/>
      </c>
      <c r="BS48" s="85" t="str">
        <f>IFERROR(IF($BH48="Passive","",INDEX(Expenses!L$9:L$1026,MATCH(Calc!$AO48,Expenses!$U$9:$U$1026,0),1)),"")</f>
        <v/>
      </c>
      <c r="BT48" s="85" t="str">
        <f>IFERROR(IF($BH48="Passive","",INDEX(Expenses!M$9:M$1026,MATCH(Calc!$AO48,Expenses!$U$9:$U$1026,0),1)),"")</f>
        <v/>
      </c>
      <c r="BU48" s="85" t="str">
        <f>IFERROR(IF($BH48="Passive","",INDEX(Expenses!N$9:N$1026,MATCH(Calc!$AO48,Expenses!$U$9:$U$1026,0),1)),"")</f>
        <v/>
      </c>
      <c r="BV48" s="85" t="str">
        <f>IFERROR(IF($BH48="Passive","",INDEX(Expenses!O$9:O$1026,MATCH(Calc!$AO48,Expenses!$U$9:$U$1026,0),1)),"")</f>
        <v/>
      </c>
      <c r="BW48" s="85" t="str">
        <f>IFERROR(IF($BH48="Passive","",INDEX(Expenses!P$9:P$1026,MATCH(Calc!$AO48,Expenses!$U$9:$U$1026,0),1)),"")</f>
        <v/>
      </c>
    </row>
    <row r="49" spans="2:75" x14ac:dyDescent="0.25">
      <c r="B49" s="93">
        <v>45</v>
      </c>
      <c r="D49" s="93" t="str">
        <f>IFERROR(IF(INDEX(PropertyDatabase!$B$6:$B$55,$B49,1)=0,"",INDEX(PropertyDatabase!$B$6:$B$55,$B49,1)),"")</f>
        <v/>
      </c>
      <c r="E49" s="93" t="str">
        <f>IFERROR(INDEX($D$4:$D$54, MATCH(0,INDEX((LEN($D$4:$D$54)=0)+COUNTIF($E$3:$E48,$D$4:$D$54),0),0)),"")</f>
        <v/>
      </c>
      <c r="Y49" s="85" t="str">
        <f t="shared" si="14"/>
        <v/>
      </c>
      <c r="Z49" s="106">
        <f t="shared" si="15"/>
        <v>0</v>
      </c>
      <c r="AA49" s="92">
        <f t="shared" si="16"/>
        <v>0</v>
      </c>
      <c r="AB49" s="92">
        <f t="shared" si="17"/>
        <v>0</v>
      </c>
      <c r="AC49" s="92">
        <f t="shared" si="18"/>
        <v>0</v>
      </c>
      <c r="AD49" s="92">
        <f t="shared" si="19"/>
        <v>0</v>
      </c>
      <c r="AE49" s="92">
        <f t="shared" si="20"/>
        <v>0</v>
      </c>
      <c r="AF49" s="92">
        <f t="shared" si="21"/>
        <v>0</v>
      </c>
      <c r="AG49" s="92">
        <f t="shared" si="22"/>
        <v>0</v>
      </c>
      <c r="AH49" s="92">
        <f t="shared" si="23"/>
        <v>0</v>
      </c>
      <c r="AI49" s="92">
        <f t="shared" si="24"/>
        <v>0</v>
      </c>
      <c r="AJ49" s="92">
        <f t="shared" si="25"/>
        <v>0</v>
      </c>
      <c r="AK49" s="92">
        <f t="shared" si="26"/>
        <v>0</v>
      </c>
      <c r="AL49" s="92">
        <f t="shared" si="27"/>
        <v>0</v>
      </c>
      <c r="AN49" s="93">
        <f t="shared" si="3"/>
        <v>0</v>
      </c>
      <c r="AO49" s="93">
        <v>46</v>
      </c>
      <c r="AQ49" s="85" t="str">
        <f t="shared" si="4"/>
        <v>Passive</v>
      </c>
      <c r="AR49" s="85">
        <f>IFERROR(INDEX(Income!B$9:B$1026,MATCH(Calc!$AO49,Income!$U$9:$U$1026,0),1),0)</f>
        <v>0</v>
      </c>
      <c r="AS49" s="85">
        <f>IFERROR(INDEX(Income!C$9:C$1026,MATCH(Calc!$AO49,Income!$U$9:$U$1026,0),1),0)</f>
        <v>0</v>
      </c>
      <c r="AT49" s="93">
        <f t="shared" ca="1" si="5"/>
        <v>2021</v>
      </c>
      <c r="AU49" s="85" t="str">
        <f>IFERROR(IF($AQ49="Passive","",INDEX(Income!E$9:E$1026,MATCH(Calc!$AO49,Income!$U$9:$U$1026,0),1)),"")</f>
        <v/>
      </c>
      <c r="AV49" s="85" t="str">
        <f>IFERROR(IF($AQ49="Passive","",INDEX(Income!F$9:F$1026,MATCH(Calc!$AO49,Income!$U$9:$U$1026,0),1)),"")</f>
        <v/>
      </c>
      <c r="AW49" s="85" t="str">
        <f>IFERROR(IF($AQ49="Passive","",INDEX(Income!G$9:G$1026,MATCH(Calc!$AO49,Income!$U$9:$U$1026,0),1)),"")</f>
        <v/>
      </c>
      <c r="AX49" s="85" t="str">
        <f>IFERROR(IF($AQ49="Passive","",INDEX(Income!H$9:H$1026,MATCH(Calc!$AO49,Income!$U$9:$U$1026,0),1)),"")</f>
        <v/>
      </c>
      <c r="AY49" s="85" t="str">
        <f>IFERROR(IF($AQ49="Passive","",INDEX(Income!I$9:I$1026,MATCH(Calc!$AO49,Income!$U$9:$U$1026,0),1)),"")</f>
        <v/>
      </c>
      <c r="AZ49" s="85" t="str">
        <f>IFERROR(IF($AQ49="Passive","",INDEX(Income!J$9:J$1026,MATCH(Calc!$AO49,Income!$U$9:$U$1026,0),1)),"")</f>
        <v/>
      </c>
      <c r="BA49" s="85" t="str">
        <f>IFERROR(IF($AQ49="Passive","",INDEX(Income!K$9:K$1026,MATCH(Calc!$AO49,Income!$U$9:$U$1026,0),1)),"")</f>
        <v/>
      </c>
      <c r="BB49" s="85" t="str">
        <f>IFERROR(IF($AQ49="Passive","",INDEX(Income!L$9:L$1026,MATCH(Calc!$AO49,Income!$U$9:$U$1026,0),1)),"")</f>
        <v/>
      </c>
      <c r="BC49" s="85" t="str">
        <f>IFERROR(IF($AQ49="Passive","",INDEX(Income!M$9:M$1026,MATCH(Calc!$AO49,Income!$U$9:$U$1026,0),1)),"")</f>
        <v/>
      </c>
      <c r="BD49" s="85" t="str">
        <f>IFERROR(IF($AQ49="Passive","",INDEX(Income!N$9:N$1026,MATCH(Calc!$AO49,Income!$U$9:$U$1026,0),1)),"")</f>
        <v/>
      </c>
      <c r="BE49" s="85" t="str">
        <f>IFERROR(IF($AQ49="Passive","",INDEX(Income!O$9:O$1026,MATCH(Calc!$AO49,Income!$U$9:$U$1026,0),1)),"")</f>
        <v/>
      </c>
      <c r="BF49" s="85" t="str">
        <f>IFERROR(IF($AQ49="Passive","",INDEX(Income!P$9:P$1026,MATCH(Calc!$AO49,Income!$U$9:$U$1026,0),1)),"")</f>
        <v/>
      </c>
      <c r="BH49" s="85" t="str">
        <f t="shared" si="6"/>
        <v>Passive</v>
      </c>
      <c r="BI49" s="85">
        <f>IFERROR(INDEX(Expenses!B$9:B$1026,MATCH(Calc!$AO49,Expenses!$U$9:$U$1026,0),1),0)</f>
        <v>0</v>
      </c>
      <c r="BJ49" s="85">
        <f>IFERROR(INDEX(Expenses!C$9:C$1026,MATCH(Calc!$AO49,Expenses!$U$9:$U$1026,0),1),0)</f>
        <v>0</v>
      </c>
      <c r="BK49" s="93">
        <f t="shared" ca="1" si="7"/>
        <v>2021</v>
      </c>
      <c r="BL49" s="85" t="str">
        <f>IFERROR(IF($BH49="Passive","",INDEX(Expenses!E$9:E$1026,MATCH(Calc!$AO49,Expenses!$U$9:$U$1026,0),1)),"")</f>
        <v/>
      </c>
      <c r="BM49" s="85" t="str">
        <f>IFERROR(IF($BH49="Passive","",INDEX(Expenses!F$9:F$1026,MATCH(Calc!$AO49,Expenses!$U$9:$U$1026,0),1)),"")</f>
        <v/>
      </c>
      <c r="BN49" s="85" t="str">
        <f>IFERROR(IF($BH49="Passive","",INDEX(Expenses!G$9:G$1026,MATCH(Calc!$AO49,Expenses!$U$9:$U$1026,0),1)),"")</f>
        <v/>
      </c>
      <c r="BO49" s="85" t="str">
        <f>IFERROR(IF($BH49="Passive","",INDEX(Expenses!H$9:H$1026,MATCH(Calc!$AO49,Expenses!$U$9:$U$1026,0),1)),"")</f>
        <v/>
      </c>
      <c r="BP49" s="85" t="str">
        <f>IFERROR(IF($BH49="Passive","",INDEX(Expenses!I$9:I$1026,MATCH(Calc!$AO49,Expenses!$U$9:$U$1026,0),1)),"")</f>
        <v/>
      </c>
      <c r="BQ49" s="85" t="str">
        <f>IFERROR(IF($BH49="Passive","",INDEX(Expenses!J$9:J$1026,MATCH(Calc!$AO49,Expenses!$U$9:$U$1026,0),1)),"")</f>
        <v/>
      </c>
      <c r="BR49" s="85" t="str">
        <f>IFERROR(IF($BH49="Passive","",INDEX(Expenses!K$9:K$1026,MATCH(Calc!$AO49,Expenses!$U$9:$U$1026,0),1)),"")</f>
        <v/>
      </c>
      <c r="BS49" s="85" t="str">
        <f>IFERROR(IF($BH49="Passive","",INDEX(Expenses!L$9:L$1026,MATCH(Calc!$AO49,Expenses!$U$9:$U$1026,0),1)),"")</f>
        <v/>
      </c>
      <c r="BT49" s="85" t="str">
        <f>IFERROR(IF($BH49="Passive","",INDEX(Expenses!M$9:M$1026,MATCH(Calc!$AO49,Expenses!$U$9:$U$1026,0),1)),"")</f>
        <v/>
      </c>
      <c r="BU49" s="85" t="str">
        <f>IFERROR(IF($BH49="Passive","",INDEX(Expenses!N$9:N$1026,MATCH(Calc!$AO49,Expenses!$U$9:$U$1026,0),1)),"")</f>
        <v/>
      </c>
      <c r="BV49" s="85" t="str">
        <f>IFERROR(IF($BH49="Passive","",INDEX(Expenses!O$9:O$1026,MATCH(Calc!$AO49,Expenses!$U$9:$U$1026,0),1)),"")</f>
        <v/>
      </c>
      <c r="BW49" s="85" t="str">
        <f>IFERROR(IF($BH49="Passive","",INDEX(Expenses!P$9:P$1026,MATCH(Calc!$AO49,Expenses!$U$9:$U$1026,0),1)),"")</f>
        <v/>
      </c>
    </row>
    <row r="50" spans="2:75" x14ac:dyDescent="0.25">
      <c r="B50" s="93">
        <v>46</v>
      </c>
      <c r="D50" s="93" t="str">
        <f>IFERROR(IF(INDEX(PropertyDatabase!$B$6:$B$55,$B50,1)=0,"",INDEX(PropertyDatabase!$B$6:$B$55,$B50,1)),"")</f>
        <v/>
      </c>
      <c r="E50" s="93" t="str">
        <f>IFERROR(INDEX($D$4:$D$54, MATCH(0,INDEX((LEN($D$4:$D$54)=0)+COUNTIF($E$3:$E49,$D$4:$D$54),0),0)),"")</f>
        <v/>
      </c>
      <c r="Y50" s="85" t="str">
        <f t="shared" si="14"/>
        <v/>
      </c>
      <c r="Z50" s="106">
        <f t="shared" si="15"/>
        <v>0</v>
      </c>
      <c r="AA50" s="92">
        <f t="shared" si="16"/>
        <v>0</v>
      </c>
      <c r="AB50" s="92">
        <f t="shared" si="17"/>
        <v>0</v>
      </c>
      <c r="AC50" s="92">
        <f t="shared" si="18"/>
        <v>0</v>
      </c>
      <c r="AD50" s="92">
        <f t="shared" si="19"/>
        <v>0</v>
      </c>
      <c r="AE50" s="92">
        <f t="shared" si="20"/>
        <v>0</v>
      </c>
      <c r="AF50" s="92">
        <f t="shared" si="21"/>
        <v>0</v>
      </c>
      <c r="AG50" s="92">
        <f t="shared" si="22"/>
        <v>0</v>
      </c>
      <c r="AH50" s="92">
        <f t="shared" si="23"/>
        <v>0</v>
      </c>
      <c r="AI50" s="92">
        <f t="shared" si="24"/>
        <v>0</v>
      </c>
      <c r="AJ50" s="92">
        <f t="shared" si="25"/>
        <v>0</v>
      </c>
      <c r="AK50" s="92">
        <f t="shared" si="26"/>
        <v>0</v>
      </c>
      <c r="AL50" s="92">
        <f t="shared" si="27"/>
        <v>0</v>
      </c>
      <c r="AN50" s="93">
        <f t="shared" si="3"/>
        <v>0</v>
      </c>
      <c r="AO50" s="93">
        <v>47</v>
      </c>
      <c r="AQ50" s="85" t="str">
        <f t="shared" si="4"/>
        <v>Passive</v>
      </c>
      <c r="AR50" s="85">
        <f>IFERROR(INDEX(Income!B$9:B$1026,MATCH(Calc!$AO50,Income!$U$9:$U$1026,0),1),0)</f>
        <v>0</v>
      </c>
      <c r="AS50" s="85">
        <f>IFERROR(INDEX(Income!C$9:C$1026,MATCH(Calc!$AO50,Income!$U$9:$U$1026,0),1),0)</f>
        <v>0</v>
      </c>
      <c r="AT50" s="93">
        <f t="shared" ca="1" si="5"/>
        <v>2021</v>
      </c>
      <c r="AU50" s="85" t="str">
        <f>IFERROR(IF($AQ50="Passive","",INDEX(Income!E$9:E$1026,MATCH(Calc!$AO50,Income!$U$9:$U$1026,0),1)),"")</f>
        <v/>
      </c>
      <c r="AV50" s="85" t="str">
        <f>IFERROR(IF($AQ50="Passive","",INDEX(Income!F$9:F$1026,MATCH(Calc!$AO50,Income!$U$9:$U$1026,0),1)),"")</f>
        <v/>
      </c>
      <c r="AW50" s="85" t="str">
        <f>IFERROR(IF($AQ50="Passive","",INDEX(Income!G$9:G$1026,MATCH(Calc!$AO50,Income!$U$9:$U$1026,0),1)),"")</f>
        <v/>
      </c>
      <c r="AX50" s="85" t="str">
        <f>IFERROR(IF($AQ50="Passive","",INDEX(Income!H$9:H$1026,MATCH(Calc!$AO50,Income!$U$9:$U$1026,0),1)),"")</f>
        <v/>
      </c>
      <c r="AY50" s="85" t="str">
        <f>IFERROR(IF($AQ50="Passive","",INDEX(Income!I$9:I$1026,MATCH(Calc!$AO50,Income!$U$9:$U$1026,0),1)),"")</f>
        <v/>
      </c>
      <c r="AZ50" s="85" t="str">
        <f>IFERROR(IF($AQ50="Passive","",INDEX(Income!J$9:J$1026,MATCH(Calc!$AO50,Income!$U$9:$U$1026,0),1)),"")</f>
        <v/>
      </c>
      <c r="BA50" s="85" t="str">
        <f>IFERROR(IF($AQ50="Passive","",INDEX(Income!K$9:K$1026,MATCH(Calc!$AO50,Income!$U$9:$U$1026,0),1)),"")</f>
        <v/>
      </c>
      <c r="BB50" s="85" t="str">
        <f>IFERROR(IF($AQ50="Passive","",INDEX(Income!L$9:L$1026,MATCH(Calc!$AO50,Income!$U$9:$U$1026,0),1)),"")</f>
        <v/>
      </c>
      <c r="BC50" s="85" t="str">
        <f>IFERROR(IF($AQ50="Passive","",INDEX(Income!M$9:M$1026,MATCH(Calc!$AO50,Income!$U$9:$U$1026,0),1)),"")</f>
        <v/>
      </c>
      <c r="BD50" s="85" t="str">
        <f>IFERROR(IF($AQ50="Passive","",INDEX(Income!N$9:N$1026,MATCH(Calc!$AO50,Income!$U$9:$U$1026,0),1)),"")</f>
        <v/>
      </c>
      <c r="BE50" s="85" t="str">
        <f>IFERROR(IF($AQ50="Passive","",INDEX(Income!O$9:O$1026,MATCH(Calc!$AO50,Income!$U$9:$U$1026,0),1)),"")</f>
        <v/>
      </c>
      <c r="BF50" s="85" t="str">
        <f>IFERROR(IF($AQ50="Passive","",INDEX(Income!P$9:P$1026,MATCH(Calc!$AO50,Income!$U$9:$U$1026,0),1)),"")</f>
        <v/>
      </c>
      <c r="BH50" s="85" t="str">
        <f t="shared" si="6"/>
        <v>Passive</v>
      </c>
      <c r="BI50" s="85">
        <f>IFERROR(INDEX(Expenses!B$9:B$1026,MATCH(Calc!$AO50,Expenses!$U$9:$U$1026,0),1),0)</f>
        <v>0</v>
      </c>
      <c r="BJ50" s="85">
        <f>IFERROR(INDEX(Expenses!C$9:C$1026,MATCH(Calc!$AO50,Expenses!$U$9:$U$1026,0),1),0)</f>
        <v>0</v>
      </c>
      <c r="BK50" s="93">
        <f t="shared" ca="1" si="7"/>
        <v>2021</v>
      </c>
      <c r="BL50" s="85" t="str">
        <f>IFERROR(IF($BH50="Passive","",INDEX(Expenses!E$9:E$1026,MATCH(Calc!$AO50,Expenses!$U$9:$U$1026,0),1)),"")</f>
        <v/>
      </c>
      <c r="BM50" s="85" t="str">
        <f>IFERROR(IF($BH50="Passive","",INDEX(Expenses!F$9:F$1026,MATCH(Calc!$AO50,Expenses!$U$9:$U$1026,0),1)),"")</f>
        <v/>
      </c>
      <c r="BN50" s="85" t="str">
        <f>IFERROR(IF($BH50="Passive","",INDEX(Expenses!G$9:G$1026,MATCH(Calc!$AO50,Expenses!$U$9:$U$1026,0),1)),"")</f>
        <v/>
      </c>
      <c r="BO50" s="85" t="str">
        <f>IFERROR(IF($BH50="Passive","",INDEX(Expenses!H$9:H$1026,MATCH(Calc!$AO50,Expenses!$U$9:$U$1026,0),1)),"")</f>
        <v/>
      </c>
      <c r="BP50" s="85" t="str">
        <f>IFERROR(IF($BH50="Passive","",INDEX(Expenses!I$9:I$1026,MATCH(Calc!$AO50,Expenses!$U$9:$U$1026,0),1)),"")</f>
        <v/>
      </c>
      <c r="BQ50" s="85" t="str">
        <f>IFERROR(IF($BH50="Passive","",INDEX(Expenses!J$9:J$1026,MATCH(Calc!$AO50,Expenses!$U$9:$U$1026,0),1)),"")</f>
        <v/>
      </c>
      <c r="BR50" s="85" t="str">
        <f>IFERROR(IF($BH50="Passive","",INDEX(Expenses!K$9:K$1026,MATCH(Calc!$AO50,Expenses!$U$9:$U$1026,0),1)),"")</f>
        <v/>
      </c>
      <c r="BS50" s="85" t="str">
        <f>IFERROR(IF($BH50="Passive","",INDEX(Expenses!L$9:L$1026,MATCH(Calc!$AO50,Expenses!$U$9:$U$1026,0),1)),"")</f>
        <v/>
      </c>
      <c r="BT50" s="85" t="str">
        <f>IFERROR(IF($BH50="Passive","",INDEX(Expenses!M$9:M$1026,MATCH(Calc!$AO50,Expenses!$U$9:$U$1026,0),1)),"")</f>
        <v/>
      </c>
      <c r="BU50" s="85" t="str">
        <f>IFERROR(IF($BH50="Passive","",INDEX(Expenses!N$9:N$1026,MATCH(Calc!$AO50,Expenses!$U$9:$U$1026,0),1)),"")</f>
        <v/>
      </c>
      <c r="BV50" s="85" t="str">
        <f>IFERROR(IF($BH50="Passive","",INDEX(Expenses!O$9:O$1026,MATCH(Calc!$AO50,Expenses!$U$9:$U$1026,0),1)),"")</f>
        <v/>
      </c>
      <c r="BW50" s="85" t="str">
        <f>IFERROR(IF($BH50="Passive","",INDEX(Expenses!P$9:P$1026,MATCH(Calc!$AO50,Expenses!$U$9:$U$1026,0),1)),"")</f>
        <v/>
      </c>
    </row>
    <row r="51" spans="2:75" x14ac:dyDescent="0.25">
      <c r="B51" s="93">
        <v>47</v>
      </c>
      <c r="D51" s="93" t="str">
        <f>IFERROR(IF(INDEX(PropertyDatabase!$B$6:$B$55,$B51,1)=0,"",INDEX(PropertyDatabase!$B$6:$B$55,$B51,1)),"")</f>
        <v/>
      </c>
      <c r="E51" s="93" t="str">
        <f>IFERROR(INDEX($D$4:$D$54, MATCH(0,INDEX((LEN($D$4:$D$54)=0)+COUNTIF($E$3:$E50,$D$4:$D$54),0),0)),"")</f>
        <v/>
      </c>
      <c r="Y51" s="85" t="str">
        <f t="shared" si="14"/>
        <v/>
      </c>
      <c r="Z51" s="106">
        <f t="shared" si="15"/>
        <v>0</v>
      </c>
      <c r="AA51" s="92">
        <f t="shared" si="16"/>
        <v>0</v>
      </c>
      <c r="AB51" s="92">
        <f t="shared" si="17"/>
        <v>0</v>
      </c>
      <c r="AC51" s="92">
        <f t="shared" si="18"/>
        <v>0</v>
      </c>
      <c r="AD51" s="92">
        <f t="shared" si="19"/>
        <v>0</v>
      </c>
      <c r="AE51" s="92">
        <f t="shared" si="20"/>
        <v>0</v>
      </c>
      <c r="AF51" s="92">
        <f t="shared" si="21"/>
        <v>0</v>
      </c>
      <c r="AG51" s="92">
        <f t="shared" si="22"/>
        <v>0</v>
      </c>
      <c r="AH51" s="92">
        <f t="shared" si="23"/>
        <v>0</v>
      </c>
      <c r="AI51" s="92">
        <f t="shared" si="24"/>
        <v>0</v>
      </c>
      <c r="AJ51" s="92">
        <f t="shared" si="25"/>
        <v>0</v>
      </c>
      <c r="AK51" s="92">
        <f t="shared" si="26"/>
        <v>0</v>
      </c>
      <c r="AL51" s="92">
        <f t="shared" si="27"/>
        <v>0</v>
      </c>
      <c r="AN51" s="93">
        <f t="shared" si="3"/>
        <v>0</v>
      </c>
      <c r="AO51" s="93">
        <v>48</v>
      </c>
      <c r="AQ51" s="85" t="str">
        <f t="shared" si="4"/>
        <v>Passive</v>
      </c>
      <c r="AR51" s="85">
        <f>IFERROR(INDEX(Income!B$9:B$1026,MATCH(Calc!$AO51,Income!$U$9:$U$1026,0),1),0)</f>
        <v>0</v>
      </c>
      <c r="AS51" s="85">
        <f>IFERROR(INDEX(Income!C$9:C$1026,MATCH(Calc!$AO51,Income!$U$9:$U$1026,0),1),0)</f>
        <v>0</v>
      </c>
      <c r="AT51" s="93">
        <f t="shared" ca="1" si="5"/>
        <v>2021</v>
      </c>
      <c r="AU51" s="85" t="str">
        <f>IFERROR(IF($AQ51="Passive","",INDEX(Income!E$9:E$1026,MATCH(Calc!$AO51,Income!$U$9:$U$1026,0),1)),"")</f>
        <v/>
      </c>
      <c r="AV51" s="85" t="str">
        <f>IFERROR(IF($AQ51="Passive","",INDEX(Income!F$9:F$1026,MATCH(Calc!$AO51,Income!$U$9:$U$1026,0),1)),"")</f>
        <v/>
      </c>
      <c r="AW51" s="85" t="str">
        <f>IFERROR(IF($AQ51="Passive","",INDEX(Income!G$9:G$1026,MATCH(Calc!$AO51,Income!$U$9:$U$1026,0),1)),"")</f>
        <v/>
      </c>
      <c r="AX51" s="85" t="str">
        <f>IFERROR(IF($AQ51="Passive","",INDEX(Income!H$9:H$1026,MATCH(Calc!$AO51,Income!$U$9:$U$1026,0),1)),"")</f>
        <v/>
      </c>
      <c r="AY51" s="85" t="str">
        <f>IFERROR(IF($AQ51="Passive","",INDEX(Income!I$9:I$1026,MATCH(Calc!$AO51,Income!$U$9:$U$1026,0),1)),"")</f>
        <v/>
      </c>
      <c r="AZ51" s="85" t="str">
        <f>IFERROR(IF($AQ51="Passive","",INDEX(Income!J$9:J$1026,MATCH(Calc!$AO51,Income!$U$9:$U$1026,0),1)),"")</f>
        <v/>
      </c>
      <c r="BA51" s="85" t="str">
        <f>IFERROR(IF($AQ51="Passive","",INDEX(Income!K$9:K$1026,MATCH(Calc!$AO51,Income!$U$9:$U$1026,0),1)),"")</f>
        <v/>
      </c>
      <c r="BB51" s="85" t="str">
        <f>IFERROR(IF($AQ51="Passive","",INDEX(Income!L$9:L$1026,MATCH(Calc!$AO51,Income!$U$9:$U$1026,0),1)),"")</f>
        <v/>
      </c>
      <c r="BC51" s="85" t="str">
        <f>IFERROR(IF($AQ51="Passive","",INDEX(Income!M$9:M$1026,MATCH(Calc!$AO51,Income!$U$9:$U$1026,0),1)),"")</f>
        <v/>
      </c>
      <c r="BD51" s="85" t="str">
        <f>IFERROR(IF($AQ51="Passive","",INDEX(Income!N$9:N$1026,MATCH(Calc!$AO51,Income!$U$9:$U$1026,0),1)),"")</f>
        <v/>
      </c>
      <c r="BE51" s="85" t="str">
        <f>IFERROR(IF($AQ51="Passive","",INDEX(Income!O$9:O$1026,MATCH(Calc!$AO51,Income!$U$9:$U$1026,0),1)),"")</f>
        <v/>
      </c>
      <c r="BF51" s="85" t="str">
        <f>IFERROR(IF($AQ51="Passive","",INDEX(Income!P$9:P$1026,MATCH(Calc!$AO51,Income!$U$9:$U$1026,0),1)),"")</f>
        <v/>
      </c>
      <c r="BH51" s="85" t="str">
        <f t="shared" si="6"/>
        <v>Passive</v>
      </c>
      <c r="BI51" s="85">
        <f>IFERROR(INDEX(Expenses!B$9:B$1026,MATCH(Calc!$AO51,Expenses!$U$9:$U$1026,0),1),0)</f>
        <v>0</v>
      </c>
      <c r="BJ51" s="85">
        <f>IFERROR(INDEX(Expenses!C$9:C$1026,MATCH(Calc!$AO51,Expenses!$U$9:$U$1026,0),1),0)</f>
        <v>0</v>
      </c>
      <c r="BK51" s="93">
        <f t="shared" ca="1" si="7"/>
        <v>2021</v>
      </c>
      <c r="BL51" s="85" t="str">
        <f>IFERROR(IF($BH51="Passive","",INDEX(Expenses!E$9:E$1026,MATCH(Calc!$AO51,Expenses!$U$9:$U$1026,0),1)),"")</f>
        <v/>
      </c>
      <c r="BM51" s="85" t="str">
        <f>IFERROR(IF($BH51="Passive","",INDEX(Expenses!F$9:F$1026,MATCH(Calc!$AO51,Expenses!$U$9:$U$1026,0),1)),"")</f>
        <v/>
      </c>
      <c r="BN51" s="85" t="str">
        <f>IFERROR(IF($BH51="Passive","",INDEX(Expenses!G$9:G$1026,MATCH(Calc!$AO51,Expenses!$U$9:$U$1026,0),1)),"")</f>
        <v/>
      </c>
      <c r="BO51" s="85" t="str">
        <f>IFERROR(IF($BH51="Passive","",INDEX(Expenses!H$9:H$1026,MATCH(Calc!$AO51,Expenses!$U$9:$U$1026,0),1)),"")</f>
        <v/>
      </c>
      <c r="BP51" s="85" t="str">
        <f>IFERROR(IF($BH51="Passive","",INDEX(Expenses!I$9:I$1026,MATCH(Calc!$AO51,Expenses!$U$9:$U$1026,0),1)),"")</f>
        <v/>
      </c>
      <c r="BQ51" s="85" t="str">
        <f>IFERROR(IF($BH51="Passive","",INDEX(Expenses!J$9:J$1026,MATCH(Calc!$AO51,Expenses!$U$9:$U$1026,0),1)),"")</f>
        <v/>
      </c>
      <c r="BR51" s="85" t="str">
        <f>IFERROR(IF($BH51="Passive","",INDEX(Expenses!K$9:K$1026,MATCH(Calc!$AO51,Expenses!$U$9:$U$1026,0),1)),"")</f>
        <v/>
      </c>
      <c r="BS51" s="85" t="str">
        <f>IFERROR(IF($BH51="Passive","",INDEX(Expenses!L$9:L$1026,MATCH(Calc!$AO51,Expenses!$U$9:$U$1026,0),1)),"")</f>
        <v/>
      </c>
      <c r="BT51" s="85" t="str">
        <f>IFERROR(IF($BH51="Passive","",INDEX(Expenses!M$9:M$1026,MATCH(Calc!$AO51,Expenses!$U$9:$U$1026,0),1)),"")</f>
        <v/>
      </c>
      <c r="BU51" s="85" t="str">
        <f>IFERROR(IF($BH51="Passive","",INDEX(Expenses!N$9:N$1026,MATCH(Calc!$AO51,Expenses!$U$9:$U$1026,0),1)),"")</f>
        <v/>
      </c>
      <c r="BV51" s="85" t="str">
        <f>IFERROR(IF($BH51="Passive","",INDEX(Expenses!O$9:O$1026,MATCH(Calc!$AO51,Expenses!$U$9:$U$1026,0),1)),"")</f>
        <v/>
      </c>
      <c r="BW51" s="85" t="str">
        <f>IFERROR(IF($BH51="Passive","",INDEX(Expenses!P$9:P$1026,MATCH(Calc!$AO51,Expenses!$U$9:$U$1026,0),1)),"")</f>
        <v/>
      </c>
    </row>
    <row r="52" spans="2:75" x14ac:dyDescent="0.25">
      <c r="B52" s="93">
        <v>48</v>
      </c>
      <c r="D52" s="93" t="str">
        <f>IFERROR(IF(INDEX(PropertyDatabase!$B$6:$B$55,$B52,1)=0,"",INDEX(PropertyDatabase!$B$6:$B$55,$B52,1)),"")</f>
        <v/>
      </c>
      <c r="E52" s="93" t="str">
        <f>IFERROR(INDEX($D$4:$D$54, MATCH(0,INDEX((LEN($D$4:$D$54)=0)+COUNTIF($E$3:$E51,$D$4:$D$54),0),0)),"")</f>
        <v/>
      </c>
      <c r="Y52" s="85" t="str">
        <f t="shared" si="14"/>
        <v/>
      </c>
      <c r="Z52" s="106">
        <f t="shared" si="15"/>
        <v>0</v>
      </c>
      <c r="AA52" s="92">
        <f t="shared" si="16"/>
        <v>0</v>
      </c>
      <c r="AB52" s="92">
        <f t="shared" si="17"/>
        <v>0</v>
      </c>
      <c r="AC52" s="92">
        <f t="shared" si="18"/>
        <v>0</v>
      </c>
      <c r="AD52" s="92">
        <f t="shared" si="19"/>
        <v>0</v>
      </c>
      <c r="AE52" s="92">
        <f t="shared" si="20"/>
        <v>0</v>
      </c>
      <c r="AF52" s="92">
        <f t="shared" si="21"/>
        <v>0</v>
      </c>
      <c r="AG52" s="92">
        <f t="shared" si="22"/>
        <v>0</v>
      </c>
      <c r="AH52" s="92">
        <f t="shared" si="23"/>
        <v>0</v>
      </c>
      <c r="AI52" s="92">
        <f t="shared" si="24"/>
        <v>0</v>
      </c>
      <c r="AJ52" s="92">
        <f t="shared" si="25"/>
        <v>0</v>
      </c>
      <c r="AK52" s="92">
        <f t="shared" si="26"/>
        <v>0</v>
      </c>
      <c r="AL52" s="92">
        <f t="shared" si="27"/>
        <v>0</v>
      </c>
      <c r="AN52" s="93">
        <f t="shared" si="3"/>
        <v>0</v>
      </c>
      <c r="AO52" s="93">
        <v>49</v>
      </c>
      <c r="AQ52" s="85" t="str">
        <f t="shared" si="4"/>
        <v>Passive</v>
      </c>
      <c r="AR52" s="85">
        <f>IFERROR(INDEX(Income!B$9:B$1026,MATCH(Calc!$AO52,Income!$U$9:$U$1026,0),1),0)</f>
        <v>0</v>
      </c>
      <c r="AS52" s="85">
        <f>IFERROR(INDEX(Income!C$9:C$1026,MATCH(Calc!$AO52,Income!$U$9:$U$1026,0),1),0)</f>
        <v>0</v>
      </c>
      <c r="AT52" s="93">
        <f t="shared" ca="1" si="5"/>
        <v>2021</v>
      </c>
      <c r="AU52" s="85" t="str">
        <f>IFERROR(IF($AQ52="Passive","",INDEX(Income!E$9:E$1026,MATCH(Calc!$AO52,Income!$U$9:$U$1026,0),1)),"")</f>
        <v/>
      </c>
      <c r="AV52" s="85" t="str">
        <f>IFERROR(IF($AQ52="Passive","",INDEX(Income!F$9:F$1026,MATCH(Calc!$AO52,Income!$U$9:$U$1026,0),1)),"")</f>
        <v/>
      </c>
      <c r="AW52" s="85" t="str">
        <f>IFERROR(IF($AQ52="Passive","",INDEX(Income!G$9:G$1026,MATCH(Calc!$AO52,Income!$U$9:$U$1026,0),1)),"")</f>
        <v/>
      </c>
      <c r="AX52" s="85" t="str">
        <f>IFERROR(IF($AQ52="Passive","",INDEX(Income!H$9:H$1026,MATCH(Calc!$AO52,Income!$U$9:$U$1026,0),1)),"")</f>
        <v/>
      </c>
      <c r="AY52" s="85" t="str">
        <f>IFERROR(IF($AQ52="Passive","",INDEX(Income!I$9:I$1026,MATCH(Calc!$AO52,Income!$U$9:$U$1026,0),1)),"")</f>
        <v/>
      </c>
      <c r="AZ52" s="85" t="str">
        <f>IFERROR(IF($AQ52="Passive","",INDEX(Income!J$9:J$1026,MATCH(Calc!$AO52,Income!$U$9:$U$1026,0),1)),"")</f>
        <v/>
      </c>
      <c r="BA52" s="85" t="str">
        <f>IFERROR(IF($AQ52="Passive","",INDEX(Income!K$9:K$1026,MATCH(Calc!$AO52,Income!$U$9:$U$1026,0),1)),"")</f>
        <v/>
      </c>
      <c r="BB52" s="85" t="str">
        <f>IFERROR(IF($AQ52="Passive","",INDEX(Income!L$9:L$1026,MATCH(Calc!$AO52,Income!$U$9:$U$1026,0),1)),"")</f>
        <v/>
      </c>
      <c r="BC52" s="85" t="str">
        <f>IFERROR(IF($AQ52="Passive","",INDEX(Income!M$9:M$1026,MATCH(Calc!$AO52,Income!$U$9:$U$1026,0),1)),"")</f>
        <v/>
      </c>
      <c r="BD52" s="85" t="str">
        <f>IFERROR(IF($AQ52="Passive","",INDEX(Income!N$9:N$1026,MATCH(Calc!$AO52,Income!$U$9:$U$1026,0),1)),"")</f>
        <v/>
      </c>
      <c r="BE52" s="85" t="str">
        <f>IFERROR(IF($AQ52="Passive","",INDEX(Income!O$9:O$1026,MATCH(Calc!$AO52,Income!$U$9:$U$1026,0),1)),"")</f>
        <v/>
      </c>
      <c r="BF52" s="85" t="str">
        <f>IFERROR(IF($AQ52="Passive","",INDEX(Income!P$9:P$1026,MATCH(Calc!$AO52,Income!$U$9:$U$1026,0),1)),"")</f>
        <v/>
      </c>
      <c r="BH52" s="85" t="str">
        <f t="shared" si="6"/>
        <v>Passive</v>
      </c>
      <c r="BI52" s="85">
        <f>IFERROR(INDEX(Expenses!B$9:B$1026,MATCH(Calc!$AO52,Expenses!$U$9:$U$1026,0),1),0)</f>
        <v>0</v>
      </c>
      <c r="BJ52" s="85">
        <f>IFERROR(INDEX(Expenses!C$9:C$1026,MATCH(Calc!$AO52,Expenses!$U$9:$U$1026,0),1),0)</f>
        <v>0</v>
      </c>
      <c r="BK52" s="93">
        <f t="shared" ca="1" si="7"/>
        <v>2021</v>
      </c>
      <c r="BL52" s="85" t="str">
        <f>IFERROR(IF($BH52="Passive","",INDEX(Expenses!E$9:E$1026,MATCH(Calc!$AO52,Expenses!$U$9:$U$1026,0),1)),"")</f>
        <v/>
      </c>
      <c r="BM52" s="85" t="str">
        <f>IFERROR(IF($BH52="Passive","",INDEX(Expenses!F$9:F$1026,MATCH(Calc!$AO52,Expenses!$U$9:$U$1026,0),1)),"")</f>
        <v/>
      </c>
      <c r="BN52" s="85" t="str">
        <f>IFERROR(IF($BH52="Passive","",INDEX(Expenses!G$9:G$1026,MATCH(Calc!$AO52,Expenses!$U$9:$U$1026,0),1)),"")</f>
        <v/>
      </c>
      <c r="BO52" s="85" t="str">
        <f>IFERROR(IF($BH52="Passive","",INDEX(Expenses!H$9:H$1026,MATCH(Calc!$AO52,Expenses!$U$9:$U$1026,0),1)),"")</f>
        <v/>
      </c>
      <c r="BP52" s="85" t="str">
        <f>IFERROR(IF($BH52="Passive","",INDEX(Expenses!I$9:I$1026,MATCH(Calc!$AO52,Expenses!$U$9:$U$1026,0),1)),"")</f>
        <v/>
      </c>
      <c r="BQ52" s="85" t="str">
        <f>IFERROR(IF($BH52="Passive","",INDEX(Expenses!J$9:J$1026,MATCH(Calc!$AO52,Expenses!$U$9:$U$1026,0),1)),"")</f>
        <v/>
      </c>
      <c r="BR52" s="85" t="str">
        <f>IFERROR(IF($BH52="Passive","",INDEX(Expenses!K$9:K$1026,MATCH(Calc!$AO52,Expenses!$U$9:$U$1026,0),1)),"")</f>
        <v/>
      </c>
      <c r="BS52" s="85" t="str">
        <f>IFERROR(IF($BH52="Passive","",INDEX(Expenses!L$9:L$1026,MATCH(Calc!$AO52,Expenses!$U$9:$U$1026,0),1)),"")</f>
        <v/>
      </c>
      <c r="BT52" s="85" t="str">
        <f>IFERROR(IF($BH52="Passive","",INDEX(Expenses!M$9:M$1026,MATCH(Calc!$AO52,Expenses!$U$9:$U$1026,0),1)),"")</f>
        <v/>
      </c>
      <c r="BU52" s="85" t="str">
        <f>IFERROR(IF($BH52="Passive","",INDEX(Expenses!N$9:N$1026,MATCH(Calc!$AO52,Expenses!$U$9:$U$1026,0),1)),"")</f>
        <v/>
      </c>
      <c r="BV52" s="85" t="str">
        <f>IFERROR(IF($BH52="Passive","",INDEX(Expenses!O$9:O$1026,MATCH(Calc!$AO52,Expenses!$U$9:$U$1026,0),1)),"")</f>
        <v/>
      </c>
      <c r="BW52" s="85" t="str">
        <f>IFERROR(IF($BH52="Passive","",INDEX(Expenses!P$9:P$1026,MATCH(Calc!$AO52,Expenses!$U$9:$U$1026,0),1)),"")</f>
        <v/>
      </c>
    </row>
    <row r="53" spans="2:75" x14ac:dyDescent="0.25">
      <c r="B53" s="93">
        <v>49</v>
      </c>
      <c r="D53" s="93" t="str">
        <f>IFERROR(IF(INDEX(PropertyDatabase!$B$6:$B$55,$B53,1)=0,"",INDEX(PropertyDatabase!$B$6:$B$55,$B53,1)),"")</f>
        <v/>
      </c>
      <c r="E53" s="93" t="str">
        <f>IFERROR(INDEX($D$4:$D$54, MATCH(0,INDEX((LEN($D$4:$D$54)=0)+COUNTIF($E$3:$E52,$D$4:$D$54),0),0)),"")</f>
        <v/>
      </c>
      <c r="Y53" s="85" t="str">
        <f t="shared" si="14"/>
        <v/>
      </c>
      <c r="Z53" s="106">
        <f t="shared" si="15"/>
        <v>0</v>
      </c>
      <c r="AA53" s="92">
        <f t="shared" si="16"/>
        <v>0</v>
      </c>
      <c r="AB53" s="92">
        <f t="shared" si="17"/>
        <v>0</v>
      </c>
      <c r="AC53" s="92">
        <f t="shared" si="18"/>
        <v>0</v>
      </c>
      <c r="AD53" s="92">
        <f t="shared" si="19"/>
        <v>0</v>
      </c>
      <c r="AE53" s="92">
        <f t="shared" si="20"/>
        <v>0</v>
      </c>
      <c r="AF53" s="92">
        <f t="shared" si="21"/>
        <v>0</v>
      </c>
      <c r="AG53" s="92">
        <f t="shared" si="22"/>
        <v>0</v>
      </c>
      <c r="AH53" s="92">
        <f t="shared" si="23"/>
        <v>0</v>
      </c>
      <c r="AI53" s="92">
        <f t="shared" si="24"/>
        <v>0</v>
      </c>
      <c r="AJ53" s="92">
        <f t="shared" si="25"/>
        <v>0</v>
      </c>
      <c r="AK53" s="92">
        <f t="shared" si="26"/>
        <v>0</v>
      </c>
      <c r="AL53" s="92">
        <f t="shared" si="27"/>
        <v>0</v>
      </c>
      <c r="AN53" s="93">
        <f t="shared" si="3"/>
        <v>0</v>
      </c>
      <c r="AO53" s="93">
        <v>50</v>
      </c>
      <c r="AQ53" s="85" t="str">
        <f t="shared" si="4"/>
        <v>Passive</v>
      </c>
      <c r="AR53" s="85">
        <f>IFERROR(INDEX(Income!B$9:B$1026,MATCH(Calc!$AO53,Income!$U$9:$U$1026,0),1),0)</f>
        <v>0</v>
      </c>
      <c r="AS53" s="85">
        <f>IFERROR(INDEX(Income!C$9:C$1026,MATCH(Calc!$AO53,Income!$U$9:$U$1026,0),1),0)</f>
        <v>0</v>
      </c>
      <c r="AT53" s="93">
        <f t="shared" ca="1" si="5"/>
        <v>2021</v>
      </c>
      <c r="AU53" s="85" t="str">
        <f>IFERROR(IF($AQ53="Passive","",INDEX(Income!E$9:E$1026,MATCH(Calc!$AO53,Income!$U$9:$U$1026,0),1)),"")</f>
        <v/>
      </c>
      <c r="AV53" s="85" t="str">
        <f>IFERROR(IF($AQ53="Passive","",INDEX(Income!F$9:F$1026,MATCH(Calc!$AO53,Income!$U$9:$U$1026,0),1)),"")</f>
        <v/>
      </c>
      <c r="AW53" s="85" t="str">
        <f>IFERROR(IF($AQ53="Passive","",INDEX(Income!G$9:G$1026,MATCH(Calc!$AO53,Income!$U$9:$U$1026,0),1)),"")</f>
        <v/>
      </c>
      <c r="AX53" s="85" t="str">
        <f>IFERROR(IF($AQ53="Passive","",INDEX(Income!H$9:H$1026,MATCH(Calc!$AO53,Income!$U$9:$U$1026,0),1)),"")</f>
        <v/>
      </c>
      <c r="AY53" s="85" t="str">
        <f>IFERROR(IF($AQ53="Passive","",INDEX(Income!I$9:I$1026,MATCH(Calc!$AO53,Income!$U$9:$U$1026,0),1)),"")</f>
        <v/>
      </c>
      <c r="AZ53" s="85" t="str">
        <f>IFERROR(IF($AQ53="Passive","",INDEX(Income!J$9:J$1026,MATCH(Calc!$AO53,Income!$U$9:$U$1026,0),1)),"")</f>
        <v/>
      </c>
      <c r="BA53" s="85" t="str">
        <f>IFERROR(IF($AQ53="Passive","",INDEX(Income!K$9:K$1026,MATCH(Calc!$AO53,Income!$U$9:$U$1026,0),1)),"")</f>
        <v/>
      </c>
      <c r="BB53" s="85" t="str">
        <f>IFERROR(IF($AQ53="Passive","",INDEX(Income!L$9:L$1026,MATCH(Calc!$AO53,Income!$U$9:$U$1026,0),1)),"")</f>
        <v/>
      </c>
      <c r="BC53" s="85" t="str">
        <f>IFERROR(IF($AQ53="Passive","",INDEX(Income!M$9:M$1026,MATCH(Calc!$AO53,Income!$U$9:$U$1026,0),1)),"")</f>
        <v/>
      </c>
      <c r="BD53" s="85" t="str">
        <f>IFERROR(IF($AQ53="Passive","",INDEX(Income!N$9:N$1026,MATCH(Calc!$AO53,Income!$U$9:$U$1026,0),1)),"")</f>
        <v/>
      </c>
      <c r="BE53" s="85" t="str">
        <f>IFERROR(IF($AQ53="Passive","",INDEX(Income!O$9:O$1026,MATCH(Calc!$AO53,Income!$U$9:$U$1026,0),1)),"")</f>
        <v/>
      </c>
      <c r="BF53" s="85" t="str">
        <f>IFERROR(IF($AQ53="Passive","",INDEX(Income!P$9:P$1026,MATCH(Calc!$AO53,Income!$U$9:$U$1026,0),1)),"")</f>
        <v/>
      </c>
      <c r="BH53" s="85" t="str">
        <f t="shared" si="6"/>
        <v>Passive</v>
      </c>
      <c r="BI53" s="85">
        <f>IFERROR(INDEX(Expenses!B$9:B$1026,MATCH(Calc!$AO53,Expenses!$U$9:$U$1026,0),1),0)</f>
        <v>0</v>
      </c>
      <c r="BJ53" s="85">
        <f>IFERROR(INDEX(Expenses!C$9:C$1026,MATCH(Calc!$AO53,Expenses!$U$9:$U$1026,0),1),0)</f>
        <v>0</v>
      </c>
      <c r="BK53" s="93">
        <f t="shared" ca="1" si="7"/>
        <v>2021</v>
      </c>
      <c r="BL53" s="85" t="str">
        <f>IFERROR(IF($BH53="Passive","",INDEX(Expenses!E$9:E$1026,MATCH(Calc!$AO53,Expenses!$U$9:$U$1026,0),1)),"")</f>
        <v/>
      </c>
      <c r="BM53" s="85" t="str">
        <f>IFERROR(IF($BH53="Passive","",INDEX(Expenses!F$9:F$1026,MATCH(Calc!$AO53,Expenses!$U$9:$U$1026,0),1)),"")</f>
        <v/>
      </c>
      <c r="BN53" s="85" t="str">
        <f>IFERROR(IF($BH53="Passive","",INDEX(Expenses!G$9:G$1026,MATCH(Calc!$AO53,Expenses!$U$9:$U$1026,0),1)),"")</f>
        <v/>
      </c>
      <c r="BO53" s="85" t="str">
        <f>IFERROR(IF($BH53="Passive","",INDEX(Expenses!H$9:H$1026,MATCH(Calc!$AO53,Expenses!$U$9:$U$1026,0),1)),"")</f>
        <v/>
      </c>
      <c r="BP53" s="85" t="str">
        <f>IFERROR(IF($BH53="Passive","",INDEX(Expenses!I$9:I$1026,MATCH(Calc!$AO53,Expenses!$U$9:$U$1026,0),1)),"")</f>
        <v/>
      </c>
      <c r="BQ53" s="85" t="str">
        <f>IFERROR(IF($BH53="Passive","",INDEX(Expenses!J$9:J$1026,MATCH(Calc!$AO53,Expenses!$U$9:$U$1026,0),1)),"")</f>
        <v/>
      </c>
      <c r="BR53" s="85" t="str">
        <f>IFERROR(IF($BH53="Passive","",INDEX(Expenses!K$9:K$1026,MATCH(Calc!$AO53,Expenses!$U$9:$U$1026,0),1)),"")</f>
        <v/>
      </c>
      <c r="BS53" s="85" t="str">
        <f>IFERROR(IF($BH53="Passive","",INDEX(Expenses!L$9:L$1026,MATCH(Calc!$AO53,Expenses!$U$9:$U$1026,0),1)),"")</f>
        <v/>
      </c>
      <c r="BT53" s="85" t="str">
        <f>IFERROR(IF($BH53="Passive","",INDEX(Expenses!M$9:M$1026,MATCH(Calc!$AO53,Expenses!$U$9:$U$1026,0),1)),"")</f>
        <v/>
      </c>
      <c r="BU53" s="85" t="str">
        <f>IFERROR(IF($BH53="Passive","",INDEX(Expenses!N$9:N$1026,MATCH(Calc!$AO53,Expenses!$U$9:$U$1026,0),1)),"")</f>
        <v/>
      </c>
      <c r="BV53" s="85" t="str">
        <f>IFERROR(IF($BH53="Passive","",INDEX(Expenses!O$9:O$1026,MATCH(Calc!$AO53,Expenses!$U$9:$U$1026,0),1)),"")</f>
        <v/>
      </c>
      <c r="BW53" s="85" t="str">
        <f>IFERROR(IF($BH53="Passive","",INDEX(Expenses!P$9:P$1026,MATCH(Calc!$AO53,Expenses!$U$9:$U$1026,0),1)),"")</f>
        <v/>
      </c>
    </row>
    <row r="54" spans="2:75" x14ac:dyDescent="0.25">
      <c r="B54" s="93">
        <v>50</v>
      </c>
      <c r="D54" s="93" t="str">
        <f>IFERROR(IF(INDEX(PropertyDatabase!$B$6:$B$55,$B54,1)=0,"",INDEX(PropertyDatabase!$B$6:$B$55,$B54,1)),"")</f>
        <v/>
      </c>
      <c r="E54" s="93" t="str">
        <f>IFERROR(INDEX($D$4:$D$54, MATCH(0,INDEX((LEN($D$4:$D$54)=0)+COUNTIF($E$3:$E53,$D$4:$D$54),0),0)),"")</f>
        <v/>
      </c>
      <c r="AN54" s="93">
        <f t="shared" si="3"/>
        <v>0</v>
      </c>
      <c r="AO54" s="93">
        <v>51</v>
      </c>
      <c r="AQ54" s="85" t="str">
        <f t="shared" si="4"/>
        <v>Passive</v>
      </c>
      <c r="AR54" s="85">
        <f>IFERROR(INDEX(Income!B$9:B$1026,MATCH(Calc!$AO54,Income!$U$9:$U$1026,0),1),0)</f>
        <v>0</v>
      </c>
      <c r="AS54" s="85">
        <f>IFERROR(INDEX(Income!C$9:C$1026,MATCH(Calc!$AO54,Income!$U$9:$U$1026,0),1),0)</f>
        <v>0</v>
      </c>
      <c r="AT54" s="93">
        <f t="shared" ca="1" si="5"/>
        <v>2021</v>
      </c>
      <c r="AU54" s="85" t="str">
        <f>IFERROR(IF($AQ54="Passive","",INDEX(Income!E$9:E$1026,MATCH(Calc!$AO54,Income!$U$9:$U$1026,0),1)),"")</f>
        <v/>
      </c>
      <c r="AV54" s="85" t="str">
        <f>IFERROR(IF($AQ54="Passive","",INDEX(Income!F$9:F$1026,MATCH(Calc!$AO54,Income!$U$9:$U$1026,0),1)),"")</f>
        <v/>
      </c>
      <c r="AW54" s="85" t="str">
        <f>IFERROR(IF($AQ54="Passive","",INDEX(Income!G$9:G$1026,MATCH(Calc!$AO54,Income!$U$9:$U$1026,0),1)),"")</f>
        <v/>
      </c>
      <c r="AX54" s="85" t="str">
        <f>IFERROR(IF($AQ54="Passive","",INDEX(Income!H$9:H$1026,MATCH(Calc!$AO54,Income!$U$9:$U$1026,0),1)),"")</f>
        <v/>
      </c>
      <c r="AY54" s="85" t="str">
        <f>IFERROR(IF($AQ54="Passive","",INDEX(Income!I$9:I$1026,MATCH(Calc!$AO54,Income!$U$9:$U$1026,0),1)),"")</f>
        <v/>
      </c>
      <c r="AZ54" s="85" t="str">
        <f>IFERROR(IF($AQ54="Passive","",INDEX(Income!J$9:J$1026,MATCH(Calc!$AO54,Income!$U$9:$U$1026,0),1)),"")</f>
        <v/>
      </c>
      <c r="BA54" s="85" t="str">
        <f>IFERROR(IF($AQ54="Passive","",INDEX(Income!K$9:K$1026,MATCH(Calc!$AO54,Income!$U$9:$U$1026,0),1)),"")</f>
        <v/>
      </c>
      <c r="BB54" s="85" t="str">
        <f>IFERROR(IF($AQ54="Passive","",INDEX(Income!L$9:L$1026,MATCH(Calc!$AO54,Income!$U$9:$U$1026,0),1)),"")</f>
        <v/>
      </c>
      <c r="BC54" s="85" t="str">
        <f>IFERROR(IF($AQ54="Passive","",INDEX(Income!M$9:M$1026,MATCH(Calc!$AO54,Income!$U$9:$U$1026,0),1)),"")</f>
        <v/>
      </c>
      <c r="BD54" s="85" t="str">
        <f>IFERROR(IF($AQ54="Passive","",INDEX(Income!N$9:N$1026,MATCH(Calc!$AO54,Income!$U$9:$U$1026,0),1)),"")</f>
        <v/>
      </c>
      <c r="BE54" s="85" t="str">
        <f>IFERROR(IF($AQ54="Passive","",INDEX(Income!O$9:O$1026,MATCH(Calc!$AO54,Income!$U$9:$U$1026,0),1)),"")</f>
        <v/>
      </c>
      <c r="BF54" s="85" t="str">
        <f>IFERROR(IF($AQ54="Passive","",INDEX(Income!P$9:P$1026,MATCH(Calc!$AO54,Income!$U$9:$U$1026,0),1)),"")</f>
        <v/>
      </c>
      <c r="BH54" s="85" t="str">
        <f t="shared" si="6"/>
        <v>Passive</v>
      </c>
      <c r="BI54" s="85">
        <f>IFERROR(INDEX(Expenses!B$9:B$1026,MATCH(Calc!$AO54,Expenses!$U$9:$U$1026,0),1),0)</f>
        <v>0</v>
      </c>
      <c r="BJ54" s="85">
        <f>IFERROR(INDEX(Expenses!C$9:C$1026,MATCH(Calc!$AO54,Expenses!$U$9:$U$1026,0),1),0)</f>
        <v>0</v>
      </c>
      <c r="BK54" s="93">
        <f t="shared" ca="1" si="7"/>
        <v>2021</v>
      </c>
      <c r="BL54" s="85" t="str">
        <f>IFERROR(IF($BH54="Passive","",INDEX(Expenses!E$9:E$1026,MATCH(Calc!$AO54,Expenses!$U$9:$U$1026,0),1)),"")</f>
        <v/>
      </c>
      <c r="BM54" s="85" t="str">
        <f>IFERROR(IF($BH54="Passive","",INDEX(Expenses!F$9:F$1026,MATCH(Calc!$AO54,Expenses!$U$9:$U$1026,0),1)),"")</f>
        <v/>
      </c>
      <c r="BN54" s="85" t="str">
        <f>IFERROR(IF($BH54="Passive","",INDEX(Expenses!G$9:G$1026,MATCH(Calc!$AO54,Expenses!$U$9:$U$1026,0),1)),"")</f>
        <v/>
      </c>
      <c r="BO54" s="85" t="str">
        <f>IFERROR(IF($BH54="Passive","",INDEX(Expenses!H$9:H$1026,MATCH(Calc!$AO54,Expenses!$U$9:$U$1026,0),1)),"")</f>
        <v/>
      </c>
      <c r="BP54" s="85" t="str">
        <f>IFERROR(IF($BH54="Passive","",INDEX(Expenses!I$9:I$1026,MATCH(Calc!$AO54,Expenses!$U$9:$U$1026,0),1)),"")</f>
        <v/>
      </c>
      <c r="BQ54" s="85" t="str">
        <f>IFERROR(IF($BH54="Passive","",INDEX(Expenses!J$9:J$1026,MATCH(Calc!$AO54,Expenses!$U$9:$U$1026,0),1)),"")</f>
        <v/>
      </c>
      <c r="BR54" s="85" t="str">
        <f>IFERROR(IF($BH54="Passive","",INDEX(Expenses!K$9:K$1026,MATCH(Calc!$AO54,Expenses!$U$9:$U$1026,0),1)),"")</f>
        <v/>
      </c>
      <c r="BS54" s="85" t="str">
        <f>IFERROR(IF($BH54="Passive","",INDEX(Expenses!L$9:L$1026,MATCH(Calc!$AO54,Expenses!$U$9:$U$1026,0),1)),"")</f>
        <v/>
      </c>
      <c r="BT54" s="85" t="str">
        <f>IFERROR(IF($BH54="Passive","",INDEX(Expenses!M$9:M$1026,MATCH(Calc!$AO54,Expenses!$U$9:$U$1026,0),1)),"")</f>
        <v/>
      </c>
      <c r="BU54" s="85" t="str">
        <f>IFERROR(IF($BH54="Passive","",INDEX(Expenses!N$9:N$1026,MATCH(Calc!$AO54,Expenses!$U$9:$U$1026,0),1)),"")</f>
        <v/>
      </c>
      <c r="BV54" s="85" t="str">
        <f>IFERROR(IF($BH54="Passive","",INDEX(Expenses!O$9:O$1026,MATCH(Calc!$AO54,Expenses!$U$9:$U$1026,0),1)),"")</f>
        <v/>
      </c>
      <c r="BW54" s="85" t="str">
        <f>IFERROR(IF($BH54="Passive","",INDEX(Expenses!P$9:P$1026,MATCH(Calc!$AO54,Expenses!$U$9:$U$1026,0),1)),"")</f>
        <v/>
      </c>
    </row>
    <row r="55" spans="2:75" x14ac:dyDescent="0.25">
      <c r="AN55" s="93">
        <f t="shared" si="3"/>
        <v>0</v>
      </c>
      <c r="AO55" s="93">
        <v>52</v>
      </c>
      <c r="AQ55" s="85" t="str">
        <f t="shared" si="4"/>
        <v>Passive</v>
      </c>
      <c r="AR55" s="85">
        <f>IFERROR(INDEX(Income!B$9:B$1026,MATCH(Calc!$AO55,Income!$U$9:$U$1026,0),1),0)</f>
        <v>0</v>
      </c>
      <c r="AS55" s="85">
        <f>IFERROR(INDEX(Income!C$9:C$1026,MATCH(Calc!$AO55,Income!$U$9:$U$1026,0),1),0)</f>
        <v>0</v>
      </c>
      <c r="AT55" s="93">
        <f t="shared" ca="1" si="5"/>
        <v>2021</v>
      </c>
      <c r="AU55" s="85" t="str">
        <f>IFERROR(IF($AQ55="Passive","",INDEX(Income!E$9:E$1026,MATCH(Calc!$AO55,Income!$U$9:$U$1026,0),1)),"")</f>
        <v/>
      </c>
      <c r="AV55" s="85" t="str">
        <f>IFERROR(IF($AQ55="Passive","",INDEX(Income!F$9:F$1026,MATCH(Calc!$AO55,Income!$U$9:$U$1026,0),1)),"")</f>
        <v/>
      </c>
      <c r="AW55" s="85" t="str">
        <f>IFERROR(IF($AQ55="Passive","",INDEX(Income!G$9:G$1026,MATCH(Calc!$AO55,Income!$U$9:$U$1026,0),1)),"")</f>
        <v/>
      </c>
      <c r="AX55" s="85" t="str">
        <f>IFERROR(IF($AQ55="Passive","",INDEX(Income!H$9:H$1026,MATCH(Calc!$AO55,Income!$U$9:$U$1026,0),1)),"")</f>
        <v/>
      </c>
      <c r="AY55" s="85" t="str">
        <f>IFERROR(IF($AQ55="Passive","",INDEX(Income!I$9:I$1026,MATCH(Calc!$AO55,Income!$U$9:$U$1026,0),1)),"")</f>
        <v/>
      </c>
      <c r="AZ55" s="85" t="str">
        <f>IFERROR(IF($AQ55="Passive","",INDEX(Income!J$9:J$1026,MATCH(Calc!$AO55,Income!$U$9:$U$1026,0),1)),"")</f>
        <v/>
      </c>
      <c r="BA55" s="85" t="str">
        <f>IFERROR(IF($AQ55="Passive","",INDEX(Income!K$9:K$1026,MATCH(Calc!$AO55,Income!$U$9:$U$1026,0),1)),"")</f>
        <v/>
      </c>
      <c r="BB55" s="85" t="str">
        <f>IFERROR(IF($AQ55="Passive","",INDEX(Income!L$9:L$1026,MATCH(Calc!$AO55,Income!$U$9:$U$1026,0),1)),"")</f>
        <v/>
      </c>
      <c r="BC55" s="85" t="str">
        <f>IFERROR(IF($AQ55="Passive","",INDEX(Income!M$9:M$1026,MATCH(Calc!$AO55,Income!$U$9:$U$1026,0),1)),"")</f>
        <v/>
      </c>
      <c r="BD55" s="85" t="str">
        <f>IFERROR(IF($AQ55="Passive","",INDEX(Income!N$9:N$1026,MATCH(Calc!$AO55,Income!$U$9:$U$1026,0),1)),"")</f>
        <v/>
      </c>
      <c r="BE55" s="85" t="str">
        <f>IFERROR(IF($AQ55="Passive","",INDEX(Income!O$9:O$1026,MATCH(Calc!$AO55,Income!$U$9:$U$1026,0),1)),"")</f>
        <v/>
      </c>
      <c r="BF55" s="85" t="str">
        <f>IFERROR(IF($AQ55="Passive","",INDEX(Income!P$9:P$1026,MATCH(Calc!$AO55,Income!$U$9:$U$1026,0),1)),"")</f>
        <v/>
      </c>
      <c r="BH55" s="85" t="str">
        <f t="shared" si="6"/>
        <v>Passive</v>
      </c>
      <c r="BI55" s="85">
        <f>IFERROR(INDEX(Expenses!B$9:B$1026,MATCH(Calc!$AO55,Expenses!$U$9:$U$1026,0),1),0)</f>
        <v>0</v>
      </c>
      <c r="BJ55" s="85">
        <f>IFERROR(INDEX(Expenses!C$9:C$1026,MATCH(Calc!$AO55,Expenses!$U$9:$U$1026,0),1),0)</f>
        <v>0</v>
      </c>
      <c r="BK55" s="93">
        <f t="shared" ca="1" si="7"/>
        <v>2021</v>
      </c>
      <c r="BL55" s="85" t="str">
        <f>IFERROR(IF($BH55="Passive","",INDEX(Expenses!E$9:E$1026,MATCH(Calc!$AO55,Expenses!$U$9:$U$1026,0),1)),"")</f>
        <v/>
      </c>
      <c r="BM55" s="85" t="str">
        <f>IFERROR(IF($BH55="Passive","",INDEX(Expenses!F$9:F$1026,MATCH(Calc!$AO55,Expenses!$U$9:$U$1026,0),1)),"")</f>
        <v/>
      </c>
      <c r="BN55" s="85" t="str">
        <f>IFERROR(IF($BH55="Passive","",INDEX(Expenses!G$9:G$1026,MATCH(Calc!$AO55,Expenses!$U$9:$U$1026,0),1)),"")</f>
        <v/>
      </c>
      <c r="BO55" s="85" t="str">
        <f>IFERROR(IF($BH55="Passive","",INDEX(Expenses!H$9:H$1026,MATCH(Calc!$AO55,Expenses!$U$9:$U$1026,0),1)),"")</f>
        <v/>
      </c>
      <c r="BP55" s="85" t="str">
        <f>IFERROR(IF($BH55="Passive","",INDEX(Expenses!I$9:I$1026,MATCH(Calc!$AO55,Expenses!$U$9:$U$1026,0),1)),"")</f>
        <v/>
      </c>
      <c r="BQ55" s="85" t="str">
        <f>IFERROR(IF($BH55="Passive","",INDEX(Expenses!J$9:J$1026,MATCH(Calc!$AO55,Expenses!$U$9:$U$1026,0),1)),"")</f>
        <v/>
      </c>
      <c r="BR55" s="85" t="str">
        <f>IFERROR(IF($BH55="Passive","",INDEX(Expenses!K$9:K$1026,MATCH(Calc!$AO55,Expenses!$U$9:$U$1026,0),1)),"")</f>
        <v/>
      </c>
      <c r="BS55" s="85" t="str">
        <f>IFERROR(IF($BH55="Passive","",INDEX(Expenses!L$9:L$1026,MATCH(Calc!$AO55,Expenses!$U$9:$U$1026,0),1)),"")</f>
        <v/>
      </c>
      <c r="BT55" s="85" t="str">
        <f>IFERROR(IF($BH55="Passive","",INDEX(Expenses!M$9:M$1026,MATCH(Calc!$AO55,Expenses!$U$9:$U$1026,0),1)),"")</f>
        <v/>
      </c>
      <c r="BU55" s="85" t="str">
        <f>IFERROR(IF($BH55="Passive","",INDEX(Expenses!N$9:N$1026,MATCH(Calc!$AO55,Expenses!$U$9:$U$1026,0),1)),"")</f>
        <v/>
      </c>
      <c r="BV55" s="85" t="str">
        <f>IFERROR(IF($BH55="Passive","",INDEX(Expenses!O$9:O$1026,MATCH(Calc!$AO55,Expenses!$U$9:$U$1026,0),1)),"")</f>
        <v/>
      </c>
      <c r="BW55" s="85" t="str">
        <f>IFERROR(IF($BH55="Passive","",INDEX(Expenses!P$9:P$1026,MATCH(Calc!$AO55,Expenses!$U$9:$U$1026,0),1)),"")</f>
        <v/>
      </c>
    </row>
    <row r="56" spans="2:75" x14ac:dyDescent="0.25">
      <c r="AN56" s="93">
        <f t="shared" si="3"/>
        <v>0</v>
      </c>
      <c r="AO56" s="93">
        <v>53</v>
      </c>
      <c r="AQ56" s="85" t="str">
        <f t="shared" si="4"/>
        <v>Passive</v>
      </c>
      <c r="AR56" s="85">
        <f>IFERROR(INDEX(Income!B$9:B$1026,MATCH(Calc!$AO56,Income!$U$9:$U$1026,0),1),0)</f>
        <v>0</v>
      </c>
      <c r="AS56" s="85">
        <f>IFERROR(INDEX(Income!C$9:C$1026,MATCH(Calc!$AO56,Income!$U$9:$U$1026,0),1),0)</f>
        <v>0</v>
      </c>
      <c r="AT56" s="93">
        <f t="shared" ca="1" si="5"/>
        <v>2021</v>
      </c>
      <c r="AU56" s="85" t="str">
        <f>IFERROR(IF($AQ56="Passive","",INDEX(Income!E$9:E$1026,MATCH(Calc!$AO56,Income!$U$9:$U$1026,0),1)),"")</f>
        <v/>
      </c>
      <c r="AV56" s="85" t="str">
        <f>IFERROR(IF($AQ56="Passive","",INDEX(Income!F$9:F$1026,MATCH(Calc!$AO56,Income!$U$9:$U$1026,0),1)),"")</f>
        <v/>
      </c>
      <c r="AW56" s="85" t="str">
        <f>IFERROR(IF($AQ56="Passive","",INDEX(Income!G$9:G$1026,MATCH(Calc!$AO56,Income!$U$9:$U$1026,0),1)),"")</f>
        <v/>
      </c>
      <c r="AX56" s="85" t="str">
        <f>IFERROR(IF($AQ56="Passive","",INDEX(Income!H$9:H$1026,MATCH(Calc!$AO56,Income!$U$9:$U$1026,0),1)),"")</f>
        <v/>
      </c>
      <c r="AY56" s="85" t="str">
        <f>IFERROR(IF($AQ56="Passive","",INDEX(Income!I$9:I$1026,MATCH(Calc!$AO56,Income!$U$9:$U$1026,0),1)),"")</f>
        <v/>
      </c>
      <c r="AZ56" s="85" t="str">
        <f>IFERROR(IF($AQ56="Passive","",INDEX(Income!J$9:J$1026,MATCH(Calc!$AO56,Income!$U$9:$U$1026,0),1)),"")</f>
        <v/>
      </c>
      <c r="BA56" s="85" t="str">
        <f>IFERROR(IF($AQ56="Passive","",INDEX(Income!K$9:K$1026,MATCH(Calc!$AO56,Income!$U$9:$U$1026,0),1)),"")</f>
        <v/>
      </c>
      <c r="BB56" s="85" t="str">
        <f>IFERROR(IF($AQ56="Passive","",INDEX(Income!L$9:L$1026,MATCH(Calc!$AO56,Income!$U$9:$U$1026,0),1)),"")</f>
        <v/>
      </c>
      <c r="BC56" s="85" t="str">
        <f>IFERROR(IF($AQ56="Passive","",INDEX(Income!M$9:M$1026,MATCH(Calc!$AO56,Income!$U$9:$U$1026,0),1)),"")</f>
        <v/>
      </c>
      <c r="BD56" s="85" t="str">
        <f>IFERROR(IF($AQ56="Passive","",INDEX(Income!N$9:N$1026,MATCH(Calc!$AO56,Income!$U$9:$U$1026,0),1)),"")</f>
        <v/>
      </c>
      <c r="BE56" s="85" t="str">
        <f>IFERROR(IF($AQ56="Passive","",INDEX(Income!O$9:O$1026,MATCH(Calc!$AO56,Income!$U$9:$U$1026,0),1)),"")</f>
        <v/>
      </c>
      <c r="BF56" s="85" t="str">
        <f>IFERROR(IF($AQ56="Passive","",INDEX(Income!P$9:P$1026,MATCH(Calc!$AO56,Income!$U$9:$U$1026,0),1)),"")</f>
        <v/>
      </c>
      <c r="BH56" s="85" t="str">
        <f t="shared" si="6"/>
        <v>Passive</v>
      </c>
      <c r="BI56" s="85">
        <f>IFERROR(INDEX(Expenses!B$9:B$1026,MATCH(Calc!$AO56,Expenses!$U$9:$U$1026,0),1),0)</f>
        <v>0</v>
      </c>
      <c r="BJ56" s="85">
        <f>IFERROR(INDEX(Expenses!C$9:C$1026,MATCH(Calc!$AO56,Expenses!$U$9:$U$1026,0),1),0)</f>
        <v>0</v>
      </c>
      <c r="BK56" s="93">
        <f t="shared" ca="1" si="7"/>
        <v>2021</v>
      </c>
      <c r="BL56" s="85" t="str">
        <f>IFERROR(IF($BH56="Passive","",INDEX(Expenses!E$9:E$1026,MATCH(Calc!$AO56,Expenses!$U$9:$U$1026,0),1)),"")</f>
        <v/>
      </c>
      <c r="BM56" s="85" t="str">
        <f>IFERROR(IF($BH56="Passive","",INDEX(Expenses!F$9:F$1026,MATCH(Calc!$AO56,Expenses!$U$9:$U$1026,0),1)),"")</f>
        <v/>
      </c>
      <c r="BN56" s="85" t="str">
        <f>IFERROR(IF($BH56="Passive","",INDEX(Expenses!G$9:G$1026,MATCH(Calc!$AO56,Expenses!$U$9:$U$1026,0),1)),"")</f>
        <v/>
      </c>
      <c r="BO56" s="85" t="str">
        <f>IFERROR(IF($BH56="Passive","",INDEX(Expenses!H$9:H$1026,MATCH(Calc!$AO56,Expenses!$U$9:$U$1026,0),1)),"")</f>
        <v/>
      </c>
      <c r="BP56" s="85" t="str">
        <f>IFERROR(IF($BH56="Passive","",INDEX(Expenses!I$9:I$1026,MATCH(Calc!$AO56,Expenses!$U$9:$U$1026,0),1)),"")</f>
        <v/>
      </c>
      <c r="BQ56" s="85" t="str">
        <f>IFERROR(IF($BH56="Passive","",INDEX(Expenses!J$9:J$1026,MATCH(Calc!$AO56,Expenses!$U$9:$U$1026,0),1)),"")</f>
        <v/>
      </c>
      <c r="BR56" s="85" t="str">
        <f>IFERROR(IF($BH56="Passive","",INDEX(Expenses!K$9:K$1026,MATCH(Calc!$AO56,Expenses!$U$9:$U$1026,0),1)),"")</f>
        <v/>
      </c>
      <c r="BS56" s="85" t="str">
        <f>IFERROR(IF($BH56="Passive","",INDEX(Expenses!L$9:L$1026,MATCH(Calc!$AO56,Expenses!$U$9:$U$1026,0),1)),"")</f>
        <v/>
      </c>
      <c r="BT56" s="85" t="str">
        <f>IFERROR(IF($BH56="Passive","",INDEX(Expenses!M$9:M$1026,MATCH(Calc!$AO56,Expenses!$U$9:$U$1026,0),1)),"")</f>
        <v/>
      </c>
      <c r="BU56" s="85" t="str">
        <f>IFERROR(IF($BH56="Passive","",INDEX(Expenses!N$9:N$1026,MATCH(Calc!$AO56,Expenses!$U$9:$U$1026,0),1)),"")</f>
        <v/>
      </c>
      <c r="BV56" s="85" t="str">
        <f>IFERROR(IF($BH56="Passive","",INDEX(Expenses!O$9:O$1026,MATCH(Calc!$AO56,Expenses!$U$9:$U$1026,0),1)),"")</f>
        <v/>
      </c>
      <c r="BW56" s="85" t="str">
        <f>IFERROR(IF($BH56="Passive","",INDEX(Expenses!P$9:P$1026,MATCH(Calc!$AO56,Expenses!$U$9:$U$1026,0),1)),"")</f>
        <v/>
      </c>
    </row>
    <row r="57" spans="2:75" x14ac:dyDescent="0.25">
      <c r="AN57" s="93">
        <f t="shared" si="3"/>
        <v>0</v>
      </c>
      <c r="AO57" s="93">
        <v>54</v>
      </c>
      <c r="AQ57" s="85" t="str">
        <f t="shared" si="4"/>
        <v>Passive</v>
      </c>
      <c r="AR57" s="85">
        <f>IFERROR(INDEX(Income!B$9:B$1026,MATCH(Calc!$AO57,Income!$U$9:$U$1026,0),1),0)</f>
        <v>0</v>
      </c>
      <c r="AS57" s="85">
        <f>IFERROR(INDEX(Income!C$9:C$1026,MATCH(Calc!$AO57,Income!$U$9:$U$1026,0),1),0)</f>
        <v>0</v>
      </c>
      <c r="AT57" s="93">
        <f t="shared" ca="1" si="5"/>
        <v>2021</v>
      </c>
      <c r="AU57" s="85" t="str">
        <f>IFERROR(IF($AQ57="Passive","",INDEX(Income!E$9:E$1026,MATCH(Calc!$AO57,Income!$U$9:$U$1026,0),1)),"")</f>
        <v/>
      </c>
      <c r="AV57" s="85" t="str">
        <f>IFERROR(IF($AQ57="Passive","",INDEX(Income!F$9:F$1026,MATCH(Calc!$AO57,Income!$U$9:$U$1026,0),1)),"")</f>
        <v/>
      </c>
      <c r="AW57" s="85" t="str">
        <f>IFERROR(IF($AQ57="Passive","",INDEX(Income!G$9:G$1026,MATCH(Calc!$AO57,Income!$U$9:$U$1026,0),1)),"")</f>
        <v/>
      </c>
      <c r="AX57" s="85" t="str">
        <f>IFERROR(IF($AQ57="Passive","",INDEX(Income!H$9:H$1026,MATCH(Calc!$AO57,Income!$U$9:$U$1026,0),1)),"")</f>
        <v/>
      </c>
      <c r="AY57" s="85" t="str">
        <f>IFERROR(IF($AQ57="Passive","",INDEX(Income!I$9:I$1026,MATCH(Calc!$AO57,Income!$U$9:$U$1026,0),1)),"")</f>
        <v/>
      </c>
      <c r="AZ57" s="85" t="str">
        <f>IFERROR(IF($AQ57="Passive","",INDEX(Income!J$9:J$1026,MATCH(Calc!$AO57,Income!$U$9:$U$1026,0),1)),"")</f>
        <v/>
      </c>
      <c r="BA57" s="85" t="str">
        <f>IFERROR(IF($AQ57="Passive","",INDEX(Income!K$9:K$1026,MATCH(Calc!$AO57,Income!$U$9:$U$1026,0),1)),"")</f>
        <v/>
      </c>
      <c r="BB57" s="85" t="str">
        <f>IFERROR(IF($AQ57="Passive","",INDEX(Income!L$9:L$1026,MATCH(Calc!$AO57,Income!$U$9:$U$1026,0),1)),"")</f>
        <v/>
      </c>
      <c r="BC57" s="85" t="str">
        <f>IFERROR(IF($AQ57="Passive","",INDEX(Income!M$9:M$1026,MATCH(Calc!$AO57,Income!$U$9:$U$1026,0),1)),"")</f>
        <v/>
      </c>
      <c r="BD57" s="85" t="str">
        <f>IFERROR(IF($AQ57="Passive","",INDEX(Income!N$9:N$1026,MATCH(Calc!$AO57,Income!$U$9:$U$1026,0),1)),"")</f>
        <v/>
      </c>
      <c r="BE57" s="85" t="str">
        <f>IFERROR(IF($AQ57="Passive","",INDEX(Income!O$9:O$1026,MATCH(Calc!$AO57,Income!$U$9:$U$1026,0),1)),"")</f>
        <v/>
      </c>
      <c r="BF57" s="85" t="str">
        <f>IFERROR(IF($AQ57="Passive","",INDEX(Income!P$9:P$1026,MATCH(Calc!$AO57,Income!$U$9:$U$1026,0),1)),"")</f>
        <v/>
      </c>
      <c r="BH57" s="85" t="str">
        <f t="shared" si="6"/>
        <v>Passive</v>
      </c>
      <c r="BI57" s="85">
        <f>IFERROR(INDEX(Expenses!B$9:B$1026,MATCH(Calc!$AO57,Expenses!$U$9:$U$1026,0),1),0)</f>
        <v>0</v>
      </c>
      <c r="BJ57" s="85">
        <f>IFERROR(INDEX(Expenses!C$9:C$1026,MATCH(Calc!$AO57,Expenses!$U$9:$U$1026,0),1),0)</f>
        <v>0</v>
      </c>
      <c r="BK57" s="93">
        <f t="shared" ca="1" si="7"/>
        <v>2021</v>
      </c>
      <c r="BL57" s="85" t="str">
        <f>IFERROR(IF($BH57="Passive","",INDEX(Expenses!E$9:E$1026,MATCH(Calc!$AO57,Expenses!$U$9:$U$1026,0),1)),"")</f>
        <v/>
      </c>
      <c r="BM57" s="85" t="str">
        <f>IFERROR(IF($BH57="Passive","",INDEX(Expenses!F$9:F$1026,MATCH(Calc!$AO57,Expenses!$U$9:$U$1026,0),1)),"")</f>
        <v/>
      </c>
      <c r="BN57" s="85" t="str">
        <f>IFERROR(IF($BH57="Passive","",INDEX(Expenses!G$9:G$1026,MATCH(Calc!$AO57,Expenses!$U$9:$U$1026,0),1)),"")</f>
        <v/>
      </c>
      <c r="BO57" s="85" t="str">
        <f>IFERROR(IF($BH57="Passive","",INDEX(Expenses!H$9:H$1026,MATCH(Calc!$AO57,Expenses!$U$9:$U$1026,0),1)),"")</f>
        <v/>
      </c>
      <c r="BP57" s="85" t="str">
        <f>IFERROR(IF($BH57="Passive","",INDEX(Expenses!I$9:I$1026,MATCH(Calc!$AO57,Expenses!$U$9:$U$1026,0),1)),"")</f>
        <v/>
      </c>
      <c r="BQ57" s="85" t="str">
        <f>IFERROR(IF($BH57="Passive","",INDEX(Expenses!J$9:J$1026,MATCH(Calc!$AO57,Expenses!$U$9:$U$1026,0),1)),"")</f>
        <v/>
      </c>
      <c r="BR57" s="85" t="str">
        <f>IFERROR(IF($BH57="Passive","",INDEX(Expenses!K$9:K$1026,MATCH(Calc!$AO57,Expenses!$U$9:$U$1026,0),1)),"")</f>
        <v/>
      </c>
      <c r="BS57" s="85" t="str">
        <f>IFERROR(IF($BH57="Passive","",INDEX(Expenses!L$9:L$1026,MATCH(Calc!$AO57,Expenses!$U$9:$U$1026,0),1)),"")</f>
        <v/>
      </c>
      <c r="BT57" s="85" t="str">
        <f>IFERROR(IF($BH57="Passive","",INDEX(Expenses!M$9:M$1026,MATCH(Calc!$AO57,Expenses!$U$9:$U$1026,0),1)),"")</f>
        <v/>
      </c>
      <c r="BU57" s="85" t="str">
        <f>IFERROR(IF($BH57="Passive","",INDEX(Expenses!N$9:N$1026,MATCH(Calc!$AO57,Expenses!$U$9:$U$1026,0),1)),"")</f>
        <v/>
      </c>
      <c r="BV57" s="85" t="str">
        <f>IFERROR(IF($BH57="Passive","",INDEX(Expenses!O$9:O$1026,MATCH(Calc!$AO57,Expenses!$U$9:$U$1026,0),1)),"")</f>
        <v/>
      </c>
      <c r="BW57" s="85" t="str">
        <f>IFERROR(IF($BH57="Passive","",INDEX(Expenses!P$9:P$1026,MATCH(Calc!$AO57,Expenses!$U$9:$U$1026,0),1)),"")</f>
        <v/>
      </c>
    </row>
    <row r="58" spans="2:75" x14ac:dyDescent="0.25">
      <c r="AN58" s="93">
        <f t="shared" si="3"/>
        <v>0</v>
      </c>
      <c r="AO58" s="93">
        <v>55</v>
      </c>
      <c r="AQ58" s="85" t="str">
        <f t="shared" si="4"/>
        <v>Passive</v>
      </c>
      <c r="AR58" s="85">
        <f>IFERROR(INDEX(Income!B$9:B$1026,MATCH(Calc!$AO58,Income!$U$9:$U$1026,0),1),0)</f>
        <v>0</v>
      </c>
      <c r="AS58" s="85">
        <f>IFERROR(INDEX(Income!C$9:C$1026,MATCH(Calc!$AO58,Income!$U$9:$U$1026,0),1),0)</f>
        <v>0</v>
      </c>
      <c r="AT58" s="93">
        <f t="shared" ca="1" si="5"/>
        <v>2021</v>
      </c>
      <c r="AU58" s="85" t="str">
        <f>IFERROR(IF($AQ58="Passive","",INDEX(Income!E$9:E$1026,MATCH(Calc!$AO58,Income!$U$9:$U$1026,0),1)),"")</f>
        <v/>
      </c>
      <c r="AV58" s="85" t="str">
        <f>IFERROR(IF($AQ58="Passive","",INDEX(Income!F$9:F$1026,MATCH(Calc!$AO58,Income!$U$9:$U$1026,0),1)),"")</f>
        <v/>
      </c>
      <c r="AW58" s="85" t="str">
        <f>IFERROR(IF($AQ58="Passive","",INDEX(Income!G$9:G$1026,MATCH(Calc!$AO58,Income!$U$9:$U$1026,0),1)),"")</f>
        <v/>
      </c>
      <c r="AX58" s="85" t="str">
        <f>IFERROR(IF($AQ58="Passive","",INDEX(Income!H$9:H$1026,MATCH(Calc!$AO58,Income!$U$9:$U$1026,0),1)),"")</f>
        <v/>
      </c>
      <c r="AY58" s="85" t="str">
        <f>IFERROR(IF($AQ58="Passive","",INDEX(Income!I$9:I$1026,MATCH(Calc!$AO58,Income!$U$9:$U$1026,0),1)),"")</f>
        <v/>
      </c>
      <c r="AZ58" s="85" t="str">
        <f>IFERROR(IF($AQ58="Passive","",INDEX(Income!J$9:J$1026,MATCH(Calc!$AO58,Income!$U$9:$U$1026,0),1)),"")</f>
        <v/>
      </c>
      <c r="BA58" s="85" t="str">
        <f>IFERROR(IF($AQ58="Passive","",INDEX(Income!K$9:K$1026,MATCH(Calc!$AO58,Income!$U$9:$U$1026,0),1)),"")</f>
        <v/>
      </c>
      <c r="BB58" s="85" t="str">
        <f>IFERROR(IF($AQ58="Passive","",INDEX(Income!L$9:L$1026,MATCH(Calc!$AO58,Income!$U$9:$U$1026,0),1)),"")</f>
        <v/>
      </c>
      <c r="BC58" s="85" t="str">
        <f>IFERROR(IF($AQ58="Passive","",INDEX(Income!M$9:M$1026,MATCH(Calc!$AO58,Income!$U$9:$U$1026,0),1)),"")</f>
        <v/>
      </c>
      <c r="BD58" s="85" t="str">
        <f>IFERROR(IF($AQ58="Passive","",INDEX(Income!N$9:N$1026,MATCH(Calc!$AO58,Income!$U$9:$U$1026,0),1)),"")</f>
        <v/>
      </c>
      <c r="BE58" s="85" t="str">
        <f>IFERROR(IF($AQ58="Passive","",INDEX(Income!O$9:O$1026,MATCH(Calc!$AO58,Income!$U$9:$U$1026,0),1)),"")</f>
        <v/>
      </c>
      <c r="BF58" s="85" t="str">
        <f>IFERROR(IF($AQ58="Passive","",INDEX(Income!P$9:P$1026,MATCH(Calc!$AO58,Income!$U$9:$U$1026,0),1)),"")</f>
        <v/>
      </c>
      <c r="BH58" s="85" t="str">
        <f t="shared" si="6"/>
        <v>Passive</v>
      </c>
      <c r="BI58" s="85">
        <f>IFERROR(INDEX(Expenses!B$9:B$1026,MATCH(Calc!$AO58,Expenses!$U$9:$U$1026,0),1),0)</f>
        <v>0</v>
      </c>
      <c r="BJ58" s="85">
        <f>IFERROR(INDEX(Expenses!C$9:C$1026,MATCH(Calc!$AO58,Expenses!$U$9:$U$1026,0),1),0)</f>
        <v>0</v>
      </c>
      <c r="BK58" s="93">
        <f t="shared" ca="1" si="7"/>
        <v>2021</v>
      </c>
      <c r="BL58" s="85" t="str">
        <f>IFERROR(IF($BH58="Passive","",INDEX(Expenses!E$9:E$1026,MATCH(Calc!$AO58,Expenses!$U$9:$U$1026,0),1)),"")</f>
        <v/>
      </c>
      <c r="BM58" s="85" t="str">
        <f>IFERROR(IF($BH58="Passive","",INDEX(Expenses!F$9:F$1026,MATCH(Calc!$AO58,Expenses!$U$9:$U$1026,0),1)),"")</f>
        <v/>
      </c>
      <c r="BN58" s="85" t="str">
        <f>IFERROR(IF($BH58="Passive","",INDEX(Expenses!G$9:G$1026,MATCH(Calc!$AO58,Expenses!$U$9:$U$1026,0),1)),"")</f>
        <v/>
      </c>
      <c r="BO58" s="85" t="str">
        <f>IFERROR(IF($BH58="Passive","",INDEX(Expenses!H$9:H$1026,MATCH(Calc!$AO58,Expenses!$U$9:$U$1026,0),1)),"")</f>
        <v/>
      </c>
      <c r="BP58" s="85" t="str">
        <f>IFERROR(IF($BH58="Passive","",INDEX(Expenses!I$9:I$1026,MATCH(Calc!$AO58,Expenses!$U$9:$U$1026,0),1)),"")</f>
        <v/>
      </c>
      <c r="BQ58" s="85" t="str">
        <f>IFERROR(IF($BH58="Passive","",INDEX(Expenses!J$9:J$1026,MATCH(Calc!$AO58,Expenses!$U$9:$U$1026,0),1)),"")</f>
        <v/>
      </c>
      <c r="BR58" s="85" t="str">
        <f>IFERROR(IF($BH58="Passive","",INDEX(Expenses!K$9:K$1026,MATCH(Calc!$AO58,Expenses!$U$9:$U$1026,0),1)),"")</f>
        <v/>
      </c>
      <c r="BS58" s="85" t="str">
        <f>IFERROR(IF($BH58="Passive","",INDEX(Expenses!L$9:L$1026,MATCH(Calc!$AO58,Expenses!$U$9:$U$1026,0),1)),"")</f>
        <v/>
      </c>
      <c r="BT58" s="85" t="str">
        <f>IFERROR(IF($BH58="Passive","",INDEX(Expenses!M$9:M$1026,MATCH(Calc!$AO58,Expenses!$U$9:$U$1026,0),1)),"")</f>
        <v/>
      </c>
      <c r="BU58" s="85" t="str">
        <f>IFERROR(IF($BH58="Passive","",INDEX(Expenses!N$9:N$1026,MATCH(Calc!$AO58,Expenses!$U$9:$U$1026,0),1)),"")</f>
        <v/>
      </c>
      <c r="BV58" s="85" t="str">
        <f>IFERROR(IF($BH58="Passive","",INDEX(Expenses!O$9:O$1026,MATCH(Calc!$AO58,Expenses!$U$9:$U$1026,0),1)),"")</f>
        <v/>
      </c>
      <c r="BW58" s="85" t="str">
        <f>IFERROR(IF($BH58="Passive","",INDEX(Expenses!P$9:P$1026,MATCH(Calc!$AO58,Expenses!$U$9:$U$1026,0),1)),"")</f>
        <v/>
      </c>
    </row>
    <row r="59" spans="2:75" x14ac:dyDescent="0.25">
      <c r="AN59" s="93">
        <f t="shared" si="3"/>
        <v>0</v>
      </c>
      <c r="AO59" s="93">
        <v>56</v>
      </c>
      <c r="AQ59" s="85" t="str">
        <f t="shared" si="4"/>
        <v>Passive</v>
      </c>
      <c r="AR59" s="85">
        <f>IFERROR(INDEX(Income!B$9:B$1026,MATCH(Calc!$AO59,Income!$U$9:$U$1026,0),1),0)</f>
        <v>0</v>
      </c>
      <c r="AS59" s="85">
        <f>IFERROR(INDEX(Income!C$9:C$1026,MATCH(Calc!$AO59,Income!$U$9:$U$1026,0),1),0)</f>
        <v>0</v>
      </c>
      <c r="AT59" s="93">
        <f t="shared" ca="1" si="5"/>
        <v>2021</v>
      </c>
      <c r="AU59" s="85" t="str">
        <f>IFERROR(IF($AQ59="Passive","",INDEX(Income!E$9:E$1026,MATCH(Calc!$AO59,Income!$U$9:$U$1026,0),1)),"")</f>
        <v/>
      </c>
      <c r="AV59" s="85" t="str">
        <f>IFERROR(IF($AQ59="Passive","",INDEX(Income!F$9:F$1026,MATCH(Calc!$AO59,Income!$U$9:$U$1026,0),1)),"")</f>
        <v/>
      </c>
      <c r="AW59" s="85" t="str">
        <f>IFERROR(IF($AQ59="Passive","",INDEX(Income!G$9:G$1026,MATCH(Calc!$AO59,Income!$U$9:$U$1026,0),1)),"")</f>
        <v/>
      </c>
      <c r="AX59" s="85" t="str">
        <f>IFERROR(IF($AQ59="Passive","",INDEX(Income!H$9:H$1026,MATCH(Calc!$AO59,Income!$U$9:$U$1026,0),1)),"")</f>
        <v/>
      </c>
      <c r="AY59" s="85" t="str">
        <f>IFERROR(IF($AQ59="Passive","",INDEX(Income!I$9:I$1026,MATCH(Calc!$AO59,Income!$U$9:$U$1026,0),1)),"")</f>
        <v/>
      </c>
      <c r="AZ59" s="85" t="str">
        <f>IFERROR(IF($AQ59="Passive","",INDEX(Income!J$9:J$1026,MATCH(Calc!$AO59,Income!$U$9:$U$1026,0),1)),"")</f>
        <v/>
      </c>
      <c r="BA59" s="85" t="str">
        <f>IFERROR(IF($AQ59="Passive","",INDEX(Income!K$9:K$1026,MATCH(Calc!$AO59,Income!$U$9:$U$1026,0),1)),"")</f>
        <v/>
      </c>
      <c r="BB59" s="85" t="str">
        <f>IFERROR(IF($AQ59="Passive","",INDEX(Income!L$9:L$1026,MATCH(Calc!$AO59,Income!$U$9:$U$1026,0),1)),"")</f>
        <v/>
      </c>
      <c r="BC59" s="85" t="str">
        <f>IFERROR(IF($AQ59="Passive","",INDEX(Income!M$9:M$1026,MATCH(Calc!$AO59,Income!$U$9:$U$1026,0),1)),"")</f>
        <v/>
      </c>
      <c r="BD59" s="85" t="str">
        <f>IFERROR(IF($AQ59="Passive","",INDEX(Income!N$9:N$1026,MATCH(Calc!$AO59,Income!$U$9:$U$1026,0),1)),"")</f>
        <v/>
      </c>
      <c r="BE59" s="85" t="str">
        <f>IFERROR(IF($AQ59="Passive","",INDEX(Income!O$9:O$1026,MATCH(Calc!$AO59,Income!$U$9:$U$1026,0),1)),"")</f>
        <v/>
      </c>
      <c r="BF59" s="85" t="str">
        <f>IFERROR(IF($AQ59="Passive","",INDEX(Income!P$9:P$1026,MATCH(Calc!$AO59,Income!$U$9:$U$1026,0),1)),"")</f>
        <v/>
      </c>
      <c r="BH59" s="85" t="str">
        <f t="shared" si="6"/>
        <v>Passive</v>
      </c>
      <c r="BI59" s="85">
        <f>IFERROR(INDEX(Expenses!B$9:B$1026,MATCH(Calc!$AO59,Expenses!$U$9:$U$1026,0),1),0)</f>
        <v>0</v>
      </c>
      <c r="BJ59" s="85">
        <f>IFERROR(INDEX(Expenses!C$9:C$1026,MATCH(Calc!$AO59,Expenses!$U$9:$U$1026,0),1),0)</f>
        <v>0</v>
      </c>
      <c r="BK59" s="93">
        <f t="shared" ca="1" si="7"/>
        <v>2021</v>
      </c>
      <c r="BL59" s="85" t="str">
        <f>IFERROR(IF($BH59="Passive","",INDEX(Expenses!E$9:E$1026,MATCH(Calc!$AO59,Expenses!$U$9:$U$1026,0),1)),"")</f>
        <v/>
      </c>
      <c r="BM59" s="85" t="str">
        <f>IFERROR(IF($BH59="Passive","",INDEX(Expenses!F$9:F$1026,MATCH(Calc!$AO59,Expenses!$U$9:$U$1026,0),1)),"")</f>
        <v/>
      </c>
      <c r="BN59" s="85" t="str">
        <f>IFERROR(IF($BH59="Passive","",INDEX(Expenses!G$9:G$1026,MATCH(Calc!$AO59,Expenses!$U$9:$U$1026,0),1)),"")</f>
        <v/>
      </c>
      <c r="BO59" s="85" t="str">
        <f>IFERROR(IF($BH59="Passive","",INDEX(Expenses!H$9:H$1026,MATCH(Calc!$AO59,Expenses!$U$9:$U$1026,0),1)),"")</f>
        <v/>
      </c>
      <c r="BP59" s="85" t="str">
        <f>IFERROR(IF($BH59="Passive","",INDEX(Expenses!I$9:I$1026,MATCH(Calc!$AO59,Expenses!$U$9:$U$1026,0),1)),"")</f>
        <v/>
      </c>
      <c r="BQ59" s="85" t="str">
        <f>IFERROR(IF($BH59="Passive","",INDEX(Expenses!J$9:J$1026,MATCH(Calc!$AO59,Expenses!$U$9:$U$1026,0),1)),"")</f>
        <v/>
      </c>
      <c r="BR59" s="85" t="str">
        <f>IFERROR(IF($BH59="Passive","",INDEX(Expenses!K$9:K$1026,MATCH(Calc!$AO59,Expenses!$U$9:$U$1026,0),1)),"")</f>
        <v/>
      </c>
      <c r="BS59" s="85" t="str">
        <f>IFERROR(IF($BH59="Passive","",INDEX(Expenses!L$9:L$1026,MATCH(Calc!$AO59,Expenses!$U$9:$U$1026,0),1)),"")</f>
        <v/>
      </c>
      <c r="BT59" s="85" t="str">
        <f>IFERROR(IF($BH59="Passive","",INDEX(Expenses!M$9:M$1026,MATCH(Calc!$AO59,Expenses!$U$9:$U$1026,0),1)),"")</f>
        <v/>
      </c>
      <c r="BU59" s="85" t="str">
        <f>IFERROR(IF($BH59="Passive","",INDEX(Expenses!N$9:N$1026,MATCH(Calc!$AO59,Expenses!$U$9:$U$1026,0),1)),"")</f>
        <v/>
      </c>
      <c r="BV59" s="85" t="str">
        <f>IFERROR(IF($BH59="Passive","",INDEX(Expenses!O$9:O$1026,MATCH(Calc!$AO59,Expenses!$U$9:$U$1026,0),1)),"")</f>
        <v/>
      </c>
      <c r="BW59" s="85" t="str">
        <f>IFERROR(IF($BH59="Passive","",INDEX(Expenses!P$9:P$1026,MATCH(Calc!$AO59,Expenses!$U$9:$U$1026,0),1)),"")</f>
        <v/>
      </c>
    </row>
    <row r="60" spans="2:75" x14ac:dyDescent="0.25">
      <c r="AN60" s="93">
        <f t="shared" si="3"/>
        <v>0</v>
      </c>
      <c r="AO60" s="93">
        <v>57</v>
      </c>
      <c r="AQ60" s="85" t="str">
        <f t="shared" si="4"/>
        <v>Passive</v>
      </c>
      <c r="AR60" s="85">
        <f>IFERROR(INDEX(Income!B$9:B$1026,MATCH(Calc!$AO60,Income!$U$9:$U$1026,0),1),0)</f>
        <v>0</v>
      </c>
      <c r="AS60" s="85">
        <f>IFERROR(INDEX(Income!C$9:C$1026,MATCH(Calc!$AO60,Income!$U$9:$U$1026,0),1),0)</f>
        <v>0</v>
      </c>
      <c r="AT60" s="93">
        <f t="shared" ca="1" si="5"/>
        <v>2021</v>
      </c>
      <c r="AU60" s="85" t="str">
        <f>IFERROR(IF($AQ60="Passive","",INDEX(Income!E$9:E$1026,MATCH(Calc!$AO60,Income!$U$9:$U$1026,0),1)),"")</f>
        <v/>
      </c>
      <c r="AV60" s="85" t="str">
        <f>IFERROR(IF($AQ60="Passive","",INDEX(Income!F$9:F$1026,MATCH(Calc!$AO60,Income!$U$9:$U$1026,0),1)),"")</f>
        <v/>
      </c>
      <c r="AW60" s="85" t="str">
        <f>IFERROR(IF($AQ60="Passive","",INDEX(Income!G$9:G$1026,MATCH(Calc!$AO60,Income!$U$9:$U$1026,0),1)),"")</f>
        <v/>
      </c>
      <c r="AX60" s="85" t="str">
        <f>IFERROR(IF($AQ60="Passive","",INDEX(Income!H$9:H$1026,MATCH(Calc!$AO60,Income!$U$9:$U$1026,0),1)),"")</f>
        <v/>
      </c>
      <c r="AY60" s="85" t="str">
        <f>IFERROR(IF($AQ60="Passive","",INDEX(Income!I$9:I$1026,MATCH(Calc!$AO60,Income!$U$9:$U$1026,0),1)),"")</f>
        <v/>
      </c>
      <c r="AZ60" s="85" t="str">
        <f>IFERROR(IF($AQ60="Passive","",INDEX(Income!J$9:J$1026,MATCH(Calc!$AO60,Income!$U$9:$U$1026,0),1)),"")</f>
        <v/>
      </c>
      <c r="BA60" s="85" t="str">
        <f>IFERROR(IF($AQ60="Passive","",INDEX(Income!K$9:K$1026,MATCH(Calc!$AO60,Income!$U$9:$U$1026,0),1)),"")</f>
        <v/>
      </c>
      <c r="BB60" s="85" t="str">
        <f>IFERROR(IF($AQ60="Passive","",INDEX(Income!L$9:L$1026,MATCH(Calc!$AO60,Income!$U$9:$U$1026,0),1)),"")</f>
        <v/>
      </c>
      <c r="BC60" s="85" t="str">
        <f>IFERROR(IF($AQ60="Passive","",INDEX(Income!M$9:M$1026,MATCH(Calc!$AO60,Income!$U$9:$U$1026,0),1)),"")</f>
        <v/>
      </c>
      <c r="BD60" s="85" t="str">
        <f>IFERROR(IF($AQ60="Passive","",INDEX(Income!N$9:N$1026,MATCH(Calc!$AO60,Income!$U$9:$U$1026,0),1)),"")</f>
        <v/>
      </c>
      <c r="BE60" s="85" t="str">
        <f>IFERROR(IF($AQ60="Passive","",INDEX(Income!O$9:O$1026,MATCH(Calc!$AO60,Income!$U$9:$U$1026,0),1)),"")</f>
        <v/>
      </c>
      <c r="BF60" s="85" t="str">
        <f>IFERROR(IF($AQ60="Passive","",INDEX(Income!P$9:P$1026,MATCH(Calc!$AO60,Income!$U$9:$U$1026,0),1)),"")</f>
        <v/>
      </c>
      <c r="BH60" s="85" t="str">
        <f t="shared" si="6"/>
        <v>Passive</v>
      </c>
      <c r="BI60" s="85">
        <f>IFERROR(INDEX(Expenses!B$9:B$1026,MATCH(Calc!$AO60,Expenses!$U$9:$U$1026,0),1),0)</f>
        <v>0</v>
      </c>
      <c r="BJ60" s="85">
        <f>IFERROR(INDEX(Expenses!C$9:C$1026,MATCH(Calc!$AO60,Expenses!$U$9:$U$1026,0),1),0)</f>
        <v>0</v>
      </c>
      <c r="BK60" s="93">
        <f t="shared" ca="1" si="7"/>
        <v>2021</v>
      </c>
      <c r="BL60" s="85" t="str">
        <f>IFERROR(IF($BH60="Passive","",INDEX(Expenses!E$9:E$1026,MATCH(Calc!$AO60,Expenses!$U$9:$U$1026,0),1)),"")</f>
        <v/>
      </c>
      <c r="BM60" s="85" t="str">
        <f>IFERROR(IF($BH60="Passive","",INDEX(Expenses!F$9:F$1026,MATCH(Calc!$AO60,Expenses!$U$9:$U$1026,0),1)),"")</f>
        <v/>
      </c>
      <c r="BN60" s="85" t="str">
        <f>IFERROR(IF($BH60="Passive","",INDEX(Expenses!G$9:G$1026,MATCH(Calc!$AO60,Expenses!$U$9:$U$1026,0),1)),"")</f>
        <v/>
      </c>
      <c r="BO60" s="85" t="str">
        <f>IFERROR(IF($BH60="Passive","",INDEX(Expenses!H$9:H$1026,MATCH(Calc!$AO60,Expenses!$U$9:$U$1026,0),1)),"")</f>
        <v/>
      </c>
      <c r="BP60" s="85" t="str">
        <f>IFERROR(IF($BH60="Passive","",INDEX(Expenses!I$9:I$1026,MATCH(Calc!$AO60,Expenses!$U$9:$U$1026,0),1)),"")</f>
        <v/>
      </c>
      <c r="BQ60" s="85" t="str">
        <f>IFERROR(IF($BH60="Passive","",INDEX(Expenses!J$9:J$1026,MATCH(Calc!$AO60,Expenses!$U$9:$U$1026,0),1)),"")</f>
        <v/>
      </c>
      <c r="BR60" s="85" t="str">
        <f>IFERROR(IF($BH60="Passive","",INDEX(Expenses!K$9:K$1026,MATCH(Calc!$AO60,Expenses!$U$9:$U$1026,0),1)),"")</f>
        <v/>
      </c>
      <c r="BS60" s="85" t="str">
        <f>IFERROR(IF($BH60="Passive","",INDEX(Expenses!L$9:L$1026,MATCH(Calc!$AO60,Expenses!$U$9:$U$1026,0),1)),"")</f>
        <v/>
      </c>
      <c r="BT60" s="85" t="str">
        <f>IFERROR(IF($BH60="Passive","",INDEX(Expenses!M$9:M$1026,MATCH(Calc!$AO60,Expenses!$U$9:$U$1026,0),1)),"")</f>
        <v/>
      </c>
      <c r="BU60" s="85" t="str">
        <f>IFERROR(IF($BH60="Passive","",INDEX(Expenses!N$9:N$1026,MATCH(Calc!$AO60,Expenses!$U$9:$U$1026,0),1)),"")</f>
        <v/>
      </c>
      <c r="BV60" s="85" t="str">
        <f>IFERROR(IF($BH60="Passive","",INDEX(Expenses!O$9:O$1026,MATCH(Calc!$AO60,Expenses!$U$9:$U$1026,0),1)),"")</f>
        <v/>
      </c>
      <c r="BW60" s="85" t="str">
        <f>IFERROR(IF($BH60="Passive","",INDEX(Expenses!P$9:P$1026,MATCH(Calc!$AO60,Expenses!$U$9:$U$1026,0),1)),"")</f>
        <v/>
      </c>
    </row>
    <row r="61" spans="2:75" x14ac:dyDescent="0.25">
      <c r="AN61" s="93">
        <f t="shared" si="3"/>
        <v>0</v>
      </c>
      <c r="AO61" s="93">
        <v>58</v>
      </c>
      <c r="AQ61" s="85" t="str">
        <f t="shared" si="4"/>
        <v>Passive</v>
      </c>
      <c r="AR61" s="85">
        <f>IFERROR(INDEX(Income!B$9:B$1026,MATCH(Calc!$AO61,Income!$U$9:$U$1026,0),1),0)</f>
        <v>0</v>
      </c>
      <c r="AS61" s="85">
        <f>IFERROR(INDEX(Income!C$9:C$1026,MATCH(Calc!$AO61,Income!$U$9:$U$1026,0),1),0)</f>
        <v>0</v>
      </c>
      <c r="AT61" s="93">
        <f t="shared" ca="1" si="5"/>
        <v>2021</v>
      </c>
      <c r="AU61" s="85" t="str">
        <f>IFERROR(IF($AQ61="Passive","",INDEX(Income!E$9:E$1026,MATCH(Calc!$AO61,Income!$U$9:$U$1026,0),1)),"")</f>
        <v/>
      </c>
      <c r="AV61" s="85" t="str">
        <f>IFERROR(IF($AQ61="Passive","",INDEX(Income!F$9:F$1026,MATCH(Calc!$AO61,Income!$U$9:$U$1026,0),1)),"")</f>
        <v/>
      </c>
      <c r="AW61" s="85" t="str">
        <f>IFERROR(IF($AQ61="Passive","",INDEX(Income!G$9:G$1026,MATCH(Calc!$AO61,Income!$U$9:$U$1026,0),1)),"")</f>
        <v/>
      </c>
      <c r="AX61" s="85" t="str">
        <f>IFERROR(IF($AQ61="Passive","",INDEX(Income!H$9:H$1026,MATCH(Calc!$AO61,Income!$U$9:$U$1026,0),1)),"")</f>
        <v/>
      </c>
      <c r="AY61" s="85" t="str">
        <f>IFERROR(IF($AQ61="Passive","",INDEX(Income!I$9:I$1026,MATCH(Calc!$AO61,Income!$U$9:$U$1026,0),1)),"")</f>
        <v/>
      </c>
      <c r="AZ61" s="85" t="str">
        <f>IFERROR(IF($AQ61="Passive","",INDEX(Income!J$9:J$1026,MATCH(Calc!$AO61,Income!$U$9:$U$1026,0),1)),"")</f>
        <v/>
      </c>
      <c r="BA61" s="85" t="str">
        <f>IFERROR(IF($AQ61="Passive","",INDEX(Income!K$9:K$1026,MATCH(Calc!$AO61,Income!$U$9:$U$1026,0),1)),"")</f>
        <v/>
      </c>
      <c r="BB61" s="85" t="str">
        <f>IFERROR(IF($AQ61="Passive","",INDEX(Income!L$9:L$1026,MATCH(Calc!$AO61,Income!$U$9:$U$1026,0),1)),"")</f>
        <v/>
      </c>
      <c r="BC61" s="85" t="str">
        <f>IFERROR(IF($AQ61="Passive","",INDEX(Income!M$9:M$1026,MATCH(Calc!$AO61,Income!$U$9:$U$1026,0),1)),"")</f>
        <v/>
      </c>
      <c r="BD61" s="85" t="str">
        <f>IFERROR(IF($AQ61="Passive","",INDEX(Income!N$9:N$1026,MATCH(Calc!$AO61,Income!$U$9:$U$1026,0),1)),"")</f>
        <v/>
      </c>
      <c r="BE61" s="85" t="str">
        <f>IFERROR(IF($AQ61="Passive","",INDEX(Income!O$9:O$1026,MATCH(Calc!$AO61,Income!$U$9:$U$1026,0),1)),"")</f>
        <v/>
      </c>
      <c r="BF61" s="85" t="str">
        <f>IFERROR(IF($AQ61="Passive","",INDEX(Income!P$9:P$1026,MATCH(Calc!$AO61,Income!$U$9:$U$1026,0),1)),"")</f>
        <v/>
      </c>
      <c r="BH61" s="85" t="str">
        <f t="shared" si="6"/>
        <v>Passive</v>
      </c>
      <c r="BI61" s="85">
        <f>IFERROR(INDEX(Expenses!B$9:B$1026,MATCH(Calc!$AO61,Expenses!$U$9:$U$1026,0),1),0)</f>
        <v>0</v>
      </c>
      <c r="BJ61" s="85">
        <f>IFERROR(INDEX(Expenses!C$9:C$1026,MATCH(Calc!$AO61,Expenses!$U$9:$U$1026,0),1),0)</f>
        <v>0</v>
      </c>
      <c r="BK61" s="93">
        <f t="shared" ca="1" si="7"/>
        <v>2021</v>
      </c>
      <c r="BL61" s="85" t="str">
        <f>IFERROR(IF($BH61="Passive","",INDEX(Expenses!E$9:E$1026,MATCH(Calc!$AO61,Expenses!$U$9:$U$1026,0),1)),"")</f>
        <v/>
      </c>
      <c r="BM61" s="85" t="str">
        <f>IFERROR(IF($BH61="Passive","",INDEX(Expenses!F$9:F$1026,MATCH(Calc!$AO61,Expenses!$U$9:$U$1026,0),1)),"")</f>
        <v/>
      </c>
      <c r="BN61" s="85" t="str">
        <f>IFERROR(IF($BH61="Passive","",INDEX(Expenses!G$9:G$1026,MATCH(Calc!$AO61,Expenses!$U$9:$U$1026,0),1)),"")</f>
        <v/>
      </c>
      <c r="BO61" s="85" t="str">
        <f>IFERROR(IF($BH61="Passive","",INDEX(Expenses!H$9:H$1026,MATCH(Calc!$AO61,Expenses!$U$9:$U$1026,0),1)),"")</f>
        <v/>
      </c>
      <c r="BP61" s="85" t="str">
        <f>IFERROR(IF($BH61="Passive","",INDEX(Expenses!I$9:I$1026,MATCH(Calc!$AO61,Expenses!$U$9:$U$1026,0),1)),"")</f>
        <v/>
      </c>
      <c r="BQ61" s="85" t="str">
        <f>IFERROR(IF($BH61="Passive","",INDEX(Expenses!J$9:J$1026,MATCH(Calc!$AO61,Expenses!$U$9:$U$1026,0),1)),"")</f>
        <v/>
      </c>
      <c r="BR61" s="85" t="str">
        <f>IFERROR(IF($BH61="Passive","",INDEX(Expenses!K$9:K$1026,MATCH(Calc!$AO61,Expenses!$U$9:$U$1026,0),1)),"")</f>
        <v/>
      </c>
      <c r="BS61" s="85" t="str">
        <f>IFERROR(IF($BH61="Passive","",INDEX(Expenses!L$9:L$1026,MATCH(Calc!$AO61,Expenses!$U$9:$U$1026,0),1)),"")</f>
        <v/>
      </c>
      <c r="BT61" s="85" t="str">
        <f>IFERROR(IF($BH61="Passive","",INDEX(Expenses!M$9:M$1026,MATCH(Calc!$AO61,Expenses!$U$9:$U$1026,0),1)),"")</f>
        <v/>
      </c>
      <c r="BU61" s="85" t="str">
        <f>IFERROR(IF($BH61="Passive","",INDEX(Expenses!N$9:N$1026,MATCH(Calc!$AO61,Expenses!$U$9:$U$1026,0),1)),"")</f>
        <v/>
      </c>
      <c r="BV61" s="85" t="str">
        <f>IFERROR(IF($BH61="Passive","",INDEX(Expenses!O$9:O$1026,MATCH(Calc!$AO61,Expenses!$U$9:$U$1026,0),1)),"")</f>
        <v/>
      </c>
      <c r="BW61" s="85" t="str">
        <f>IFERROR(IF($BH61="Passive","",INDEX(Expenses!P$9:P$1026,MATCH(Calc!$AO61,Expenses!$U$9:$U$1026,0),1)),"")</f>
        <v/>
      </c>
    </row>
    <row r="62" spans="2:75" x14ac:dyDescent="0.25">
      <c r="AN62" s="93">
        <f t="shared" si="3"/>
        <v>0</v>
      </c>
      <c r="AO62" s="93">
        <v>59</v>
      </c>
      <c r="AQ62" s="85" t="str">
        <f t="shared" si="4"/>
        <v>Passive</v>
      </c>
      <c r="AR62" s="85">
        <f>IFERROR(INDEX(Income!B$9:B$1026,MATCH(Calc!$AO62,Income!$U$9:$U$1026,0),1),0)</f>
        <v>0</v>
      </c>
      <c r="AS62" s="85">
        <f>IFERROR(INDEX(Income!C$9:C$1026,MATCH(Calc!$AO62,Income!$U$9:$U$1026,0),1),0)</f>
        <v>0</v>
      </c>
      <c r="AT62" s="93">
        <f t="shared" ca="1" si="5"/>
        <v>2021</v>
      </c>
      <c r="AU62" s="85" t="str">
        <f>IFERROR(IF($AQ62="Passive","",INDEX(Income!E$9:E$1026,MATCH(Calc!$AO62,Income!$U$9:$U$1026,0),1)),"")</f>
        <v/>
      </c>
      <c r="AV62" s="85" t="str">
        <f>IFERROR(IF($AQ62="Passive","",INDEX(Income!F$9:F$1026,MATCH(Calc!$AO62,Income!$U$9:$U$1026,0),1)),"")</f>
        <v/>
      </c>
      <c r="AW62" s="85" t="str">
        <f>IFERROR(IF($AQ62="Passive","",INDEX(Income!G$9:G$1026,MATCH(Calc!$AO62,Income!$U$9:$U$1026,0),1)),"")</f>
        <v/>
      </c>
      <c r="AX62" s="85" t="str">
        <f>IFERROR(IF($AQ62="Passive","",INDEX(Income!H$9:H$1026,MATCH(Calc!$AO62,Income!$U$9:$U$1026,0),1)),"")</f>
        <v/>
      </c>
      <c r="AY62" s="85" t="str">
        <f>IFERROR(IF($AQ62="Passive","",INDEX(Income!I$9:I$1026,MATCH(Calc!$AO62,Income!$U$9:$U$1026,0),1)),"")</f>
        <v/>
      </c>
      <c r="AZ62" s="85" t="str">
        <f>IFERROR(IF($AQ62="Passive","",INDEX(Income!J$9:J$1026,MATCH(Calc!$AO62,Income!$U$9:$U$1026,0),1)),"")</f>
        <v/>
      </c>
      <c r="BA62" s="85" t="str">
        <f>IFERROR(IF($AQ62="Passive","",INDEX(Income!K$9:K$1026,MATCH(Calc!$AO62,Income!$U$9:$U$1026,0),1)),"")</f>
        <v/>
      </c>
      <c r="BB62" s="85" t="str">
        <f>IFERROR(IF($AQ62="Passive","",INDEX(Income!L$9:L$1026,MATCH(Calc!$AO62,Income!$U$9:$U$1026,0),1)),"")</f>
        <v/>
      </c>
      <c r="BC62" s="85" t="str">
        <f>IFERROR(IF($AQ62="Passive","",INDEX(Income!M$9:M$1026,MATCH(Calc!$AO62,Income!$U$9:$U$1026,0),1)),"")</f>
        <v/>
      </c>
      <c r="BD62" s="85" t="str">
        <f>IFERROR(IF($AQ62="Passive","",INDEX(Income!N$9:N$1026,MATCH(Calc!$AO62,Income!$U$9:$U$1026,0),1)),"")</f>
        <v/>
      </c>
      <c r="BE62" s="85" t="str">
        <f>IFERROR(IF($AQ62="Passive","",INDEX(Income!O$9:O$1026,MATCH(Calc!$AO62,Income!$U$9:$U$1026,0),1)),"")</f>
        <v/>
      </c>
      <c r="BF62" s="85" t="str">
        <f>IFERROR(IF($AQ62="Passive","",INDEX(Income!P$9:P$1026,MATCH(Calc!$AO62,Income!$U$9:$U$1026,0),1)),"")</f>
        <v/>
      </c>
      <c r="BH62" s="85" t="str">
        <f t="shared" si="6"/>
        <v>Passive</v>
      </c>
      <c r="BI62" s="85">
        <f>IFERROR(INDEX(Expenses!B$9:B$1026,MATCH(Calc!$AO62,Expenses!$U$9:$U$1026,0),1),0)</f>
        <v>0</v>
      </c>
      <c r="BJ62" s="85">
        <f>IFERROR(INDEX(Expenses!C$9:C$1026,MATCH(Calc!$AO62,Expenses!$U$9:$U$1026,0),1),0)</f>
        <v>0</v>
      </c>
      <c r="BK62" s="93">
        <f t="shared" ca="1" si="7"/>
        <v>2021</v>
      </c>
      <c r="BL62" s="85" t="str">
        <f>IFERROR(IF($BH62="Passive","",INDEX(Expenses!E$9:E$1026,MATCH(Calc!$AO62,Expenses!$U$9:$U$1026,0),1)),"")</f>
        <v/>
      </c>
      <c r="BM62" s="85" t="str">
        <f>IFERROR(IF($BH62="Passive","",INDEX(Expenses!F$9:F$1026,MATCH(Calc!$AO62,Expenses!$U$9:$U$1026,0),1)),"")</f>
        <v/>
      </c>
      <c r="BN62" s="85" t="str">
        <f>IFERROR(IF($BH62="Passive","",INDEX(Expenses!G$9:G$1026,MATCH(Calc!$AO62,Expenses!$U$9:$U$1026,0),1)),"")</f>
        <v/>
      </c>
      <c r="BO62" s="85" t="str">
        <f>IFERROR(IF($BH62="Passive","",INDEX(Expenses!H$9:H$1026,MATCH(Calc!$AO62,Expenses!$U$9:$U$1026,0),1)),"")</f>
        <v/>
      </c>
      <c r="BP62" s="85" t="str">
        <f>IFERROR(IF($BH62="Passive","",INDEX(Expenses!I$9:I$1026,MATCH(Calc!$AO62,Expenses!$U$9:$U$1026,0),1)),"")</f>
        <v/>
      </c>
      <c r="BQ62" s="85" t="str">
        <f>IFERROR(IF($BH62="Passive","",INDEX(Expenses!J$9:J$1026,MATCH(Calc!$AO62,Expenses!$U$9:$U$1026,0),1)),"")</f>
        <v/>
      </c>
      <c r="BR62" s="85" t="str">
        <f>IFERROR(IF($BH62="Passive","",INDEX(Expenses!K$9:K$1026,MATCH(Calc!$AO62,Expenses!$U$9:$U$1026,0),1)),"")</f>
        <v/>
      </c>
      <c r="BS62" s="85" t="str">
        <f>IFERROR(IF($BH62="Passive","",INDEX(Expenses!L$9:L$1026,MATCH(Calc!$AO62,Expenses!$U$9:$U$1026,0),1)),"")</f>
        <v/>
      </c>
      <c r="BT62" s="85" t="str">
        <f>IFERROR(IF($BH62="Passive","",INDEX(Expenses!M$9:M$1026,MATCH(Calc!$AO62,Expenses!$U$9:$U$1026,0),1)),"")</f>
        <v/>
      </c>
      <c r="BU62" s="85" t="str">
        <f>IFERROR(IF($BH62="Passive","",INDEX(Expenses!N$9:N$1026,MATCH(Calc!$AO62,Expenses!$U$9:$U$1026,0),1)),"")</f>
        <v/>
      </c>
      <c r="BV62" s="85" t="str">
        <f>IFERROR(IF($BH62="Passive","",INDEX(Expenses!O$9:O$1026,MATCH(Calc!$AO62,Expenses!$U$9:$U$1026,0),1)),"")</f>
        <v/>
      </c>
      <c r="BW62" s="85" t="str">
        <f>IFERROR(IF($BH62="Passive","",INDEX(Expenses!P$9:P$1026,MATCH(Calc!$AO62,Expenses!$U$9:$U$1026,0),1)),"")</f>
        <v/>
      </c>
    </row>
    <row r="63" spans="2:75" x14ac:dyDescent="0.25">
      <c r="AN63" s="93">
        <f t="shared" si="3"/>
        <v>0</v>
      </c>
      <c r="AO63" s="93">
        <v>60</v>
      </c>
      <c r="AQ63" s="85" t="str">
        <f t="shared" si="4"/>
        <v>Passive</v>
      </c>
      <c r="AR63" s="85">
        <f>IFERROR(INDEX(Income!B$9:B$1026,MATCH(Calc!$AO63,Income!$U$9:$U$1026,0),1),0)</f>
        <v>0</v>
      </c>
      <c r="AS63" s="85">
        <f>IFERROR(INDEX(Income!C$9:C$1026,MATCH(Calc!$AO63,Income!$U$9:$U$1026,0),1),0)</f>
        <v>0</v>
      </c>
      <c r="AT63" s="93">
        <f t="shared" ca="1" si="5"/>
        <v>2021</v>
      </c>
      <c r="AU63" s="85" t="str">
        <f>IFERROR(IF($AQ63="Passive","",INDEX(Income!E$9:E$1026,MATCH(Calc!$AO63,Income!$U$9:$U$1026,0),1)),"")</f>
        <v/>
      </c>
      <c r="AV63" s="85" t="str">
        <f>IFERROR(IF($AQ63="Passive","",INDEX(Income!F$9:F$1026,MATCH(Calc!$AO63,Income!$U$9:$U$1026,0),1)),"")</f>
        <v/>
      </c>
      <c r="AW63" s="85" t="str">
        <f>IFERROR(IF($AQ63="Passive","",INDEX(Income!G$9:G$1026,MATCH(Calc!$AO63,Income!$U$9:$U$1026,0),1)),"")</f>
        <v/>
      </c>
      <c r="AX63" s="85" t="str">
        <f>IFERROR(IF($AQ63="Passive","",INDEX(Income!H$9:H$1026,MATCH(Calc!$AO63,Income!$U$9:$U$1026,0),1)),"")</f>
        <v/>
      </c>
      <c r="AY63" s="85" t="str">
        <f>IFERROR(IF($AQ63="Passive","",INDEX(Income!I$9:I$1026,MATCH(Calc!$AO63,Income!$U$9:$U$1026,0),1)),"")</f>
        <v/>
      </c>
      <c r="AZ63" s="85" t="str">
        <f>IFERROR(IF($AQ63="Passive","",INDEX(Income!J$9:J$1026,MATCH(Calc!$AO63,Income!$U$9:$U$1026,0),1)),"")</f>
        <v/>
      </c>
      <c r="BA63" s="85" t="str">
        <f>IFERROR(IF($AQ63="Passive","",INDEX(Income!K$9:K$1026,MATCH(Calc!$AO63,Income!$U$9:$U$1026,0),1)),"")</f>
        <v/>
      </c>
      <c r="BB63" s="85" t="str">
        <f>IFERROR(IF($AQ63="Passive","",INDEX(Income!L$9:L$1026,MATCH(Calc!$AO63,Income!$U$9:$U$1026,0),1)),"")</f>
        <v/>
      </c>
      <c r="BC63" s="85" t="str">
        <f>IFERROR(IF($AQ63="Passive","",INDEX(Income!M$9:M$1026,MATCH(Calc!$AO63,Income!$U$9:$U$1026,0),1)),"")</f>
        <v/>
      </c>
      <c r="BD63" s="85" t="str">
        <f>IFERROR(IF($AQ63="Passive","",INDEX(Income!N$9:N$1026,MATCH(Calc!$AO63,Income!$U$9:$U$1026,0),1)),"")</f>
        <v/>
      </c>
      <c r="BE63" s="85" t="str">
        <f>IFERROR(IF($AQ63="Passive","",INDEX(Income!O$9:O$1026,MATCH(Calc!$AO63,Income!$U$9:$U$1026,0),1)),"")</f>
        <v/>
      </c>
      <c r="BF63" s="85" t="str">
        <f>IFERROR(IF($AQ63="Passive","",INDEX(Income!P$9:P$1026,MATCH(Calc!$AO63,Income!$U$9:$U$1026,0),1)),"")</f>
        <v/>
      </c>
      <c r="BH63" s="85" t="str">
        <f t="shared" si="6"/>
        <v>Passive</v>
      </c>
      <c r="BI63" s="85">
        <f>IFERROR(INDEX(Expenses!B$9:B$1026,MATCH(Calc!$AO63,Expenses!$U$9:$U$1026,0),1),0)</f>
        <v>0</v>
      </c>
      <c r="BJ63" s="85">
        <f>IFERROR(INDEX(Expenses!C$9:C$1026,MATCH(Calc!$AO63,Expenses!$U$9:$U$1026,0),1),0)</f>
        <v>0</v>
      </c>
      <c r="BK63" s="93">
        <f t="shared" ca="1" si="7"/>
        <v>2021</v>
      </c>
      <c r="BL63" s="85" t="str">
        <f>IFERROR(IF($BH63="Passive","",INDEX(Expenses!E$9:E$1026,MATCH(Calc!$AO63,Expenses!$U$9:$U$1026,0),1)),"")</f>
        <v/>
      </c>
      <c r="BM63" s="85" t="str">
        <f>IFERROR(IF($BH63="Passive","",INDEX(Expenses!F$9:F$1026,MATCH(Calc!$AO63,Expenses!$U$9:$U$1026,0),1)),"")</f>
        <v/>
      </c>
      <c r="BN63" s="85" t="str">
        <f>IFERROR(IF($BH63="Passive","",INDEX(Expenses!G$9:G$1026,MATCH(Calc!$AO63,Expenses!$U$9:$U$1026,0),1)),"")</f>
        <v/>
      </c>
      <c r="BO63" s="85" t="str">
        <f>IFERROR(IF($BH63="Passive","",INDEX(Expenses!H$9:H$1026,MATCH(Calc!$AO63,Expenses!$U$9:$U$1026,0),1)),"")</f>
        <v/>
      </c>
      <c r="BP63" s="85" t="str">
        <f>IFERROR(IF($BH63="Passive","",INDEX(Expenses!I$9:I$1026,MATCH(Calc!$AO63,Expenses!$U$9:$U$1026,0),1)),"")</f>
        <v/>
      </c>
      <c r="BQ63" s="85" t="str">
        <f>IFERROR(IF($BH63="Passive","",INDEX(Expenses!J$9:J$1026,MATCH(Calc!$AO63,Expenses!$U$9:$U$1026,0),1)),"")</f>
        <v/>
      </c>
      <c r="BR63" s="85" t="str">
        <f>IFERROR(IF($BH63="Passive","",INDEX(Expenses!K$9:K$1026,MATCH(Calc!$AO63,Expenses!$U$9:$U$1026,0),1)),"")</f>
        <v/>
      </c>
      <c r="BS63" s="85" t="str">
        <f>IFERROR(IF($BH63="Passive","",INDEX(Expenses!L$9:L$1026,MATCH(Calc!$AO63,Expenses!$U$9:$U$1026,0),1)),"")</f>
        <v/>
      </c>
      <c r="BT63" s="85" t="str">
        <f>IFERROR(IF($BH63="Passive","",INDEX(Expenses!M$9:M$1026,MATCH(Calc!$AO63,Expenses!$U$9:$U$1026,0),1)),"")</f>
        <v/>
      </c>
      <c r="BU63" s="85" t="str">
        <f>IFERROR(IF($BH63="Passive","",INDEX(Expenses!N$9:N$1026,MATCH(Calc!$AO63,Expenses!$U$9:$U$1026,0),1)),"")</f>
        <v/>
      </c>
      <c r="BV63" s="85" t="str">
        <f>IFERROR(IF($BH63="Passive","",INDEX(Expenses!O$9:O$1026,MATCH(Calc!$AO63,Expenses!$U$9:$U$1026,0),1)),"")</f>
        <v/>
      </c>
      <c r="BW63" s="85" t="str">
        <f>IFERROR(IF($BH63="Passive","",INDEX(Expenses!P$9:P$1026,MATCH(Calc!$AO63,Expenses!$U$9:$U$1026,0),1)),"")</f>
        <v/>
      </c>
    </row>
    <row r="64" spans="2:75" x14ac:dyDescent="0.25">
      <c r="AN64" s="93">
        <f t="shared" si="3"/>
        <v>0</v>
      </c>
      <c r="AO64" s="93">
        <v>61</v>
      </c>
      <c r="AQ64" s="85" t="str">
        <f t="shared" si="4"/>
        <v>Passive</v>
      </c>
      <c r="AR64" s="85">
        <f>IFERROR(INDEX(Income!B$9:B$1026,MATCH(Calc!$AO64,Income!$U$9:$U$1026,0),1),0)</f>
        <v>0</v>
      </c>
      <c r="AS64" s="85">
        <f>IFERROR(INDEX(Income!C$9:C$1026,MATCH(Calc!$AO64,Income!$U$9:$U$1026,0),1),0)</f>
        <v>0</v>
      </c>
      <c r="AT64" s="93">
        <f t="shared" ca="1" si="5"/>
        <v>2021</v>
      </c>
      <c r="AU64" s="85" t="str">
        <f>IFERROR(IF($AQ64="Passive","",INDEX(Income!E$9:E$1026,MATCH(Calc!$AO64,Income!$U$9:$U$1026,0),1)),"")</f>
        <v/>
      </c>
      <c r="AV64" s="85" t="str">
        <f>IFERROR(IF($AQ64="Passive","",INDEX(Income!F$9:F$1026,MATCH(Calc!$AO64,Income!$U$9:$U$1026,0),1)),"")</f>
        <v/>
      </c>
      <c r="AW64" s="85" t="str">
        <f>IFERROR(IF($AQ64="Passive","",INDEX(Income!G$9:G$1026,MATCH(Calc!$AO64,Income!$U$9:$U$1026,0),1)),"")</f>
        <v/>
      </c>
      <c r="AX64" s="85" t="str">
        <f>IFERROR(IF($AQ64="Passive","",INDEX(Income!H$9:H$1026,MATCH(Calc!$AO64,Income!$U$9:$U$1026,0),1)),"")</f>
        <v/>
      </c>
      <c r="AY64" s="85" t="str">
        <f>IFERROR(IF($AQ64="Passive","",INDEX(Income!I$9:I$1026,MATCH(Calc!$AO64,Income!$U$9:$U$1026,0),1)),"")</f>
        <v/>
      </c>
      <c r="AZ64" s="85" t="str">
        <f>IFERROR(IF($AQ64="Passive","",INDEX(Income!J$9:J$1026,MATCH(Calc!$AO64,Income!$U$9:$U$1026,0),1)),"")</f>
        <v/>
      </c>
      <c r="BA64" s="85" t="str">
        <f>IFERROR(IF($AQ64="Passive","",INDEX(Income!K$9:K$1026,MATCH(Calc!$AO64,Income!$U$9:$U$1026,0),1)),"")</f>
        <v/>
      </c>
      <c r="BB64" s="85" t="str">
        <f>IFERROR(IF($AQ64="Passive","",INDEX(Income!L$9:L$1026,MATCH(Calc!$AO64,Income!$U$9:$U$1026,0),1)),"")</f>
        <v/>
      </c>
      <c r="BC64" s="85" t="str">
        <f>IFERROR(IF($AQ64="Passive","",INDEX(Income!M$9:M$1026,MATCH(Calc!$AO64,Income!$U$9:$U$1026,0),1)),"")</f>
        <v/>
      </c>
      <c r="BD64" s="85" t="str">
        <f>IFERROR(IF($AQ64="Passive","",INDEX(Income!N$9:N$1026,MATCH(Calc!$AO64,Income!$U$9:$U$1026,0),1)),"")</f>
        <v/>
      </c>
      <c r="BE64" s="85" t="str">
        <f>IFERROR(IF($AQ64="Passive","",INDEX(Income!O$9:O$1026,MATCH(Calc!$AO64,Income!$U$9:$U$1026,0),1)),"")</f>
        <v/>
      </c>
      <c r="BF64" s="85" t="str">
        <f>IFERROR(IF($AQ64="Passive","",INDEX(Income!P$9:P$1026,MATCH(Calc!$AO64,Income!$U$9:$U$1026,0),1)),"")</f>
        <v/>
      </c>
      <c r="BH64" s="85" t="str">
        <f t="shared" si="6"/>
        <v>Passive</v>
      </c>
      <c r="BI64" s="85">
        <f>IFERROR(INDEX(Expenses!B$9:B$1026,MATCH(Calc!$AO64,Expenses!$U$9:$U$1026,0),1),0)</f>
        <v>0</v>
      </c>
      <c r="BJ64" s="85">
        <f>IFERROR(INDEX(Expenses!C$9:C$1026,MATCH(Calc!$AO64,Expenses!$U$9:$U$1026,0),1),0)</f>
        <v>0</v>
      </c>
      <c r="BK64" s="93">
        <f t="shared" ca="1" si="7"/>
        <v>2021</v>
      </c>
      <c r="BL64" s="85" t="str">
        <f>IFERROR(IF($BH64="Passive","",INDEX(Expenses!E$9:E$1026,MATCH(Calc!$AO64,Expenses!$U$9:$U$1026,0),1)),"")</f>
        <v/>
      </c>
      <c r="BM64" s="85" t="str">
        <f>IFERROR(IF($BH64="Passive","",INDEX(Expenses!F$9:F$1026,MATCH(Calc!$AO64,Expenses!$U$9:$U$1026,0),1)),"")</f>
        <v/>
      </c>
      <c r="BN64" s="85" t="str">
        <f>IFERROR(IF($BH64="Passive","",INDEX(Expenses!G$9:G$1026,MATCH(Calc!$AO64,Expenses!$U$9:$U$1026,0),1)),"")</f>
        <v/>
      </c>
      <c r="BO64" s="85" t="str">
        <f>IFERROR(IF($BH64="Passive","",INDEX(Expenses!H$9:H$1026,MATCH(Calc!$AO64,Expenses!$U$9:$U$1026,0),1)),"")</f>
        <v/>
      </c>
      <c r="BP64" s="85" t="str">
        <f>IFERROR(IF($BH64="Passive","",INDEX(Expenses!I$9:I$1026,MATCH(Calc!$AO64,Expenses!$U$9:$U$1026,0),1)),"")</f>
        <v/>
      </c>
      <c r="BQ64" s="85" t="str">
        <f>IFERROR(IF($BH64="Passive","",INDEX(Expenses!J$9:J$1026,MATCH(Calc!$AO64,Expenses!$U$9:$U$1026,0),1)),"")</f>
        <v/>
      </c>
      <c r="BR64" s="85" t="str">
        <f>IFERROR(IF($BH64="Passive","",INDEX(Expenses!K$9:K$1026,MATCH(Calc!$AO64,Expenses!$U$9:$U$1026,0),1)),"")</f>
        <v/>
      </c>
      <c r="BS64" s="85" t="str">
        <f>IFERROR(IF($BH64="Passive","",INDEX(Expenses!L$9:L$1026,MATCH(Calc!$AO64,Expenses!$U$9:$U$1026,0),1)),"")</f>
        <v/>
      </c>
      <c r="BT64" s="85" t="str">
        <f>IFERROR(IF($BH64="Passive","",INDEX(Expenses!M$9:M$1026,MATCH(Calc!$AO64,Expenses!$U$9:$U$1026,0),1)),"")</f>
        <v/>
      </c>
      <c r="BU64" s="85" t="str">
        <f>IFERROR(IF($BH64="Passive","",INDEX(Expenses!N$9:N$1026,MATCH(Calc!$AO64,Expenses!$U$9:$U$1026,0),1)),"")</f>
        <v/>
      </c>
      <c r="BV64" s="85" t="str">
        <f>IFERROR(IF($BH64="Passive","",INDEX(Expenses!O$9:O$1026,MATCH(Calc!$AO64,Expenses!$U$9:$U$1026,0),1)),"")</f>
        <v/>
      </c>
      <c r="BW64" s="85" t="str">
        <f>IFERROR(IF($BH64="Passive","",INDEX(Expenses!P$9:P$1026,MATCH(Calc!$AO64,Expenses!$U$9:$U$1026,0),1)),"")</f>
        <v/>
      </c>
    </row>
    <row r="65" spans="40:75" x14ac:dyDescent="0.25">
      <c r="AN65" s="93">
        <f t="shared" si="3"/>
        <v>0</v>
      </c>
      <c r="AO65" s="93">
        <v>62</v>
      </c>
      <c r="AQ65" s="85" t="str">
        <f t="shared" si="4"/>
        <v>Passive</v>
      </c>
      <c r="AR65" s="85">
        <f>IFERROR(INDEX(Income!B$9:B$1026,MATCH(Calc!$AO65,Income!$U$9:$U$1026,0),1),0)</f>
        <v>0</v>
      </c>
      <c r="AS65" s="85">
        <f>IFERROR(INDEX(Income!C$9:C$1026,MATCH(Calc!$AO65,Income!$U$9:$U$1026,0),1),0)</f>
        <v>0</v>
      </c>
      <c r="AT65" s="93">
        <f t="shared" ca="1" si="5"/>
        <v>2021</v>
      </c>
      <c r="AU65" s="85" t="str">
        <f>IFERROR(IF($AQ65="Passive","",INDEX(Income!E$9:E$1026,MATCH(Calc!$AO65,Income!$U$9:$U$1026,0),1)),"")</f>
        <v/>
      </c>
      <c r="AV65" s="85" t="str">
        <f>IFERROR(IF($AQ65="Passive","",INDEX(Income!F$9:F$1026,MATCH(Calc!$AO65,Income!$U$9:$U$1026,0),1)),"")</f>
        <v/>
      </c>
      <c r="AW65" s="85" t="str">
        <f>IFERROR(IF($AQ65="Passive","",INDEX(Income!G$9:G$1026,MATCH(Calc!$AO65,Income!$U$9:$U$1026,0),1)),"")</f>
        <v/>
      </c>
      <c r="AX65" s="85" t="str">
        <f>IFERROR(IF($AQ65="Passive","",INDEX(Income!H$9:H$1026,MATCH(Calc!$AO65,Income!$U$9:$U$1026,0),1)),"")</f>
        <v/>
      </c>
      <c r="AY65" s="85" t="str">
        <f>IFERROR(IF($AQ65="Passive","",INDEX(Income!I$9:I$1026,MATCH(Calc!$AO65,Income!$U$9:$U$1026,0),1)),"")</f>
        <v/>
      </c>
      <c r="AZ65" s="85" t="str">
        <f>IFERROR(IF($AQ65="Passive","",INDEX(Income!J$9:J$1026,MATCH(Calc!$AO65,Income!$U$9:$U$1026,0),1)),"")</f>
        <v/>
      </c>
      <c r="BA65" s="85" t="str">
        <f>IFERROR(IF($AQ65="Passive","",INDEX(Income!K$9:K$1026,MATCH(Calc!$AO65,Income!$U$9:$U$1026,0),1)),"")</f>
        <v/>
      </c>
      <c r="BB65" s="85" t="str">
        <f>IFERROR(IF($AQ65="Passive","",INDEX(Income!L$9:L$1026,MATCH(Calc!$AO65,Income!$U$9:$U$1026,0),1)),"")</f>
        <v/>
      </c>
      <c r="BC65" s="85" t="str">
        <f>IFERROR(IF($AQ65="Passive","",INDEX(Income!M$9:M$1026,MATCH(Calc!$AO65,Income!$U$9:$U$1026,0),1)),"")</f>
        <v/>
      </c>
      <c r="BD65" s="85" t="str">
        <f>IFERROR(IF($AQ65="Passive","",INDEX(Income!N$9:N$1026,MATCH(Calc!$AO65,Income!$U$9:$U$1026,0),1)),"")</f>
        <v/>
      </c>
      <c r="BE65" s="85" t="str">
        <f>IFERROR(IF($AQ65="Passive","",INDEX(Income!O$9:O$1026,MATCH(Calc!$AO65,Income!$U$9:$U$1026,0),1)),"")</f>
        <v/>
      </c>
      <c r="BF65" s="85" t="str">
        <f>IFERROR(IF($AQ65="Passive","",INDEX(Income!P$9:P$1026,MATCH(Calc!$AO65,Income!$U$9:$U$1026,0),1)),"")</f>
        <v/>
      </c>
      <c r="BH65" s="85" t="str">
        <f t="shared" si="6"/>
        <v>Passive</v>
      </c>
      <c r="BI65" s="85">
        <f>IFERROR(INDEX(Expenses!B$9:B$1026,MATCH(Calc!$AO65,Expenses!$U$9:$U$1026,0),1),0)</f>
        <v>0</v>
      </c>
      <c r="BJ65" s="85">
        <f>IFERROR(INDEX(Expenses!C$9:C$1026,MATCH(Calc!$AO65,Expenses!$U$9:$U$1026,0),1),0)</f>
        <v>0</v>
      </c>
      <c r="BK65" s="93">
        <f t="shared" ca="1" si="7"/>
        <v>2021</v>
      </c>
      <c r="BL65" s="85" t="str">
        <f>IFERROR(IF($BH65="Passive","",INDEX(Expenses!E$9:E$1026,MATCH(Calc!$AO65,Expenses!$U$9:$U$1026,0),1)),"")</f>
        <v/>
      </c>
      <c r="BM65" s="85" t="str">
        <f>IFERROR(IF($BH65="Passive","",INDEX(Expenses!F$9:F$1026,MATCH(Calc!$AO65,Expenses!$U$9:$U$1026,0),1)),"")</f>
        <v/>
      </c>
      <c r="BN65" s="85" t="str">
        <f>IFERROR(IF($BH65="Passive","",INDEX(Expenses!G$9:G$1026,MATCH(Calc!$AO65,Expenses!$U$9:$U$1026,0),1)),"")</f>
        <v/>
      </c>
      <c r="BO65" s="85" t="str">
        <f>IFERROR(IF($BH65="Passive","",INDEX(Expenses!H$9:H$1026,MATCH(Calc!$AO65,Expenses!$U$9:$U$1026,0),1)),"")</f>
        <v/>
      </c>
      <c r="BP65" s="85" t="str">
        <f>IFERROR(IF($BH65="Passive","",INDEX(Expenses!I$9:I$1026,MATCH(Calc!$AO65,Expenses!$U$9:$U$1026,0),1)),"")</f>
        <v/>
      </c>
      <c r="BQ65" s="85" t="str">
        <f>IFERROR(IF($BH65="Passive","",INDEX(Expenses!J$9:J$1026,MATCH(Calc!$AO65,Expenses!$U$9:$U$1026,0),1)),"")</f>
        <v/>
      </c>
      <c r="BR65" s="85" t="str">
        <f>IFERROR(IF($BH65="Passive","",INDEX(Expenses!K$9:K$1026,MATCH(Calc!$AO65,Expenses!$U$9:$U$1026,0),1)),"")</f>
        <v/>
      </c>
      <c r="BS65" s="85" t="str">
        <f>IFERROR(IF($BH65="Passive","",INDEX(Expenses!L$9:L$1026,MATCH(Calc!$AO65,Expenses!$U$9:$U$1026,0),1)),"")</f>
        <v/>
      </c>
      <c r="BT65" s="85" t="str">
        <f>IFERROR(IF($BH65="Passive","",INDEX(Expenses!M$9:M$1026,MATCH(Calc!$AO65,Expenses!$U$9:$U$1026,0),1)),"")</f>
        <v/>
      </c>
      <c r="BU65" s="85" t="str">
        <f>IFERROR(IF($BH65="Passive","",INDEX(Expenses!N$9:N$1026,MATCH(Calc!$AO65,Expenses!$U$9:$U$1026,0),1)),"")</f>
        <v/>
      </c>
      <c r="BV65" s="85" t="str">
        <f>IFERROR(IF($BH65="Passive","",INDEX(Expenses!O$9:O$1026,MATCH(Calc!$AO65,Expenses!$U$9:$U$1026,0),1)),"")</f>
        <v/>
      </c>
      <c r="BW65" s="85" t="str">
        <f>IFERROR(IF($BH65="Passive","",INDEX(Expenses!P$9:P$1026,MATCH(Calc!$AO65,Expenses!$U$9:$U$1026,0),1)),"")</f>
        <v/>
      </c>
    </row>
    <row r="66" spans="40:75" x14ac:dyDescent="0.25">
      <c r="AN66" s="93">
        <f t="shared" si="3"/>
        <v>0</v>
      </c>
      <c r="AO66" s="93">
        <v>63</v>
      </c>
      <c r="AQ66" s="85" t="str">
        <f t="shared" si="4"/>
        <v>Passive</v>
      </c>
      <c r="AR66" s="85">
        <f>IFERROR(INDEX(Income!B$9:B$1026,MATCH(Calc!$AO66,Income!$U$9:$U$1026,0),1),0)</f>
        <v>0</v>
      </c>
      <c r="AS66" s="85">
        <f>IFERROR(INDEX(Income!C$9:C$1026,MATCH(Calc!$AO66,Income!$U$9:$U$1026,0),1),0)</f>
        <v>0</v>
      </c>
      <c r="AT66" s="93">
        <f t="shared" ca="1" si="5"/>
        <v>2021</v>
      </c>
      <c r="AU66" s="85" t="str">
        <f>IFERROR(IF($AQ66="Passive","",INDEX(Income!E$9:E$1026,MATCH(Calc!$AO66,Income!$U$9:$U$1026,0),1)),"")</f>
        <v/>
      </c>
      <c r="AV66" s="85" t="str">
        <f>IFERROR(IF($AQ66="Passive","",INDEX(Income!F$9:F$1026,MATCH(Calc!$AO66,Income!$U$9:$U$1026,0),1)),"")</f>
        <v/>
      </c>
      <c r="AW66" s="85" t="str">
        <f>IFERROR(IF($AQ66="Passive","",INDEX(Income!G$9:G$1026,MATCH(Calc!$AO66,Income!$U$9:$U$1026,0),1)),"")</f>
        <v/>
      </c>
      <c r="AX66" s="85" t="str">
        <f>IFERROR(IF($AQ66="Passive","",INDEX(Income!H$9:H$1026,MATCH(Calc!$AO66,Income!$U$9:$U$1026,0),1)),"")</f>
        <v/>
      </c>
      <c r="AY66" s="85" t="str">
        <f>IFERROR(IF($AQ66="Passive","",INDEX(Income!I$9:I$1026,MATCH(Calc!$AO66,Income!$U$9:$U$1026,0),1)),"")</f>
        <v/>
      </c>
      <c r="AZ66" s="85" t="str">
        <f>IFERROR(IF($AQ66="Passive","",INDEX(Income!J$9:J$1026,MATCH(Calc!$AO66,Income!$U$9:$U$1026,0),1)),"")</f>
        <v/>
      </c>
      <c r="BA66" s="85" t="str">
        <f>IFERROR(IF($AQ66="Passive","",INDEX(Income!K$9:K$1026,MATCH(Calc!$AO66,Income!$U$9:$U$1026,0),1)),"")</f>
        <v/>
      </c>
      <c r="BB66" s="85" t="str">
        <f>IFERROR(IF($AQ66="Passive","",INDEX(Income!L$9:L$1026,MATCH(Calc!$AO66,Income!$U$9:$U$1026,0),1)),"")</f>
        <v/>
      </c>
      <c r="BC66" s="85" t="str">
        <f>IFERROR(IF($AQ66="Passive","",INDEX(Income!M$9:M$1026,MATCH(Calc!$AO66,Income!$U$9:$U$1026,0),1)),"")</f>
        <v/>
      </c>
      <c r="BD66" s="85" t="str">
        <f>IFERROR(IF($AQ66="Passive","",INDEX(Income!N$9:N$1026,MATCH(Calc!$AO66,Income!$U$9:$U$1026,0),1)),"")</f>
        <v/>
      </c>
      <c r="BE66" s="85" t="str">
        <f>IFERROR(IF($AQ66="Passive","",INDEX(Income!O$9:O$1026,MATCH(Calc!$AO66,Income!$U$9:$U$1026,0),1)),"")</f>
        <v/>
      </c>
      <c r="BF66" s="85" t="str">
        <f>IFERROR(IF($AQ66="Passive","",INDEX(Income!P$9:P$1026,MATCH(Calc!$AO66,Income!$U$9:$U$1026,0),1)),"")</f>
        <v/>
      </c>
      <c r="BH66" s="85" t="str">
        <f t="shared" si="6"/>
        <v>Passive</v>
      </c>
      <c r="BI66" s="85">
        <f>IFERROR(INDEX(Expenses!B$9:B$1026,MATCH(Calc!$AO66,Expenses!$U$9:$U$1026,0),1),0)</f>
        <v>0</v>
      </c>
      <c r="BJ66" s="85">
        <f>IFERROR(INDEX(Expenses!C$9:C$1026,MATCH(Calc!$AO66,Expenses!$U$9:$U$1026,0),1),0)</f>
        <v>0</v>
      </c>
      <c r="BK66" s="93">
        <f t="shared" ca="1" si="7"/>
        <v>2021</v>
      </c>
      <c r="BL66" s="85" t="str">
        <f>IFERROR(IF($BH66="Passive","",INDEX(Expenses!E$9:E$1026,MATCH(Calc!$AO66,Expenses!$U$9:$U$1026,0),1)),"")</f>
        <v/>
      </c>
      <c r="BM66" s="85" t="str">
        <f>IFERROR(IF($BH66="Passive","",INDEX(Expenses!F$9:F$1026,MATCH(Calc!$AO66,Expenses!$U$9:$U$1026,0),1)),"")</f>
        <v/>
      </c>
      <c r="BN66" s="85" t="str">
        <f>IFERROR(IF($BH66="Passive","",INDEX(Expenses!G$9:G$1026,MATCH(Calc!$AO66,Expenses!$U$9:$U$1026,0),1)),"")</f>
        <v/>
      </c>
      <c r="BO66" s="85" t="str">
        <f>IFERROR(IF($BH66="Passive","",INDEX(Expenses!H$9:H$1026,MATCH(Calc!$AO66,Expenses!$U$9:$U$1026,0),1)),"")</f>
        <v/>
      </c>
      <c r="BP66" s="85" t="str">
        <f>IFERROR(IF($BH66="Passive","",INDEX(Expenses!I$9:I$1026,MATCH(Calc!$AO66,Expenses!$U$9:$U$1026,0),1)),"")</f>
        <v/>
      </c>
      <c r="BQ66" s="85" t="str">
        <f>IFERROR(IF($BH66="Passive","",INDEX(Expenses!J$9:J$1026,MATCH(Calc!$AO66,Expenses!$U$9:$U$1026,0),1)),"")</f>
        <v/>
      </c>
      <c r="BR66" s="85" t="str">
        <f>IFERROR(IF($BH66="Passive","",INDEX(Expenses!K$9:K$1026,MATCH(Calc!$AO66,Expenses!$U$9:$U$1026,0),1)),"")</f>
        <v/>
      </c>
      <c r="BS66" s="85" t="str">
        <f>IFERROR(IF($BH66="Passive","",INDEX(Expenses!L$9:L$1026,MATCH(Calc!$AO66,Expenses!$U$9:$U$1026,0),1)),"")</f>
        <v/>
      </c>
      <c r="BT66" s="85" t="str">
        <f>IFERROR(IF($BH66="Passive","",INDEX(Expenses!M$9:M$1026,MATCH(Calc!$AO66,Expenses!$U$9:$U$1026,0),1)),"")</f>
        <v/>
      </c>
      <c r="BU66" s="85" t="str">
        <f>IFERROR(IF($BH66="Passive","",INDEX(Expenses!N$9:N$1026,MATCH(Calc!$AO66,Expenses!$U$9:$U$1026,0),1)),"")</f>
        <v/>
      </c>
      <c r="BV66" s="85" t="str">
        <f>IFERROR(IF($BH66="Passive","",INDEX(Expenses!O$9:O$1026,MATCH(Calc!$AO66,Expenses!$U$9:$U$1026,0),1)),"")</f>
        <v/>
      </c>
      <c r="BW66" s="85" t="str">
        <f>IFERROR(IF($BH66="Passive","",INDEX(Expenses!P$9:P$1026,MATCH(Calc!$AO66,Expenses!$U$9:$U$1026,0),1)),"")</f>
        <v/>
      </c>
    </row>
    <row r="67" spans="40:75" x14ac:dyDescent="0.25">
      <c r="AN67" s="93">
        <f t="shared" si="3"/>
        <v>0</v>
      </c>
      <c r="AO67" s="93">
        <v>64</v>
      </c>
      <c r="AQ67" s="85" t="str">
        <f t="shared" si="4"/>
        <v>Passive</v>
      </c>
      <c r="AR67" s="85">
        <f>IFERROR(INDEX(Income!B$9:B$1026,MATCH(Calc!$AO67,Income!$U$9:$U$1026,0),1),0)</f>
        <v>0</v>
      </c>
      <c r="AS67" s="85">
        <f>IFERROR(INDEX(Income!C$9:C$1026,MATCH(Calc!$AO67,Income!$U$9:$U$1026,0),1),0)</f>
        <v>0</v>
      </c>
      <c r="AT67" s="93">
        <f t="shared" ca="1" si="5"/>
        <v>2021</v>
      </c>
      <c r="AU67" s="85" t="str">
        <f>IFERROR(IF($AQ67="Passive","",INDEX(Income!E$9:E$1026,MATCH(Calc!$AO67,Income!$U$9:$U$1026,0),1)),"")</f>
        <v/>
      </c>
      <c r="AV67" s="85" t="str">
        <f>IFERROR(IF($AQ67="Passive","",INDEX(Income!F$9:F$1026,MATCH(Calc!$AO67,Income!$U$9:$U$1026,0),1)),"")</f>
        <v/>
      </c>
      <c r="AW67" s="85" t="str">
        <f>IFERROR(IF($AQ67="Passive","",INDEX(Income!G$9:G$1026,MATCH(Calc!$AO67,Income!$U$9:$U$1026,0),1)),"")</f>
        <v/>
      </c>
      <c r="AX67" s="85" t="str">
        <f>IFERROR(IF($AQ67="Passive","",INDEX(Income!H$9:H$1026,MATCH(Calc!$AO67,Income!$U$9:$U$1026,0),1)),"")</f>
        <v/>
      </c>
      <c r="AY67" s="85" t="str">
        <f>IFERROR(IF($AQ67="Passive","",INDEX(Income!I$9:I$1026,MATCH(Calc!$AO67,Income!$U$9:$U$1026,0),1)),"")</f>
        <v/>
      </c>
      <c r="AZ67" s="85" t="str">
        <f>IFERROR(IF($AQ67="Passive","",INDEX(Income!J$9:J$1026,MATCH(Calc!$AO67,Income!$U$9:$U$1026,0),1)),"")</f>
        <v/>
      </c>
      <c r="BA67" s="85" t="str">
        <f>IFERROR(IF($AQ67="Passive","",INDEX(Income!K$9:K$1026,MATCH(Calc!$AO67,Income!$U$9:$U$1026,0),1)),"")</f>
        <v/>
      </c>
      <c r="BB67" s="85" t="str">
        <f>IFERROR(IF($AQ67="Passive","",INDEX(Income!L$9:L$1026,MATCH(Calc!$AO67,Income!$U$9:$U$1026,0),1)),"")</f>
        <v/>
      </c>
      <c r="BC67" s="85" t="str">
        <f>IFERROR(IF($AQ67="Passive","",INDEX(Income!M$9:M$1026,MATCH(Calc!$AO67,Income!$U$9:$U$1026,0),1)),"")</f>
        <v/>
      </c>
      <c r="BD67" s="85" t="str">
        <f>IFERROR(IF($AQ67="Passive","",INDEX(Income!N$9:N$1026,MATCH(Calc!$AO67,Income!$U$9:$U$1026,0),1)),"")</f>
        <v/>
      </c>
      <c r="BE67" s="85" t="str">
        <f>IFERROR(IF($AQ67="Passive","",INDEX(Income!O$9:O$1026,MATCH(Calc!$AO67,Income!$U$9:$U$1026,0),1)),"")</f>
        <v/>
      </c>
      <c r="BF67" s="85" t="str">
        <f>IFERROR(IF($AQ67="Passive","",INDEX(Income!P$9:P$1026,MATCH(Calc!$AO67,Income!$U$9:$U$1026,0),1)),"")</f>
        <v/>
      </c>
      <c r="BH67" s="85" t="str">
        <f t="shared" si="6"/>
        <v>Passive</v>
      </c>
      <c r="BI67" s="85">
        <f>IFERROR(INDEX(Expenses!B$9:B$1026,MATCH(Calc!$AO67,Expenses!$U$9:$U$1026,0),1),0)</f>
        <v>0</v>
      </c>
      <c r="BJ67" s="85">
        <f>IFERROR(INDEX(Expenses!C$9:C$1026,MATCH(Calc!$AO67,Expenses!$U$9:$U$1026,0),1),0)</f>
        <v>0</v>
      </c>
      <c r="BK67" s="93">
        <f t="shared" ca="1" si="7"/>
        <v>2021</v>
      </c>
      <c r="BL67" s="85" t="str">
        <f>IFERROR(IF($BH67="Passive","",INDEX(Expenses!E$9:E$1026,MATCH(Calc!$AO67,Expenses!$U$9:$U$1026,0),1)),"")</f>
        <v/>
      </c>
      <c r="BM67" s="85" t="str">
        <f>IFERROR(IF($BH67="Passive","",INDEX(Expenses!F$9:F$1026,MATCH(Calc!$AO67,Expenses!$U$9:$U$1026,0),1)),"")</f>
        <v/>
      </c>
      <c r="BN67" s="85" t="str">
        <f>IFERROR(IF($BH67="Passive","",INDEX(Expenses!G$9:G$1026,MATCH(Calc!$AO67,Expenses!$U$9:$U$1026,0),1)),"")</f>
        <v/>
      </c>
      <c r="BO67" s="85" t="str">
        <f>IFERROR(IF($BH67="Passive","",INDEX(Expenses!H$9:H$1026,MATCH(Calc!$AO67,Expenses!$U$9:$U$1026,0),1)),"")</f>
        <v/>
      </c>
      <c r="BP67" s="85" t="str">
        <f>IFERROR(IF($BH67="Passive","",INDEX(Expenses!I$9:I$1026,MATCH(Calc!$AO67,Expenses!$U$9:$U$1026,0),1)),"")</f>
        <v/>
      </c>
      <c r="BQ67" s="85" t="str">
        <f>IFERROR(IF($BH67="Passive","",INDEX(Expenses!J$9:J$1026,MATCH(Calc!$AO67,Expenses!$U$9:$U$1026,0),1)),"")</f>
        <v/>
      </c>
      <c r="BR67" s="85" t="str">
        <f>IFERROR(IF($BH67="Passive","",INDEX(Expenses!K$9:K$1026,MATCH(Calc!$AO67,Expenses!$U$9:$U$1026,0),1)),"")</f>
        <v/>
      </c>
      <c r="BS67" s="85" t="str">
        <f>IFERROR(IF($BH67="Passive","",INDEX(Expenses!L$9:L$1026,MATCH(Calc!$AO67,Expenses!$U$9:$U$1026,0),1)),"")</f>
        <v/>
      </c>
      <c r="BT67" s="85" t="str">
        <f>IFERROR(IF($BH67="Passive","",INDEX(Expenses!M$9:M$1026,MATCH(Calc!$AO67,Expenses!$U$9:$U$1026,0),1)),"")</f>
        <v/>
      </c>
      <c r="BU67" s="85" t="str">
        <f>IFERROR(IF($BH67="Passive","",INDEX(Expenses!N$9:N$1026,MATCH(Calc!$AO67,Expenses!$U$9:$U$1026,0),1)),"")</f>
        <v/>
      </c>
      <c r="BV67" s="85" t="str">
        <f>IFERROR(IF($BH67="Passive","",INDEX(Expenses!O$9:O$1026,MATCH(Calc!$AO67,Expenses!$U$9:$U$1026,0),1)),"")</f>
        <v/>
      </c>
      <c r="BW67" s="85" t="str">
        <f>IFERROR(IF($BH67="Passive","",INDEX(Expenses!P$9:P$1026,MATCH(Calc!$AO67,Expenses!$U$9:$U$1026,0),1)),"")</f>
        <v/>
      </c>
    </row>
    <row r="68" spans="40:75" x14ac:dyDescent="0.25">
      <c r="AN68" s="93">
        <f t="shared" si="3"/>
        <v>0</v>
      </c>
      <c r="AO68" s="93">
        <v>65</v>
      </c>
      <c r="AQ68" s="85" t="str">
        <f t="shared" si="4"/>
        <v>Passive</v>
      </c>
      <c r="AR68" s="85">
        <f>IFERROR(INDEX(Income!B$9:B$1026,MATCH(Calc!$AO68,Income!$U$9:$U$1026,0),1),0)</f>
        <v>0</v>
      </c>
      <c r="AS68" s="85">
        <f>IFERROR(INDEX(Income!C$9:C$1026,MATCH(Calc!$AO68,Income!$U$9:$U$1026,0),1),0)</f>
        <v>0</v>
      </c>
      <c r="AT68" s="93">
        <f t="shared" ca="1" si="5"/>
        <v>2021</v>
      </c>
      <c r="AU68" s="85" t="str">
        <f>IFERROR(IF($AQ68="Passive","",INDEX(Income!E$9:E$1026,MATCH(Calc!$AO68,Income!$U$9:$U$1026,0),1)),"")</f>
        <v/>
      </c>
      <c r="AV68" s="85" t="str">
        <f>IFERROR(IF($AQ68="Passive","",INDEX(Income!F$9:F$1026,MATCH(Calc!$AO68,Income!$U$9:$U$1026,0),1)),"")</f>
        <v/>
      </c>
      <c r="AW68" s="85" t="str">
        <f>IFERROR(IF($AQ68="Passive","",INDEX(Income!G$9:G$1026,MATCH(Calc!$AO68,Income!$U$9:$U$1026,0),1)),"")</f>
        <v/>
      </c>
      <c r="AX68" s="85" t="str">
        <f>IFERROR(IF($AQ68="Passive","",INDEX(Income!H$9:H$1026,MATCH(Calc!$AO68,Income!$U$9:$U$1026,0),1)),"")</f>
        <v/>
      </c>
      <c r="AY68" s="85" t="str">
        <f>IFERROR(IF($AQ68="Passive","",INDEX(Income!I$9:I$1026,MATCH(Calc!$AO68,Income!$U$9:$U$1026,0),1)),"")</f>
        <v/>
      </c>
      <c r="AZ68" s="85" t="str">
        <f>IFERROR(IF($AQ68="Passive","",INDEX(Income!J$9:J$1026,MATCH(Calc!$AO68,Income!$U$9:$U$1026,0),1)),"")</f>
        <v/>
      </c>
      <c r="BA68" s="85" t="str">
        <f>IFERROR(IF($AQ68="Passive","",INDEX(Income!K$9:K$1026,MATCH(Calc!$AO68,Income!$U$9:$U$1026,0),1)),"")</f>
        <v/>
      </c>
      <c r="BB68" s="85" t="str">
        <f>IFERROR(IF($AQ68="Passive","",INDEX(Income!L$9:L$1026,MATCH(Calc!$AO68,Income!$U$9:$U$1026,0),1)),"")</f>
        <v/>
      </c>
      <c r="BC68" s="85" t="str">
        <f>IFERROR(IF($AQ68="Passive","",INDEX(Income!M$9:M$1026,MATCH(Calc!$AO68,Income!$U$9:$U$1026,0),1)),"")</f>
        <v/>
      </c>
      <c r="BD68" s="85" t="str">
        <f>IFERROR(IF($AQ68="Passive","",INDEX(Income!N$9:N$1026,MATCH(Calc!$AO68,Income!$U$9:$U$1026,0),1)),"")</f>
        <v/>
      </c>
      <c r="BE68" s="85" t="str">
        <f>IFERROR(IF($AQ68="Passive","",INDEX(Income!O$9:O$1026,MATCH(Calc!$AO68,Income!$U$9:$U$1026,0),1)),"")</f>
        <v/>
      </c>
      <c r="BF68" s="85" t="str">
        <f>IFERROR(IF($AQ68="Passive","",INDEX(Income!P$9:P$1026,MATCH(Calc!$AO68,Income!$U$9:$U$1026,0),1)),"")</f>
        <v/>
      </c>
      <c r="BH68" s="85" t="str">
        <f t="shared" si="6"/>
        <v>Passive</v>
      </c>
      <c r="BI68" s="85">
        <f>IFERROR(INDEX(Expenses!B$9:B$1026,MATCH(Calc!$AO68,Expenses!$U$9:$U$1026,0),1),0)</f>
        <v>0</v>
      </c>
      <c r="BJ68" s="85">
        <f>IFERROR(INDEX(Expenses!C$9:C$1026,MATCH(Calc!$AO68,Expenses!$U$9:$U$1026,0),1),0)</f>
        <v>0</v>
      </c>
      <c r="BK68" s="93">
        <f t="shared" ca="1" si="7"/>
        <v>2021</v>
      </c>
      <c r="BL68" s="85" t="str">
        <f>IFERROR(IF($BH68="Passive","",INDEX(Expenses!E$9:E$1026,MATCH(Calc!$AO68,Expenses!$U$9:$U$1026,0),1)),"")</f>
        <v/>
      </c>
      <c r="BM68" s="85" t="str">
        <f>IFERROR(IF($BH68="Passive","",INDEX(Expenses!F$9:F$1026,MATCH(Calc!$AO68,Expenses!$U$9:$U$1026,0),1)),"")</f>
        <v/>
      </c>
      <c r="BN68" s="85" t="str">
        <f>IFERROR(IF($BH68="Passive","",INDEX(Expenses!G$9:G$1026,MATCH(Calc!$AO68,Expenses!$U$9:$U$1026,0),1)),"")</f>
        <v/>
      </c>
      <c r="BO68" s="85" t="str">
        <f>IFERROR(IF($BH68="Passive","",INDEX(Expenses!H$9:H$1026,MATCH(Calc!$AO68,Expenses!$U$9:$U$1026,0),1)),"")</f>
        <v/>
      </c>
      <c r="BP68" s="85" t="str">
        <f>IFERROR(IF($BH68="Passive","",INDEX(Expenses!I$9:I$1026,MATCH(Calc!$AO68,Expenses!$U$9:$U$1026,0),1)),"")</f>
        <v/>
      </c>
      <c r="BQ68" s="85" t="str">
        <f>IFERROR(IF($BH68="Passive","",INDEX(Expenses!J$9:J$1026,MATCH(Calc!$AO68,Expenses!$U$9:$U$1026,0),1)),"")</f>
        <v/>
      </c>
      <c r="BR68" s="85" t="str">
        <f>IFERROR(IF($BH68="Passive","",INDEX(Expenses!K$9:K$1026,MATCH(Calc!$AO68,Expenses!$U$9:$U$1026,0),1)),"")</f>
        <v/>
      </c>
      <c r="BS68" s="85" t="str">
        <f>IFERROR(IF($BH68="Passive","",INDEX(Expenses!L$9:L$1026,MATCH(Calc!$AO68,Expenses!$U$9:$U$1026,0),1)),"")</f>
        <v/>
      </c>
      <c r="BT68" s="85" t="str">
        <f>IFERROR(IF($BH68="Passive","",INDEX(Expenses!M$9:M$1026,MATCH(Calc!$AO68,Expenses!$U$9:$U$1026,0),1)),"")</f>
        <v/>
      </c>
      <c r="BU68" s="85" t="str">
        <f>IFERROR(IF($BH68="Passive","",INDEX(Expenses!N$9:N$1026,MATCH(Calc!$AO68,Expenses!$U$9:$U$1026,0),1)),"")</f>
        <v/>
      </c>
      <c r="BV68" s="85" t="str">
        <f>IFERROR(IF($BH68="Passive","",INDEX(Expenses!O$9:O$1026,MATCH(Calc!$AO68,Expenses!$U$9:$U$1026,0),1)),"")</f>
        <v/>
      </c>
      <c r="BW68" s="85" t="str">
        <f>IFERROR(IF($BH68="Passive","",INDEX(Expenses!P$9:P$1026,MATCH(Calc!$AO68,Expenses!$U$9:$U$1026,0),1)),"")</f>
        <v/>
      </c>
    </row>
    <row r="69" spans="40:75" x14ac:dyDescent="0.25">
      <c r="AN69" s="93">
        <f t="shared" ref="AN69:AN132" si="28">IF($AO69&lt;=100,0,IF(AND($AO69&gt;100,$AO69&lt;=200),1,IF(AND($AO69&gt;200,$AO69&lt;=300),2,IF(AND($AO69&gt;300,$AO69&lt;=400),3,IF(AND($AO69&gt;400,$AO69&lt;=500),4,IF(AND($AO69&gt;500,$AO69&lt;=600),5,IF(AND($AO69&gt;600,$AO69&lt;=700),6,IF(AND($AO69&gt;700,$AO69&lt;=800),7,IF(AND($AO69&gt;800,$AO69&lt;=900),8,IF(AND($AO69&gt;900,$AO69&lt;=1000),9))))))))))</f>
        <v>0</v>
      </c>
      <c r="AO69" s="93">
        <v>66</v>
      </c>
      <c r="AQ69" s="85" t="str">
        <f t="shared" ref="AQ69:AQ132" si="29">IF(AND(ISNUMBER(MATCH($AR69,$E$5:$E$54,0)),ISNUMBER(MATCH($AS69,$H$5:$H$24,0))),"Active","Passive")</f>
        <v>Passive</v>
      </c>
      <c r="AR69" s="85">
        <f>IFERROR(INDEX(Income!B$9:B$1026,MATCH(Calc!$AO69,Income!$U$9:$U$1026,0),1),0)</f>
        <v>0</v>
      </c>
      <c r="AS69" s="85">
        <f>IFERROR(INDEX(Income!C$9:C$1026,MATCH(Calc!$AO69,Income!$U$9:$U$1026,0),1),0)</f>
        <v>0</v>
      </c>
      <c r="AT69" s="93">
        <f t="shared" ref="AT69:AT132" ca="1" si="30">$AT$2+$AN69</f>
        <v>2021</v>
      </c>
      <c r="AU69" s="85" t="str">
        <f>IFERROR(IF($AQ69="Passive","",INDEX(Income!E$9:E$1026,MATCH(Calc!$AO69,Income!$U$9:$U$1026,0),1)),"")</f>
        <v/>
      </c>
      <c r="AV69" s="85" t="str">
        <f>IFERROR(IF($AQ69="Passive","",INDEX(Income!F$9:F$1026,MATCH(Calc!$AO69,Income!$U$9:$U$1026,0),1)),"")</f>
        <v/>
      </c>
      <c r="AW69" s="85" t="str">
        <f>IFERROR(IF($AQ69="Passive","",INDEX(Income!G$9:G$1026,MATCH(Calc!$AO69,Income!$U$9:$U$1026,0),1)),"")</f>
        <v/>
      </c>
      <c r="AX69" s="85" t="str">
        <f>IFERROR(IF($AQ69="Passive","",INDEX(Income!H$9:H$1026,MATCH(Calc!$AO69,Income!$U$9:$U$1026,0),1)),"")</f>
        <v/>
      </c>
      <c r="AY69" s="85" t="str">
        <f>IFERROR(IF($AQ69="Passive","",INDEX(Income!I$9:I$1026,MATCH(Calc!$AO69,Income!$U$9:$U$1026,0),1)),"")</f>
        <v/>
      </c>
      <c r="AZ69" s="85" t="str">
        <f>IFERROR(IF($AQ69="Passive","",INDEX(Income!J$9:J$1026,MATCH(Calc!$AO69,Income!$U$9:$U$1026,0),1)),"")</f>
        <v/>
      </c>
      <c r="BA69" s="85" t="str">
        <f>IFERROR(IF($AQ69="Passive","",INDEX(Income!K$9:K$1026,MATCH(Calc!$AO69,Income!$U$9:$U$1026,0),1)),"")</f>
        <v/>
      </c>
      <c r="BB69" s="85" t="str">
        <f>IFERROR(IF($AQ69="Passive","",INDEX(Income!L$9:L$1026,MATCH(Calc!$AO69,Income!$U$9:$U$1026,0),1)),"")</f>
        <v/>
      </c>
      <c r="BC69" s="85" t="str">
        <f>IFERROR(IF($AQ69="Passive","",INDEX(Income!M$9:M$1026,MATCH(Calc!$AO69,Income!$U$9:$U$1026,0),1)),"")</f>
        <v/>
      </c>
      <c r="BD69" s="85" t="str">
        <f>IFERROR(IF($AQ69="Passive","",INDEX(Income!N$9:N$1026,MATCH(Calc!$AO69,Income!$U$9:$U$1026,0),1)),"")</f>
        <v/>
      </c>
      <c r="BE69" s="85" t="str">
        <f>IFERROR(IF($AQ69="Passive","",INDEX(Income!O$9:O$1026,MATCH(Calc!$AO69,Income!$U$9:$U$1026,0),1)),"")</f>
        <v/>
      </c>
      <c r="BF69" s="85" t="str">
        <f>IFERROR(IF($AQ69="Passive","",INDEX(Income!P$9:P$1026,MATCH(Calc!$AO69,Income!$U$9:$U$1026,0),1)),"")</f>
        <v/>
      </c>
      <c r="BH69" s="85" t="str">
        <f t="shared" ref="BH69:BH132" si="31">IF(AND(ISNUMBER(MATCH($BI69,$E$5:$E$54,0)),ISNUMBER(MATCH($BJ69,$K$5:$K$24,0))),"Active","Passive")</f>
        <v>Passive</v>
      </c>
      <c r="BI69" s="85">
        <f>IFERROR(INDEX(Expenses!B$9:B$1026,MATCH(Calc!$AO69,Expenses!$U$9:$U$1026,0),1),0)</f>
        <v>0</v>
      </c>
      <c r="BJ69" s="85">
        <f>IFERROR(INDEX(Expenses!C$9:C$1026,MATCH(Calc!$AO69,Expenses!$U$9:$U$1026,0),1),0)</f>
        <v>0</v>
      </c>
      <c r="BK69" s="93">
        <f t="shared" ref="BK69:BK132" ca="1" si="32">$BK$2+$AN69</f>
        <v>2021</v>
      </c>
      <c r="BL69" s="85" t="str">
        <f>IFERROR(IF($BH69="Passive","",INDEX(Expenses!E$9:E$1026,MATCH(Calc!$AO69,Expenses!$U$9:$U$1026,0),1)),"")</f>
        <v/>
      </c>
      <c r="BM69" s="85" t="str">
        <f>IFERROR(IF($BH69="Passive","",INDEX(Expenses!F$9:F$1026,MATCH(Calc!$AO69,Expenses!$U$9:$U$1026,0),1)),"")</f>
        <v/>
      </c>
      <c r="BN69" s="85" t="str">
        <f>IFERROR(IF($BH69="Passive","",INDEX(Expenses!G$9:G$1026,MATCH(Calc!$AO69,Expenses!$U$9:$U$1026,0),1)),"")</f>
        <v/>
      </c>
      <c r="BO69" s="85" t="str">
        <f>IFERROR(IF($BH69="Passive","",INDEX(Expenses!H$9:H$1026,MATCH(Calc!$AO69,Expenses!$U$9:$U$1026,0),1)),"")</f>
        <v/>
      </c>
      <c r="BP69" s="85" t="str">
        <f>IFERROR(IF($BH69="Passive","",INDEX(Expenses!I$9:I$1026,MATCH(Calc!$AO69,Expenses!$U$9:$U$1026,0),1)),"")</f>
        <v/>
      </c>
      <c r="BQ69" s="85" t="str">
        <f>IFERROR(IF($BH69="Passive","",INDEX(Expenses!J$9:J$1026,MATCH(Calc!$AO69,Expenses!$U$9:$U$1026,0),1)),"")</f>
        <v/>
      </c>
      <c r="BR69" s="85" t="str">
        <f>IFERROR(IF($BH69="Passive","",INDEX(Expenses!K$9:K$1026,MATCH(Calc!$AO69,Expenses!$U$9:$U$1026,0),1)),"")</f>
        <v/>
      </c>
      <c r="BS69" s="85" t="str">
        <f>IFERROR(IF($BH69="Passive","",INDEX(Expenses!L$9:L$1026,MATCH(Calc!$AO69,Expenses!$U$9:$U$1026,0),1)),"")</f>
        <v/>
      </c>
      <c r="BT69" s="85" t="str">
        <f>IFERROR(IF($BH69="Passive","",INDEX(Expenses!M$9:M$1026,MATCH(Calc!$AO69,Expenses!$U$9:$U$1026,0),1)),"")</f>
        <v/>
      </c>
      <c r="BU69" s="85" t="str">
        <f>IFERROR(IF($BH69="Passive","",INDEX(Expenses!N$9:N$1026,MATCH(Calc!$AO69,Expenses!$U$9:$U$1026,0),1)),"")</f>
        <v/>
      </c>
      <c r="BV69" s="85" t="str">
        <f>IFERROR(IF($BH69="Passive","",INDEX(Expenses!O$9:O$1026,MATCH(Calc!$AO69,Expenses!$U$9:$U$1026,0),1)),"")</f>
        <v/>
      </c>
      <c r="BW69" s="85" t="str">
        <f>IFERROR(IF($BH69="Passive","",INDEX(Expenses!P$9:P$1026,MATCH(Calc!$AO69,Expenses!$U$9:$U$1026,0),1)),"")</f>
        <v/>
      </c>
    </row>
    <row r="70" spans="40:75" x14ac:dyDescent="0.25">
      <c r="AN70" s="93">
        <f t="shared" si="28"/>
        <v>0</v>
      </c>
      <c r="AO70" s="93">
        <v>67</v>
      </c>
      <c r="AQ70" s="85" t="str">
        <f t="shared" si="29"/>
        <v>Passive</v>
      </c>
      <c r="AR70" s="85">
        <f>IFERROR(INDEX(Income!B$9:B$1026,MATCH(Calc!$AO70,Income!$U$9:$U$1026,0),1),0)</f>
        <v>0</v>
      </c>
      <c r="AS70" s="85">
        <f>IFERROR(INDEX(Income!C$9:C$1026,MATCH(Calc!$AO70,Income!$U$9:$U$1026,0),1),0)</f>
        <v>0</v>
      </c>
      <c r="AT70" s="93">
        <f t="shared" ca="1" si="30"/>
        <v>2021</v>
      </c>
      <c r="AU70" s="85" t="str">
        <f>IFERROR(IF($AQ70="Passive","",INDEX(Income!E$9:E$1026,MATCH(Calc!$AO70,Income!$U$9:$U$1026,0),1)),"")</f>
        <v/>
      </c>
      <c r="AV70" s="85" t="str">
        <f>IFERROR(IF($AQ70="Passive","",INDEX(Income!F$9:F$1026,MATCH(Calc!$AO70,Income!$U$9:$U$1026,0),1)),"")</f>
        <v/>
      </c>
      <c r="AW70" s="85" t="str">
        <f>IFERROR(IF($AQ70="Passive","",INDEX(Income!G$9:G$1026,MATCH(Calc!$AO70,Income!$U$9:$U$1026,0),1)),"")</f>
        <v/>
      </c>
      <c r="AX70" s="85" t="str">
        <f>IFERROR(IF($AQ70="Passive","",INDEX(Income!H$9:H$1026,MATCH(Calc!$AO70,Income!$U$9:$U$1026,0),1)),"")</f>
        <v/>
      </c>
      <c r="AY70" s="85" t="str">
        <f>IFERROR(IF($AQ70="Passive","",INDEX(Income!I$9:I$1026,MATCH(Calc!$AO70,Income!$U$9:$U$1026,0),1)),"")</f>
        <v/>
      </c>
      <c r="AZ70" s="85" t="str">
        <f>IFERROR(IF($AQ70="Passive","",INDEX(Income!J$9:J$1026,MATCH(Calc!$AO70,Income!$U$9:$U$1026,0),1)),"")</f>
        <v/>
      </c>
      <c r="BA70" s="85" t="str">
        <f>IFERROR(IF($AQ70="Passive","",INDEX(Income!K$9:K$1026,MATCH(Calc!$AO70,Income!$U$9:$U$1026,0),1)),"")</f>
        <v/>
      </c>
      <c r="BB70" s="85" t="str">
        <f>IFERROR(IF($AQ70="Passive","",INDEX(Income!L$9:L$1026,MATCH(Calc!$AO70,Income!$U$9:$U$1026,0),1)),"")</f>
        <v/>
      </c>
      <c r="BC70" s="85" t="str">
        <f>IFERROR(IF($AQ70="Passive","",INDEX(Income!M$9:M$1026,MATCH(Calc!$AO70,Income!$U$9:$U$1026,0),1)),"")</f>
        <v/>
      </c>
      <c r="BD70" s="85" t="str">
        <f>IFERROR(IF($AQ70="Passive","",INDEX(Income!N$9:N$1026,MATCH(Calc!$AO70,Income!$U$9:$U$1026,0),1)),"")</f>
        <v/>
      </c>
      <c r="BE70" s="85" t="str">
        <f>IFERROR(IF($AQ70="Passive","",INDEX(Income!O$9:O$1026,MATCH(Calc!$AO70,Income!$U$9:$U$1026,0),1)),"")</f>
        <v/>
      </c>
      <c r="BF70" s="85" t="str">
        <f>IFERROR(IF($AQ70="Passive","",INDEX(Income!P$9:P$1026,MATCH(Calc!$AO70,Income!$U$9:$U$1026,0),1)),"")</f>
        <v/>
      </c>
      <c r="BH70" s="85" t="str">
        <f t="shared" si="31"/>
        <v>Passive</v>
      </c>
      <c r="BI70" s="85">
        <f>IFERROR(INDEX(Expenses!B$9:B$1026,MATCH(Calc!$AO70,Expenses!$U$9:$U$1026,0),1),0)</f>
        <v>0</v>
      </c>
      <c r="BJ70" s="85">
        <f>IFERROR(INDEX(Expenses!C$9:C$1026,MATCH(Calc!$AO70,Expenses!$U$9:$U$1026,0),1),0)</f>
        <v>0</v>
      </c>
      <c r="BK70" s="93">
        <f t="shared" ca="1" si="32"/>
        <v>2021</v>
      </c>
      <c r="BL70" s="85" t="str">
        <f>IFERROR(IF($BH70="Passive","",INDEX(Expenses!E$9:E$1026,MATCH(Calc!$AO70,Expenses!$U$9:$U$1026,0),1)),"")</f>
        <v/>
      </c>
      <c r="BM70" s="85" t="str">
        <f>IFERROR(IF($BH70="Passive","",INDEX(Expenses!F$9:F$1026,MATCH(Calc!$AO70,Expenses!$U$9:$U$1026,0),1)),"")</f>
        <v/>
      </c>
      <c r="BN70" s="85" t="str">
        <f>IFERROR(IF($BH70="Passive","",INDEX(Expenses!G$9:G$1026,MATCH(Calc!$AO70,Expenses!$U$9:$U$1026,0),1)),"")</f>
        <v/>
      </c>
      <c r="BO70" s="85" t="str">
        <f>IFERROR(IF($BH70="Passive","",INDEX(Expenses!H$9:H$1026,MATCH(Calc!$AO70,Expenses!$U$9:$U$1026,0),1)),"")</f>
        <v/>
      </c>
      <c r="BP70" s="85" t="str">
        <f>IFERROR(IF($BH70="Passive","",INDEX(Expenses!I$9:I$1026,MATCH(Calc!$AO70,Expenses!$U$9:$U$1026,0),1)),"")</f>
        <v/>
      </c>
      <c r="BQ70" s="85" t="str">
        <f>IFERROR(IF($BH70="Passive","",INDEX(Expenses!J$9:J$1026,MATCH(Calc!$AO70,Expenses!$U$9:$U$1026,0),1)),"")</f>
        <v/>
      </c>
      <c r="BR70" s="85" t="str">
        <f>IFERROR(IF($BH70="Passive","",INDEX(Expenses!K$9:K$1026,MATCH(Calc!$AO70,Expenses!$U$9:$U$1026,0),1)),"")</f>
        <v/>
      </c>
      <c r="BS70" s="85" t="str">
        <f>IFERROR(IF($BH70="Passive","",INDEX(Expenses!L$9:L$1026,MATCH(Calc!$AO70,Expenses!$U$9:$U$1026,0),1)),"")</f>
        <v/>
      </c>
      <c r="BT70" s="85" t="str">
        <f>IFERROR(IF($BH70="Passive","",INDEX(Expenses!M$9:M$1026,MATCH(Calc!$AO70,Expenses!$U$9:$U$1026,0),1)),"")</f>
        <v/>
      </c>
      <c r="BU70" s="85" t="str">
        <f>IFERROR(IF($BH70="Passive","",INDEX(Expenses!N$9:N$1026,MATCH(Calc!$AO70,Expenses!$U$9:$U$1026,0),1)),"")</f>
        <v/>
      </c>
      <c r="BV70" s="85" t="str">
        <f>IFERROR(IF($BH70="Passive","",INDEX(Expenses!O$9:O$1026,MATCH(Calc!$AO70,Expenses!$U$9:$U$1026,0),1)),"")</f>
        <v/>
      </c>
      <c r="BW70" s="85" t="str">
        <f>IFERROR(IF($BH70="Passive","",INDEX(Expenses!P$9:P$1026,MATCH(Calc!$AO70,Expenses!$U$9:$U$1026,0),1)),"")</f>
        <v/>
      </c>
    </row>
    <row r="71" spans="40:75" x14ac:dyDescent="0.25">
      <c r="AN71" s="93">
        <f t="shared" si="28"/>
        <v>0</v>
      </c>
      <c r="AO71" s="93">
        <v>68</v>
      </c>
      <c r="AQ71" s="85" t="str">
        <f t="shared" si="29"/>
        <v>Passive</v>
      </c>
      <c r="AR71" s="85">
        <f>IFERROR(INDEX(Income!B$9:B$1026,MATCH(Calc!$AO71,Income!$U$9:$U$1026,0),1),0)</f>
        <v>0</v>
      </c>
      <c r="AS71" s="85">
        <f>IFERROR(INDEX(Income!C$9:C$1026,MATCH(Calc!$AO71,Income!$U$9:$U$1026,0),1),0)</f>
        <v>0</v>
      </c>
      <c r="AT71" s="93">
        <f t="shared" ca="1" si="30"/>
        <v>2021</v>
      </c>
      <c r="AU71" s="85" t="str">
        <f>IFERROR(IF($AQ71="Passive","",INDEX(Income!E$9:E$1026,MATCH(Calc!$AO71,Income!$U$9:$U$1026,0),1)),"")</f>
        <v/>
      </c>
      <c r="AV71" s="85" t="str">
        <f>IFERROR(IF($AQ71="Passive","",INDEX(Income!F$9:F$1026,MATCH(Calc!$AO71,Income!$U$9:$U$1026,0),1)),"")</f>
        <v/>
      </c>
      <c r="AW71" s="85" t="str">
        <f>IFERROR(IF($AQ71="Passive","",INDEX(Income!G$9:G$1026,MATCH(Calc!$AO71,Income!$U$9:$U$1026,0),1)),"")</f>
        <v/>
      </c>
      <c r="AX71" s="85" t="str">
        <f>IFERROR(IF($AQ71="Passive","",INDEX(Income!H$9:H$1026,MATCH(Calc!$AO71,Income!$U$9:$U$1026,0),1)),"")</f>
        <v/>
      </c>
      <c r="AY71" s="85" t="str">
        <f>IFERROR(IF($AQ71="Passive","",INDEX(Income!I$9:I$1026,MATCH(Calc!$AO71,Income!$U$9:$U$1026,0),1)),"")</f>
        <v/>
      </c>
      <c r="AZ71" s="85" t="str">
        <f>IFERROR(IF($AQ71="Passive","",INDEX(Income!J$9:J$1026,MATCH(Calc!$AO71,Income!$U$9:$U$1026,0),1)),"")</f>
        <v/>
      </c>
      <c r="BA71" s="85" t="str">
        <f>IFERROR(IF($AQ71="Passive","",INDEX(Income!K$9:K$1026,MATCH(Calc!$AO71,Income!$U$9:$U$1026,0),1)),"")</f>
        <v/>
      </c>
      <c r="BB71" s="85" t="str">
        <f>IFERROR(IF($AQ71="Passive","",INDEX(Income!L$9:L$1026,MATCH(Calc!$AO71,Income!$U$9:$U$1026,0),1)),"")</f>
        <v/>
      </c>
      <c r="BC71" s="85" t="str">
        <f>IFERROR(IF($AQ71="Passive","",INDEX(Income!M$9:M$1026,MATCH(Calc!$AO71,Income!$U$9:$U$1026,0),1)),"")</f>
        <v/>
      </c>
      <c r="BD71" s="85" t="str">
        <f>IFERROR(IF($AQ71="Passive","",INDEX(Income!N$9:N$1026,MATCH(Calc!$AO71,Income!$U$9:$U$1026,0),1)),"")</f>
        <v/>
      </c>
      <c r="BE71" s="85" t="str">
        <f>IFERROR(IF($AQ71="Passive","",INDEX(Income!O$9:O$1026,MATCH(Calc!$AO71,Income!$U$9:$U$1026,0),1)),"")</f>
        <v/>
      </c>
      <c r="BF71" s="85" t="str">
        <f>IFERROR(IF($AQ71="Passive","",INDEX(Income!P$9:P$1026,MATCH(Calc!$AO71,Income!$U$9:$U$1026,0),1)),"")</f>
        <v/>
      </c>
      <c r="BH71" s="85" t="str">
        <f t="shared" si="31"/>
        <v>Passive</v>
      </c>
      <c r="BI71" s="85">
        <f>IFERROR(INDEX(Expenses!B$9:B$1026,MATCH(Calc!$AO71,Expenses!$U$9:$U$1026,0),1),0)</f>
        <v>0</v>
      </c>
      <c r="BJ71" s="85">
        <f>IFERROR(INDEX(Expenses!C$9:C$1026,MATCH(Calc!$AO71,Expenses!$U$9:$U$1026,0),1),0)</f>
        <v>0</v>
      </c>
      <c r="BK71" s="93">
        <f t="shared" ca="1" si="32"/>
        <v>2021</v>
      </c>
      <c r="BL71" s="85" t="str">
        <f>IFERROR(IF($BH71="Passive","",INDEX(Expenses!E$9:E$1026,MATCH(Calc!$AO71,Expenses!$U$9:$U$1026,0),1)),"")</f>
        <v/>
      </c>
      <c r="BM71" s="85" t="str">
        <f>IFERROR(IF($BH71="Passive","",INDEX(Expenses!F$9:F$1026,MATCH(Calc!$AO71,Expenses!$U$9:$U$1026,0),1)),"")</f>
        <v/>
      </c>
      <c r="BN71" s="85" t="str">
        <f>IFERROR(IF($BH71="Passive","",INDEX(Expenses!G$9:G$1026,MATCH(Calc!$AO71,Expenses!$U$9:$U$1026,0),1)),"")</f>
        <v/>
      </c>
      <c r="BO71" s="85" t="str">
        <f>IFERROR(IF($BH71="Passive","",INDEX(Expenses!H$9:H$1026,MATCH(Calc!$AO71,Expenses!$U$9:$U$1026,0),1)),"")</f>
        <v/>
      </c>
      <c r="BP71" s="85" t="str">
        <f>IFERROR(IF($BH71="Passive","",INDEX(Expenses!I$9:I$1026,MATCH(Calc!$AO71,Expenses!$U$9:$U$1026,0),1)),"")</f>
        <v/>
      </c>
      <c r="BQ71" s="85" t="str">
        <f>IFERROR(IF($BH71="Passive","",INDEX(Expenses!J$9:J$1026,MATCH(Calc!$AO71,Expenses!$U$9:$U$1026,0),1)),"")</f>
        <v/>
      </c>
      <c r="BR71" s="85" t="str">
        <f>IFERROR(IF($BH71="Passive","",INDEX(Expenses!K$9:K$1026,MATCH(Calc!$AO71,Expenses!$U$9:$U$1026,0),1)),"")</f>
        <v/>
      </c>
      <c r="BS71" s="85" t="str">
        <f>IFERROR(IF($BH71="Passive","",INDEX(Expenses!L$9:L$1026,MATCH(Calc!$AO71,Expenses!$U$9:$U$1026,0),1)),"")</f>
        <v/>
      </c>
      <c r="BT71" s="85" t="str">
        <f>IFERROR(IF($BH71="Passive","",INDEX(Expenses!M$9:M$1026,MATCH(Calc!$AO71,Expenses!$U$9:$U$1026,0),1)),"")</f>
        <v/>
      </c>
      <c r="BU71" s="85" t="str">
        <f>IFERROR(IF($BH71="Passive","",INDEX(Expenses!N$9:N$1026,MATCH(Calc!$AO71,Expenses!$U$9:$U$1026,0),1)),"")</f>
        <v/>
      </c>
      <c r="BV71" s="85" t="str">
        <f>IFERROR(IF($BH71="Passive","",INDEX(Expenses!O$9:O$1026,MATCH(Calc!$AO71,Expenses!$U$9:$U$1026,0),1)),"")</f>
        <v/>
      </c>
      <c r="BW71" s="85" t="str">
        <f>IFERROR(IF($BH71="Passive","",INDEX(Expenses!P$9:P$1026,MATCH(Calc!$AO71,Expenses!$U$9:$U$1026,0),1)),"")</f>
        <v/>
      </c>
    </row>
    <row r="72" spans="40:75" x14ac:dyDescent="0.25">
      <c r="AN72" s="93">
        <f t="shared" si="28"/>
        <v>0</v>
      </c>
      <c r="AO72" s="93">
        <v>69</v>
      </c>
      <c r="AQ72" s="85" t="str">
        <f t="shared" si="29"/>
        <v>Passive</v>
      </c>
      <c r="AR72" s="85">
        <f>IFERROR(INDEX(Income!B$9:B$1026,MATCH(Calc!$AO72,Income!$U$9:$U$1026,0),1),0)</f>
        <v>0</v>
      </c>
      <c r="AS72" s="85">
        <f>IFERROR(INDEX(Income!C$9:C$1026,MATCH(Calc!$AO72,Income!$U$9:$U$1026,0),1),0)</f>
        <v>0</v>
      </c>
      <c r="AT72" s="93">
        <f t="shared" ca="1" si="30"/>
        <v>2021</v>
      </c>
      <c r="AU72" s="85" t="str">
        <f>IFERROR(IF($AQ72="Passive","",INDEX(Income!E$9:E$1026,MATCH(Calc!$AO72,Income!$U$9:$U$1026,0),1)),"")</f>
        <v/>
      </c>
      <c r="AV72" s="85" t="str">
        <f>IFERROR(IF($AQ72="Passive","",INDEX(Income!F$9:F$1026,MATCH(Calc!$AO72,Income!$U$9:$U$1026,0),1)),"")</f>
        <v/>
      </c>
      <c r="AW72" s="85" t="str">
        <f>IFERROR(IF($AQ72="Passive","",INDEX(Income!G$9:G$1026,MATCH(Calc!$AO72,Income!$U$9:$U$1026,0),1)),"")</f>
        <v/>
      </c>
      <c r="AX72" s="85" t="str">
        <f>IFERROR(IF($AQ72="Passive","",INDEX(Income!H$9:H$1026,MATCH(Calc!$AO72,Income!$U$9:$U$1026,0),1)),"")</f>
        <v/>
      </c>
      <c r="AY72" s="85" t="str">
        <f>IFERROR(IF($AQ72="Passive","",INDEX(Income!I$9:I$1026,MATCH(Calc!$AO72,Income!$U$9:$U$1026,0),1)),"")</f>
        <v/>
      </c>
      <c r="AZ72" s="85" t="str">
        <f>IFERROR(IF($AQ72="Passive","",INDEX(Income!J$9:J$1026,MATCH(Calc!$AO72,Income!$U$9:$U$1026,0),1)),"")</f>
        <v/>
      </c>
      <c r="BA72" s="85" t="str">
        <f>IFERROR(IF($AQ72="Passive","",INDEX(Income!K$9:K$1026,MATCH(Calc!$AO72,Income!$U$9:$U$1026,0),1)),"")</f>
        <v/>
      </c>
      <c r="BB72" s="85" t="str">
        <f>IFERROR(IF($AQ72="Passive","",INDEX(Income!L$9:L$1026,MATCH(Calc!$AO72,Income!$U$9:$U$1026,0),1)),"")</f>
        <v/>
      </c>
      <c r="BC72" s="85" t="str">
        <f>IFERROR(IF($AQ72="Passive","",INDEX(Income!M$9:M$1026,MATCH(Calc!$AO72,Income!$U$9:$U$1026,0),1)),"")</f>
        <v/>
      </c>
      <c r="BD72" s="85" t="str">
        <f>IFERROR(IF($AQ72="Passive","",INDEX(Income!N$9:N$1026,MATCH(Calc!$AO72,Income!$U$9:$U$1026,0),1)),"")</f>
        <v/>
      </c>
      <c r="BE72" s="85" t="str">
        <f>IFERROR(IF($AQ72="Passive","",INDEX(Income!O$9:O$1026,MATCH(Calc!$AO72,Income!$U$9:$U$1026,0),1)),"")</f>
        <v/>
      </c>
      <c r="BF72" s="85" t="str">
        <f>IFERROR(IF($AQ72="Passive","",INDEX(Income!P$9:P$1026,MATCH(Calc!$AO72,Income!$U$9:$U$1026,0),1)),"")</f>
        <v/>
      </c>
      <c r="BH72" s="85" t="str">
        <f t="shared" si="31"/>
        <v>Passive</v>
      </c>
      <c r="BI72" s="85">
        <f>IFERROR(INDEX(Expenses!B$9:B$1026,MATCH(Calc!$AO72,Expenses!$U$9:$U$1026,0),1),0)</f>
        <v>0</v>
      </c>
      <c r="BJ72" s="85">
        <f>IFERROR(INDEX(Expenses!C$9:C$1026,MATCH(Calc!$AO72,Expenses!$U$9:$U$1026,0),1),0)</f>
        <v>0</v>
      </c>
      <c r="BK72" s="93">
        <f t="shared" ca="1" si="32"/>
        <v>2021</v>
      </c>
      <c r="BL72" s="85" t="str">
        <f>IFERROR(IF($BH72="Passive","",INDEX(Expenses!E$9:E$1026,MATCH(Calc!$AO72,Expenses!$U$9:$U$1026,0),1)),"")</f>
        <v/>
      </c>
      <c r="BM72" s="85" t="str">
        <f>IFERROR(IF($BH72="Passive","",INDEX(Expenses!F$9:F$1026,MATCH(Calc!$AO72,Expenses!$U$9:$U$1026,0),1)),"")</f>
        <v/>
      </c>
      <c r="BN72" s="85" t="str">
        <f>IFERROR(IF($BH72="Passive","",INDEX(Expenses!G$9:G$1026,MATCH(Calc!$AO72,Expenses!$U$9:$U$1026,0),1)),"")</f>
        <v/>
      </c>
      <c r="BO72" s="85" t="str">
        <f>IFERROR(IF($BH72="Passive","",INDEX(Expenses!H$9:H$1026,MATCH(Calc!$AO72,Expenses!$U$9:$U$1026,0),1)),"")</f>
        <v/>
      </c>
      <c r="BP72" s="85" t="str">
        <f>IFERROR(IF($BH72="Passive","",INDEX(Expenses!I$9:I$1026,MATCH(Calc!$AO72,Expenses!$U$9:$U$1026,0),1)),"")</f>
        <v/>
      </c>
      <c r="BQ72" s="85" t="str">
        <f>IFERROR(IF($BH72="Passive","",INDEX(Expenses!J$9:J$1026,MATCH(Calc!$AO72,Expenses!$U$9:$U$1026,0),1)),"")</f>
        <v/>
      </c>
      <c r="BR72" s="85" t="str">
        <f>IFERROR(IF($BH72="Passive","",INDEX(Expenses!K$9:K$1026,MATCH(Calc!$AO72,Expenses!$U$9:$U$1026,0),1)),"")</f>
        <v/>
      </c>
      <c r="BS72" s="85" t="str">
        <f>IFERROR(IF($BH72="Passive","",INDEX(Expenses!L$9:L$1026,MATCH(Calc!$AO72,Expenses!$U$9:$U$1026,0),1)),"")</f>
        <v/>
      </c>
      <c r="BT72" s="85" t="str">
        <f>IFERROR(IF($BH72="Passive","",INDEX(Expenses!M$9:M$1026,MATCH(Calc!$AO72,Expenses!$U$9:$U$1026,0),1)),"")</f>
        <v/>
      </c>
      <c r="BU72" s="85" t="str">
        <f>IFERROR(IF($BH72="Passive","",INDEX(Expenses!N$9:N$1026,MATCH(Calc!$AO72,Expenses!$U$9:$U$1026,0),1)),"")</f>
        <v/>
      </c>
      <c r="BV72" s="85" t="str">
        <f>IFERROR(IF($BH72="Passive","",INDEX(Expenses!O$9:O$1026,MATCH(Calc!$AO72,Expenses!$U$9:$U$1026,0),1)),"")</f>
        <v/>
      </c>
      <c r="BW72" s="85" t="str">
        <f>IFERROR(IF($BH72="Passive","",INDEX(Expenses!P$9:P$1026,MATCH(Calc!$AO72,Expenses!$U$9:$U$1026,0),1)),"")</f>
        <v/>
      </c>
    </row>
    <row r="73" spans="40:75" x14ac:dyDescent="0.25">
      <c r="AN73" s="93">
        <f t="shared" si="28"/>
        <v>0</v>
      </c>
      <c r="AO73" s="93">
        <v>70</v>
      </c>
      <c r="AQ73" s="85" t="str">
        <f t="shared" si="29"/>
        <v>Passive</v>
      </c>
      <c r="AR73" s="85">
        <f>IFERROR(INDEX(Income!B$9:B$1026,MATCH(Calc!$AO73,Income!$U$9:$U$1026,0),1),0)</f>
        <v>0</v>
      </c>
      <c r="AS73" s="85">
        <f>IFERROR(INDEX(Income!C$9:C$1026,MATCH(Calc!$AO73,Income!$U$9:$U$1026,0),1),0)</f>
        <v>0</v>
      </c>
      <c r="AT73" s="93">
        <f t="shared" ca="1" si="30"/>
        <v>2021</v>
      </c>
      <c r="AU73" s="85" t="str">
        <f>IFERROR(IF($AQ73="Passive","",INDEX(Income!E$9:E$1026,MATCH(Calc!$AO73,Income!$U$9:$U$1026,0),1)),"")</f>
        <v/>
      </c>
      <c r="AV73" s="85" t="str">
        <f>IFERROR(IF($AQ73="Passive","",INDEX(Income!F$9:F$1026,MATCH(Calc!$AO73,Income!$U$9:$U$1026,0),1)),"")</f>
        <v/>
      </c>
      <c r="AW73" s="85" t="str">
        <f>IFERROR(IF($AQ73="Passive","",INDEX(Income!G$9:G$1026,MATCH(Calc!$AO73,Income!$U$9:$U$1026,0),1)),"")</f>
        <v/>
      </c>
      <c r="AX73" s="85" t="str">
        <f>IFERROR(IF($AQ73="Passive","",INDEX(Income!H$9:H$1026,MATCH(Calc!$AO73,Income!$U$9:$U$1026,0),1)),"")</f>
        <v/>
      </c>
      <c r="AY73" s="85" t="str">
        <f>IFERROR(IF($AQ73="Passive","",INDEX(Income!I$9:I$1026,MATCH(Calc!$AO73,Income!$U$9:$U$1026,0),1)),"")</f>
        <v/>
      </c>
      <c r="AZ73" s="85" t="str">
        <f>IFERROR(IF($AQ73="Passive","",INDEX(Income!J$9:J$1026,MATCH(Calc!$AO73,Income!$U$9:$U$1026,0),1)),"")</f>
        <v/>
      </c>
      <c r="BA73" s="85" t="str">
        <f>IFERROR(IF($AQ73="Passive","",INDEX(Income!K$9:K$1026,MATCH(Calc!$AO73,Income!$U$9:$U$1026,0),1)),"")</f>
        <v/>
      </c>
      <c r="BB73" s="85" t="str">
        <f>IFERROR(IF($AQ73="Passive","",INDEX(Income!L$9:L$1026,MATCH(Calc!$AO73,Income!$U$9:$U$1026,0),1)),"")</f>
        <v/>
      </c>
      <c r="BC73" s="85" t="str">
        <f>IFERROR(IF($AQ73="Passive","",INDEX(Income!M$9:M$1026,MATCH(Calc!$AO73,Income!$U$9:$U$1026,0),1)),"")</f>
        <v/>
      </c>
      <c r="BD73" s="85" t="str">
        <f>IFERROR(IF($AQ73="Passive","",INDEX(Income!N$9:N$1026,MATCH(Calc!$AO73,Income!$U$9:$U$1026,0),1)),"")</f>
        <v/>
      </c>
      <c r="BE73" s="85" t="str">
        <f>IFERROR(IF($AQ73="Passive","",INDEX(Income!O$9:O$1026,MATCH(Calc!$AO73,Income!$U$9:$U$1026,0),1)),"")</f>
        <v/>
      </c>
      <c r="BF73" s="85" t="str">
        <f>IFERROR(IF($AQ73="Passive","",INDEX(Income!P$9:P$1026,MATCH(Calc!$AO73,Income!$U$9:$U$1026,0),1)),"")</f>
        <v/>
      </c>
      <c r="BH73" s="85" t="str">
        <f t="shared" si="31"/>
        <v>Passive</v>
      </c>
      <c r="BI73" s="85">
        <f>IFERROR(INDEX(Expenses!B$9:B$1026,MATCH(Calc!$AO73,Expenses!$U$9:$U$1026,0),1),0)</f>
        <v>0</v>
      </c>
      <c r="BJ73" s="85">
        <f>IFERROR(INDEX(Expenses!C$9:C$1026,MATCH(Calc!$AO73,Expenses!$U$9:$U$1026,0),1),0)</f>
        <v>0</v>
      </c>
      <c r="BK73" s="93">
        <f t="shared" ca="1" si="32"/>
        <v>2021</v>
      </c>
      <c r="BL73" s="85" t="str">
        <f>IFERROR(IF($BH73="Passive","",INDEX(Expenses!E$9:E$1026,MATCH(Calc!$AO73,Expenses!$U$9:$U$1026,0),1)),"")</f>
        <v/>
      </c>
      <c r="BM73" s="85" t="str">
        <f>IFERROR(IF($BH73="Passive","",INDEX(Expenses!F$9:F$1026,MATCH(Calc!$AO73,Expenses!$U$9:$U$1026,0),1)),"")</f>
        <v/>
      </c>
      <c r="BN73" s="85" t="str">
        <f>IFERROR(IF($BH73="Passive","",INDEX(Expenses!G$9:G$1026,MATCH(Calc!$AO73,Expenses!$U$9:$U$1026,0),1)),"")</f>
        <v/>
      </c>
      <c r="BO73" s="85" t="str">
        <f>IFERROR(IF($BH73="Passive","",INDEX(Expenses!H$9:H$1026,MATCH(Calc!$AO73,Expenses!$U$9:$U$1026,0),1)),"")</f>
        <v/>
      </c>
      <c r="BP73" s="85" t="str">
        <f>IFERROR(IF($BH73="Passive","",INDEX(Expenses!I$9:I$1026,MATCH(Calc!$AO73,Expenses!$U$9:$U$1026,0),1)),"")</f>
        <v/>
      </c>
      <c r="BQ73" s="85" t="str">
        <f>IFERROR(IF($BH73="Passive","",INDEX(Expenses!J$9:J$1026,MATCH(Calc!$AO73,Expenses!$U$9:$U$1026,0),1)),"")</f>
        <v/>
      </c>
      <c r="BR73" s="85" t="str">
        <f>IFERROR(IF($BH73="Passive","",INDEX(Expenses!K$9:K$1026,MATCH(Calc!$AO73,Expenses!$U$9:$U$1026,0),1)),"")</f>
        <v/>
      </c>
      <c r="BS73" s="85" t="str">
        <f>IFERROR(IF($BH73="Passive","",INDEX(Expenses!L$9:L$1026,MATCH(Calc!$AO73,Expenses!$U$9:$U$1026,0),1)),"")</f>
        <v/>
      </c>
      <c r="BT73" s="85" t="str">
        <f>IFERROR(IF($BH73="Passive","",INDEX(Expenses!M$9:M$1026,MATCH(Calc!$AO73,Expenses!$U$9:$U$1026,0),1)),"")</f>
        <v/>
      </c>
      <c r="BU73" s="85" t="str">
        <f>IFERROR(IF($BH73="Passive","",INDEX(Expenses!N$9:N$1026,MATCH(Calc!$AO73,Expenses!$U$9:$U$1026,0),1)),"")</f>
        <v/>
      </c>
      <c r="BV73" s="85" t="str">
        <f>IFERROR(IF($BH73="Passive","",INDEX(Expenses!O$9:O$1026,MATCH(Calc!$AO73,Expenses!$U$9:$U$1026,0),1)),"")</f>
        <v/>
      </c>
      <c r="BW73" s="85" t="str">
        <f>IFERROR(IF($BH73="Passive","",INDEX(Expenses!P$9:P$1026,MATCH(Calc!$AO73,Expenses!$U$9:$U$1026,0),1)),"")</f>
        <v/>
      </c>
    </row>
    <row r="74" spans="40:75" x14ac:dyDescent="0.25">
      <c r="AN74" s="93">
        <f t="shared" si="28"/>
        <v>0</v>
      </c>
      <c r="AO74" s="93">
        <v>71</v>
      </c>
      <c r="AQ74" s="85" t="str">
        <f t="shared" si="29"/>
        <v>Passive</v>
      </c>
      <c r="AR74" s="85">
        <f>IFERROR(INDEX(Income!B$9:B$1026,MATCH(Calc!$AO74,Income!$U$9:$U$1026,0),1),0)</f>
        <v>0</v>
      </c>
      <c r="AS74" s="85">
        <f>IFERROR(INDEX(Income!C$9:C$1026,MATCH(Calc!$AO74,Income!$U$9:$U$1026,0),1),0)</f>
        <v>0</v>
      </c>
      <c r="AT74" s="93">
        <f t="shared" ca="1" si="30"/>
        <v>2021</v>
      </c>
      <c r="AU74" s="85" t="str">
        <f>IFERROR(IF($AQ74="Passive","",INDEX(Income!E$9:E$1026,MATCH(Calc!$AO74,Income!$U$9:$U$1026,0),1)),"")</f>
        <v/>
      </c>
      <c r="AV74" s="85" t="str">
        <f>IFERROR(IF($AQ74="Passive","",INDEX(Income!F$9:F$1026,MATCH(Calc!$AO74,Income!$U$9:$U$1026,0),1)),"")</f>
        <v/>
      </c>
      <c r="AW74" s="85" t="str">
        <f>IFERROR(IF($AQ74="Passive","",INDEX(Income!G$9:G$1026,MATCH(Calc!$AO74,Income!$U$9:$U$1026,0),1)),"")</f>
        <v/>
      </c>
      <c r="AX74" s="85" t="str">
        <f>IFERROR(IF($AQ74="Passive","",INDEX(Income!H$9:H$1026,MATCH(Calc!$AO74,Income!$U$9:$U$1026,0),1)),"")</f>
        <v/>
      </c>
      <c r="AY74" s="85" t="str">
        <f>IFERROR(IF($AQ74="Passive","",INDEX(Income!I$9:I$1026,MATCH(Calc!$AO74,Income!$U$9:$U$1026,0),1)),"")</f>
        <v/>
      </c>
      <c r="AZ74" s="85" t="str">
        <f>IFERROR(IF($AQ74="Passive","",INDEX(Income!J$9:J$1026,MATCH(Calc!$AO74,Income!$U$9:$U$1026,0),1)),"")</f>
        <v/>
      </c>
      <c r="BA74" s="85" t="str">
        <f>IFERROR(IF($AQ74="Passive","",INDEX(Income!K$9:K$1026,MATCH(Calc!$AO74,Income!$U$9:$U$1026,0),1)),"")</f>
        <v/>
      </c>
      <c r="BB74" s="85" t="str">
        <f>IFERROR(IF($AQ74="Passive","",INDEX(Income!L$9:L$1026,MATCH(Calc!$AO74,Income!$U$9:$U$1026,0),1)),"")</f>
        <v/>
      </c>
      <c r="BC74" s="85" t="str">
        <f>IFERROR(IF($AQ74="Passive","",INDEX(Income!M$9:M$1026,MATCH(Calc!$AO74,Income!$U$9:$U$1026,0),1)),"")</f>
        <v/>
      </c>
      <c r="BD74" s="85" t="str">
        <f>IFERROR(IF($AQ74="Passive","",INDEX(Income!N$9:N$1026,MATCH(Calc!$AO74,Income!$U$9:$U$1026,0),1)),"")</f>
        <v/>
      </c>
      <c r="BE74" s="85" t="str">
        <f>IFERROR(IF($AQ74="Passive","",INDEX(Income!O$9:O$1026,MATCH(Calc!$AO74,Income!$U$9:$U$1026,0),1)),"")</f>
        <v/>
      </c>
      <c r="BF74" s="85" t="str">
        <f>IFERROR(IF($AQ74="Passive","",INDEX(Income!P$9:P$1026,MATCH(Calc!$AO74,Income!$U$9:$U$1026,0),1)),"")</f>
        <v/>
      </c>
      <c r="BH74" s="85" t="str">
        <f t="shared" si="31"/>
        <v>Passive</v>
      </c>
      <c r="BI74" s="85">
        <f>IFERROR(INDEX(Expenses!B$9:B$1026,MATCH(Calc!$AO74,Expenses!$U$9:$U$1026,0),1),0)</f>
        <v>0</v>
      </c>
      <c r="BJ74" s="85">
        <f>IFERROR(INDEX(Expenses!C$9:C$1026,MATCH(Calc!$AO74,Expenses!$U$9:$U$1026,0),1),0)</f>
        <v>0</v>
      </c>
      <c r="BK74" s="93">
        <f t="shared" ca="1" si="32"/>
        <v>2021</v>
      </c>
      <c r="BL74" s="85" t="str">
        <f>IFERROR(IF($BH74="Passive","",INDEX(Expenses!E$9:E$1026,MATCH(Calc!$AO74,Expenses!$U$9:$U$1026,0),1)),"")</f>
        <v/>
      </c>
      <c r="BM74" s="85" t="str">
        <f>IFERROR(IF($BH74="Passive","",INDEX(Expenses!F$9:F$1026,MATCH(Calc!$AO74,Expenses!$U$9:$U$1026,0),1)),"")</f>
        <v/>
      </c>
      <c r="BN74" s="85" t="str">
        <f>IFERROR(IF($BH74="Passive","",INDEX(Expenses!G$9:G$1026,MATCH(Calc!$AO74,Expenses!$U$9:$U$1026,0),1)),"")</f>
        <v/>
      </c>
      <c r="BO74" s="85" t="str">
        <f>IFERROR(IF($BH74="Passive","",INDEX(Expenses!H$9:H$1026,MATCH(Calc!$AO74,Expenses!$U$9:$U$1026,0),1)),"")</f>
        <v/>
      </c>
      <c r="BP74" s="85" t="str">
        <f>IFERROR(IF($BH74="Passive","",INDEX(Expenses!I$9:I$1026,MATCH(Calc!$AO74,Expenses!$U$9:$U$1026,0),1)),"")</f>
        <v/>
      </c>
      <c r="BQ74" s="85" t="str">
        <f>IFERROR(IF($BH74="Passive","",INDEX(Expenses!J$9:J$1026,MATCH(Calc!$AO74,Expenses!$U$9:$U$1026,0),1)),"")</f>
        <v/>
      </c>
      <c r="BR74" s="85" t="str">
        <f>IFERROR(IF($BH74="Passive","",INDEX(Expenses!K$9:K$1026,MATCH(Calc!$AO74,Expenses!$U$9:$U$1026,0),1)),"")</f>
        <v/>
      </c>
      <c r="BS74" s="85" t="str">
        <f>IFERROR(IF($BH74="Passive","",INDEX(Expenses!L$9:L$1026,MATCH(Calc!$AO74,Expenses!$U$9:$U$1026,0),1)),"")</f>
        <v/>
      </c>
      <c r="BT74" s="85" t="str">
        <f>IFERROR(IF($BH74="Passive","",INDEX(Expenses!M$9:M$1026,MATCH(Calc!$AO74,Expenses!$U$9:$U$1026,0),1)),"")</f>
        <v/>
      </c>
      <c r="BU74" s="85" t="str">
        <f>IFERROR(IF($BH74="Passive","",INDEX(Expenses!N$9:N$1026,MATCH(Calc!$AO74,Expenses!$U$9:$U$1026,0),1)),"")</f>
        <v/>
      </c>
      <c r="BV74" s="85" t="str">
        <f>IFERROR(IF($BH74="Passive","",INDEX(Expenses!O$9:O$1026,MATCH(Calc!$AO74,Expenses!$U$9:$U$1026,0),1)),"")</f>
        <v/>
      </c>
      <c r="BW74" s="85" t="str">
        <f>IFERROR(IF($BH74="Passive","",INDEX(Expenses!P$9:P$1026,MATCH(Calc!$AO74,Expenses!$U$9:$U$1026,0),1)),"")</f>
        <v/>
      </c>
    </row>
    <row r="75" spans="40:75" x14ac:dyDescent="0.25">
      <c r="AN75" s="93">
        <f t="shared" si="28"/>
        <v>0</v>
      </c>
      <c r="AO75" s="93">
        <v>72</v>
      </c>
      <c r="AQ75" s="85" t="str">
        <f t="shared" si="29"/>
        <v>Passive</v>
      </c>
      <c r="AR75" s="85">
        <f>IFERROR(INDEX(Income!B$9:B$1026,MATCH(Calc!$AO75,Income!$U$9:$U$1026,0),1),0)</f>
        <v>0</v>
      </c>
      <c r="AS75" s="85">
        <f>IFERROR(INDEX(Income!C$9:C$1026,MATCH(Calc!$AO75,Income!$U$9:$U$1026,0),1),0)</f>
        <v>0</v>
      </c>
      <c r="AT75" s="93">
        <f t="shared" ca="1" si="30"/>
        <v>2021</v>
      </c>
      <c r="AU75" s="85" t="str">
        <f>IFERROR(IF($AQ75="Passive","",INDEX(Income!E$9:E$1026,MATCH(Calc!$AO75,Income!$U$9:$U$1026,0),1)),"")</f>
        <v/>
      </c>
      <c r="AV75" s="85" t="str">
        <f>IFERROR(IF($AQ75="Passive","",INDEX(Income!F$9:F$1026,MATCH(Calc!$AO75,Income!$U$9:$U$1026,0),1)),"")</f>
        <v/>
      </c>
      <c r="AW75" s="85" t="str">
        <f>IFERROR(IF($AQ75="Passive","",INDEX(Income!G$9:G$1026,MATCH(Calc!$AO75,Income!$U$9:$U$1026,0),1)),"")</f>
        <v/>
      </c>
      <c r="AX75" s="85" t="str">
        <f>IFERROR(IF($AQ75="Passive","",INDEX(Income!H$9:H$1026,MATCH(Calc!$AO75,Income!$U$9:$U$1026,0),1)),"")</f>
        <v/>
      </c>
      <c r="AY75" s="85" t="str">
        <f>IFERROR(IF($AQ75="Passive","",INDEX(Income!I$9:I$1026,MATCH(Calc!$AO75,Income!$U$9:$U$1026,0),1)),"")</f>
        <v/>
      </c>
      <c r="AZ75" s="85" t="str">
        <f>IFERROR(IF($AQ75="Passive","",INDEX(Income!J$9:J$1026,MATCH(Calc!$AO75,Income!$U$9:$U$1026,0),1)),"")</f>
        <v/>
      </c>
      <c r="BA75" s="85" t="str">
        <f>IFERROR(IF($AQ75="Passive","",INDEX(Income!K$9:K$1026,MATCH(Calc!$AO75,Income!$U$9:$U$1026,0),1)),"")</f>
        <v/>
      </c>
      <c r="BB75" s="85" t="str">
        <f>IFERROR(IF($AQ75="Passive","",INDEX(Income!L$9:L$1026,MATCH(Calc!$AO75,Income!$U$9:$U$1026,0),1)),"")</f>
        <v/>
      </c>
      <c r="BC75" s="85" t="str">
        <f>IFERROR(IF($AQ75="Passive","",INDEX(Income!M$9:M$1026,MATCH(Calc!$AO75,Income!$U$9:$U$1026,0),1)),"")</f>
        <v/>
      </c>
      <c r="BD75" s="85" t="str">
        <f>IFERROR(IF($AQ75="Passive","",INDEX(Income!N$9:N$1026,MATCH(Calc!$AO75,Income!$U$9:$U$1026,0),1)),"")</f>
        <v/>
      </c>
      <c r="BE75" s="85" t="str">
        <f>IFERROR(IF($AQ75="Passive","",INDEX(Income!O$9:O$1026,MATCH(Calc!$AO75,Income!$U$9:$U$1026,0),1)),"")</f>
        <v/>
      </c>
      <c r="BF75" s="85" t="str">
        <f>IFERROR(IF($AQ75="Passive","",INDEX(Income!P$9:P$1026,MATCH(Calc!$AO75,Income!$U$9:$U$1026,0),1)),"")</f>
        <v/>
      </c>
      <c r="BH75" s="85" t="str">
        <f t="shared" si="31"/>
        <v>Passive</v>
      </c>
      <c r="BI75" s="85">
        <f>IFERROR(INDEX(Expenses!B$9:B$1026,MATCH(Calc!$AO75,Expenses!$U$9:$U$1026,0),1),0)</f>
        <v>0</v>
      </c>
      <c r="BJ75" s="85">
        <f>IFERROR(INDEX(Expenses!C$9:C$1026,MATCH(Calc!$AO75,Expenses!$U$9:$U$1026,0),1),0)</f>
        <v>0</v>
      </c>
      <c r="BK75" s="93">
        <f t="shared" ca="1" si="32"/>
        <v>2021</v>
      </c>
      <c r="BL75" s="85" t="str">
        <f>IFERROR(IF($BH75="Passive","",INDEX(Expenses!E$9:E$1026,MATCH(Calc!$AO75,Expenses!$U$9:$U$1026,0),1)),"")</f>
        <v/>
      </c>
      <c r="BM75" s="85" t="str">
        <f>IFERROR(IF($BH75="Passive","",INDEX(Expenses!F$9:F$1026,MATCH(Calc!$AO75,Expenses!$U$9:$U$1026,0),1)),"")</f>
        <v/>
      </c>
      <c r="BN75" s="85" t="str">
        <f>IFERROR(IF($BH75="Passive","",INDEX(Expenses!G$9:G$1026,MATCH(Calc!$AO75,Expenses!$U$9:$U$1026,0),1)),"")</f>
        <v/>
      </c>
      <c r="BO75" s="85" t="str">
        <f>IFERROR(IF($BH75="Passive","",INDEX(Expenses!H$9:H$1026,MATCH(Calc!$AO75,Expenses!$U$9:$U$1026,0),1)),"")</f>
        <v/>
      </c>
      <c r="BP75" s="85" t="str">
        <f>IFERROR(IF($BH75="Passive","",INDEX(Expenses!I$9:I$1026,MATCH(Calc!$AO75,Expenses!$U$9:$U$1026,0),1)),"")</f>
        <v/>
      </c>
      <c r="BQ75" s="85" t="str">
        <f>IFERROR(IF($BH75="Passive","",INDEX(Expenses!J$9:J$1026,MATCH(Calc!$AO75,Expenses!$U$9:$U$1026,0),1)),"")</f>
        <v/>
      </c>
      <c r="BR75" s="85" t="str">
        <f>IFERROR(IF($BH75="Passive","",INDEX(Expenses!K$9:K$1026,MATCH(Calc!$AO75,Expenses!$U$9:$U$1026,0),1)),"")</f>
        <v/>
      </c>
      <c r="BS75" s="85" t="str">
        <f>IFERROR(IF($BH75="Passive","",INDEX(Expenses!L$9:L$1026,MATCH(Calc!$AO75,Expenses!$U$9:$U$1026,0),1)),"")</f>
        <v/>
      </c>
      <c r="BT75" s="85" t="str">
        <f>IFERROR(IF($BH75="Passive","",INDEX(Expenses!M$9:M$1026,MATCH(Calc!$AO75,Expenses!$U$9:$U$1026,0),1)),"")</f>
        <v/>
      </c>
      <c r="BU75" s="85" t="str">
        <f>IFERROR(IF($BH75="Passive","",INDEX(Expenses!N$9:N$1026,MATCH(Calc!$AO75,Expenses!$U$9:$U$1026,0),1)),"")</f>
        <v/>
      </c>
      <c r="BV75" s="85" t="str">
        <f>IFERROR(IF($BH75="Passive","",INDEX(Expenses!O$9:O$1026,MATCH(Calc!$AO75,Expenses!$U$9:$U$1026,0),1)),"")</f>
        <v/>
      </c>
      <c r="BW75" s="85" t="str">
        <f>IFERROR(IF($BH75="Passive","",INDEX(Expenses!P$9:P$1026,MATCH(Calc!$AO75,Expenses!$U$9:$U$1026,0),1)),"")</f>
        <v/>
      </c>
    </row>
    <row r="76" spans="40:75" x14ac:dyDescent="0.25">
      <c r="AN76" s="93">
        <f t="shared" si="28"/>
        <v>0</v>
      </c>
      <c r="AO76" s="93">
        <v>73</v>
      </c>
      <c r="AQ76" s="85" t="str">
        <f t="shared" si="29"/>
        <v>Passive</v>
      </c>
      <c r="AR76" s="85">
        <f>IFERROR(INDEX(Income!B$9:B$1026,MATCH(Calc!$AO76,Income!$U$9:$U$1026,0),1),0)</f>
        <v>0</v>
      </c>
      <c r="AS76" s="85">
        <f>IFERROR(INDEX(Income!C$9:C$1026,MATCH(Calc!$AO76,Income!$U$9:$U$1026,0),1),0)</f>
        <v>0</v>
      </c>
      <c r="AT76" s="93">
        <f t="shared" ca="1" si="30"/>
        <v>2021</v>
      </c>
      <c r="AU76" s="85" t="str">
        <f>IFERROR(IF($AQ76="Passive","",INDEX(Income!E$9:E$1026,MATCH(Calc!$AO76,Income!$U$9:$U$1026,0),1)),"")</f>
        <v/>
      </c>
      <c r="AV76" s="85" t="str">
        <f>IFERROR(IF($AQ76="Passive","",INDEX(Income!F$9:F$1026,MATCH(Calc!$AO76,Income!$U$9:$U$1026,0),1)),"")</f>
        <v/>
      </c>
      <c r="AW76" s="85" t="str">
        <f>IFERROR(IF($AQ76="Passive","",INDEX(Income!G$9:G$1026,MATCH(Calc!$AO76,Income!$U$9:$U$1026,0),1)),"")</f>
        <v/>
      </c>
      <c r="AX76" s="85" t="str">
        <f>IFERROR(IF($AQ76="Passive","",INDEX(Income!H$9:H$1026,MATCH(Calc!$AO76,Income!$U$9:$U$1026,0),1)),"")</f>
        <v/>
      </c>
      <c r="AY76" s="85" t="str">
        <f>IFERROR(IF($AQ76="Passive","",INDEX(Income!I$9:I$1026,MATCH(Calc!$AO76,Income!$U$9:$U$1026,0),1)),"")</f>
        <v/>
      </c>
      <c r="AZ76" s="85" t="str">
        <f>IFERROR(IF($AQ76="Passive","",INDEX(Income!J$9:J$1026,MATCH(Calc!$AO76,Income!$U$9:$U$1026,0),1)),"")</f>
        <v/>
      </c>
      <c r="BA76" s="85" t="str">
        <f>IFERROR(IF($AQ76="Passive","",INDEX(Income!K$9:K$1026,MATCH(Calc!$AO76,Income!$U$9:$U$1026,0),1)),"")</f>
        <v/>
      </c>
      <c r="BB76" s="85" t="str">
        <f>IFERROR(IF($AQ76="Passive","",INDEX(Income!L$9:L$1026,MATCH(Calc!$AO76,Income!$U$9:$U$1026,0),1)),"")</f>
        <v/>
      </c>
      <c r="BC76" s="85" t="str">
        <f>IFERROR(IF($AQ76="Passive","",INDEX(Income!M$9:M$1026,MATCH(Calc!$AO76,Income!$U$9:$U$1026,0),1)),"")</f>
        <v/>
      </c>
      <c r="BD76" s="85" t="str">
        <f>IFERROR(IF($AQ76="Passive","",INDEX(Income!N$9:N$1026,MATCH(Calc!$AO76,Income!$U$9:$U$1026,0),1)),"")</f>
        <v/>
      </c>
      <c r="BE76" s="85" t="str">
        <f>IFERROR(IF($AQ76="Passive","",INDEX(Income!O$9:O$1026,MATCH(Calc!$AO76,Income!$U$9:$U$1026,0),1)),"")</f>
        <v/>
      </c>
      <c r="BF76" s="85" t="str">
        <f>IFERROR(IF($AQ76="Passive","",INDEX(Income!P$9:P$1026,MATCH(Calc!$AO76,Income!$U$9:$U$1026,0),1)),"")</f>
        <v/>
      </c>
      <c r="BH76" s="85" t="str">
        <f t="shared" si="31"/>
        <v>Passive</v>
      </c>
      <c r="BI76" s="85">
        <f>IFERROR(INDEX(Expenses!B$9:B$1026,MATCH(Calc!$AO76,Expenses!$U$9:$U$1026,0),1),0)</f>
        <v>0</v>
      </c>
      <c r="BJ76" s="85">
        <f>IFERROR(INDEX(Expenses!C$9:C$1026,MATCH(Calc!$AO76,Expenses!$U$9:$U$1026,0),1),0)</f>
        <v>0</v>
      </c>
      <c r="BK76" s="93">
        <f t="shared" ca="1" si="32"/>
        <v>2021</v>
      </c>
      <c r="BL76" s="85" t="str">
        <f>IFERROR(IF($BH76="Passive","",INDEX(Expenses!E$9:E$1026,MATCH(Calc!$AO76,Expenses!$U$9:$U$1026,0),1)),"")</f>
        <v/>
      </c>
      <c r="BM76" s="85" t="str">
        <f>IFERROR(IF($BH76="Passive","",INDEX(Expenses!F$9:F$1026,MATCH(Calc!$AO76,Expenses!$U$9:$U$1026,0),1)),"")</f>
        <v/>
      </c>
      <c r="BN76" s="85" t="str">
        <f>IFERROR(IF($BH76="Passive","",INDEX(Expenses!G$9:G$1026,MATCH(Calc!$AO76,Expenses!$U$9:$U$1026,0),1)),"")</f>
        <v/>
      </c>
      <c r="BO76" s="85" t="str">
        <f>IFERROR(IF($BH76="Passive","",INDEX(Expenses!H$9:H$1026,MATCH(Calc!$AO76,Expenses!$U$9:$U$1026,0),1)),"")</f>
        <v/>
      </c>
      <c r="BP76" s="85" t="str">
        <f>IFERROR(IF($BH76="Passive","",INDEX(Expenses!I$9:I$1026,MATCH(Calc!$AO76,Expenses!$U$9:$U$1026,0),1)),"")</f>
        <v/>
      </c>
      <c r="BQ76" s="85" t="str">
        <f>IFERROR(IF($BH76="Passive","",INDEX(Expenses!J$9:J$1026,MATCH(Calc!$AO76,Expenses!$U$9:$U$1026,0),1)),"")</f>
        <v/>
      </c>
      <c r="BR76" s="85" t="str">
        <f>IFERROR(IF($BH76="Passive","",INDEX(Expenses!K$9:K$1026,MATCH(Calc!$AO76,Expenses!$U$9:$U$1026,0),1)),"")</f>
        <v/>
      </c>
      <c r="BS76" s="85" t="str">
        <f>IFERROR(IF($BH76="Passive","",INDEX(Expenses!L$9:L$1026,MATCH(Calc!$AO76,Expenses!$U$9:$U$1026,0),1)),"")</f>
        <v/>
      </c>
      <c r="BT76" s="85" t="str">
        <f>IFERROR(IF($BH76="Passive","",INDEX(Expenses!M$9:M$1026,MATCH(Calc!$AO76,Expenses!$U$9:$U$1026,0),1)),"")</f>
        <v/>
      </c>
      <c r="BU76" s="85" t="str">
        <f>IFERROR(IF($BH76="Passive","",INDEX(Expenses!N$9:N$1026,MATCH(Calc!$AO76,Expenses!$U$9:$U$1026,0),1)),"")</f>
        <v/>
      </c>
      <c r="BV76" s="85" t="str">
        <f>IFERROR(IF($BH76="Passive","",INDEX(Expenses!O$9:O$1026,MATCH(Calc!$AO76,Expenses!$U$9:$U$1026,0),1)),"")</f>
        <v/>
      </c>
      <c r="BW76" s="85" t="str">
        <f>IFERROR(IF($BH76="Passive","",INDEX(Expenses!P$9:P$1026,MATCH(Calc!$AO76,Expenses!$U$9:$U$1026,0),1)),"")</f>
        <v/>
      </c>
    </row>
    <row r="77" spans="40:75" x14ac:dyDescent="0.25">
      <c r="AN77" s="93">
        <f t="shared" si="28"/>
        <v>0</v>
      </c>
      <c r="AO77" s="93">
        <v>74</v>
      </c>
      <c r="AQ77" s="85" t="str">
        <f t="shared" si="29"/>
        <v>Passive</v>
      </c>
      <c r="AR77" s="85">
        <f>IFERROR(INDEX(Income!B$9:B$1026,MATCH(Calc!$AO77,Income!$U$9:$U$1026,0),1),0)</f>
        <v>0</v>
      </c>
      <c r="AS77" s="85">
        <f>IFERROR(INDEX(Income!C$9:C$1026,MATCH(Calc!$AO77,Income!$U$9:$U$1026,0),1),0)</f>
        <v>0</v>
      </c>
      <c r="AT77" s="93">
        <f t="shared" ca="1" si="30"/>
        <v>2021</v>
      </c>
      <c r="AU77" s="85" t="str">
        <f>IFERROR(IF($AQ77="Passive","",INDEX(Income!E$9:E$1026,MATCH(Calc!$AO77,Income!$U$9:$U$1026,0),1)),"")</f>
        <v/>
      </c>
      <c r="AV77" s="85" t="str">
        <f>IFERROR(IF($AQ77="Passive","",INDEX(Income!F$9:F$1026,MATCH(Calc!$AO77,Income!$U$9:$U$1026,0),1)),"")</f>
        <v/>
      </c>
      <c r="AW77" s="85" t="str">
        <f>IFERROR(IF($AQ77="Passive","",INDEX(Income!G$9:G$1026,MATCH(Calc!$AO77,Income!$U$9:$U$1026,0),1)),"")</f>
        <v/>
      </c>
      <c r="AX77" s="85" t="str">
        <f>IFERROR(IF($AQ77="Passive","",INDEX(Income!H$9:H$1026,MATCH(Calc!$AO77,Income!$U$9:$U$1026,0),1)),"")</f>
        <v/>
      </c>
      <c r="AY77" s="85" t="str">
        <f>IFERROR(IF($AQ77="Passive","",INDEX(Income!I$9:I$1026,MATCH(Calc!$AO77,Income!$U$9:$U$1026,0),1)),"")</f>
        <v/>
      </c>
      <c r="AZ77" s="85" t="str">
        <f>IFERROR(IF($AQ77="Passive","",INDEX(Income!J$9:J$1026,MATCH(Calc!$AO77,Income!$U$9:$U$1026,0),1)),"")</f>
        <v/>
      </c>
      <c r="BA77" s="85" t="str">
        <f>IFERROR(IF($AQ77="Passive","",INDEX(Income!K$9:K$1026,MATCH(Calc!$AO77,Income!$U$9:$U$1026,0),1)),"")</f>
        <v/>
      </c>
      <c r="BB77" s="85" t="str">
        <f>IFERROR(IF($AQ77="Passive","",INDEX(Income!L$9:L$1026,MATCH(Calc!$AO77,Income!$U$9:$U$1026,0),1)),"")</f>
        <v/>
      </c>
      <c r="BC77" s="85" t="str">
        <f>IFERROR(IF($AQ77="Passive","",INDEX(Income!M$9:M$1026,MATCH(Calc!$AO77,Income!$U$9:$U$1026,0),1)),"")</f>
        <v/>
      </c>
      <c r="BD77" s="85" t="str">
        <f>IFERROR(IF($AQ77="Passive","",INDEX(Income!N$9:N$1026,MATCH(Calc!$AO77,Income!$U$9:$U$1026,0),1)),"")</f>
        <v/>
      </c>
      <c r="BE77" s="85" t="str">
        <f>IFERROR(IF($AQ77="Passive","",INDEX(Income!O$9:O$1026,MATCH(Calc!$AO77,Income!$U$9:$U$1026,0),1)),"")</f>
        <v/>
      </c>
      <c r="BF77" s="85" t="str">
        <f>IFERROR(IF($AQ77="Passive","",INDEX(Income!P$9:P$1026,MATCH(Calc!$AO77,Income!$U$9:$U$1026,0),1)),"")</f>
        <v/>
      </c>
      <c r="BH77" s="85" t="str">
        <f t="shared" si="31"/>
        <v>Passive</v>
      </c>
      <c r="BI77" s="85">
        <f>IFERROR(INDEX(Expenses!B$9:B$1026,MATCH(Calc!$AO77,Expenses!$U$9:$U$1026,0),1),0)</f>
        <v>0</v>
      </c>
      <c r="BJ77" s="85">
        <f>IFERROR(INDEX(Expenses!C$9:C$1026,MATCH(Calc!$AO77,Expenses!$U$9:$U$1026,0),1),0)</f>
        <v>0</v>
      </c>
      <c r="BK77" s="93">
        <f t="shared" ca="1" si="32"/>
        <v>2021</v>
      </c>
      <c r="BL77" s="85" t="str">
        <f>IFERROR(IF($BH77="Passive","",INDEX(Expenses!E$9:E$1026,MATCH(Calc!$AO77,Expenses!$U$9:$U$1026,0),1)),"")</f>
        <v/>
      </c>
      <c r="BM77" s="85" t="str">
        <f>IFERROR(IF($BH77="Passive","",INDEX(Expenses!F$9:F$1026,MATCH(Calc!$AO77,Expenses!$U$9:$U$1026,0),1)),"")</f>
        <v/>
      </c>
      <c r="BN77" s="85" t="str">
        <f>IFERROR(IF($BH77="Passive","",INDEX(Expenses!G$9:G$1026,MATCH(Calc!$AO77,Expenses!$U$9:$U$1026,0),1)),"")</f>
        <v/>
      </c>
      <c r="BO77" s="85" t="str">
        <f>IFERROR(IF($BH77="Passive","",INDEX(Expenses!H$9:H$1026,MATCH(Calc!$AO77,Expenses!$U$9:$U$1026,0),1)),"")</f>
        <v/>
      </c>
      <c r="BP77" s="85" t="str">
        <f>IFERROR(IF($BH77="Passive","",INDEX(Expenses!I$9:I$1026,MATCH(Calc!$AO77,Expenses!$U$9:$U$1026,0),1)),"")</f>
        <v/>
      </c>
      <c r="BQ77" s="85" t="str">
        <f>IFERROR(IF($BH77="Passive","",INDEX(Expenses!J$9:J$1026,MATCH(Calc!$AO77,Expenses!$U$9:$U$1026,0),1)),"")</f>
        <v/>
      </c>
      <c r="BR77" s="85" t="str">
        <f>IFERROR(IF($BH77="Passive","",INDEX(Expenses!K$9:K$1026,MATCH(Calc!$AO77,Expenses!$U$9:$U$1026,0),1)),"")</f>
        <v/>
      </c>
      <c r="BS77" s="85" t="str">
        <f>IFERROR(IF($BH77="Passive","",INDEX(Expenses!L$9:L$1026,MATCH(Calc!$AO77,Expenses!$U$9:$U$1026,0),1)),"")</f>
        <v/>
      </c>
      <c r="BT77" s="85" t="str">
        <f>IFERROR(IF($BH77="Passive","",INDEX(Expenses!M$9:M$1026,MATCH(Calc!$AO77,Expenses!$U$9:$U$1026,0),1)),"")</f>
        <v/>
      </c>
      <c r="BU77" s="85" t="str">
        <f>IFERROR(IF($BH77="Passive","",INDEX(Expenses!N$9:N$1026,MATCH(Calc!$AO77,Expenses!$U$9:$U$1026,0),1)),"")</f>
        <v/>
      </c>
      <c r="BV77" s="85" t="str">
        <f>IFERROR(IF($BH77="Passive","",INDEX(Expenses!O$9:O$1026,MATCH(Calc!$AO77,Expenses!$U$9:$U$1026,0),1)),"")</f>
        <v/>
      </c>
      <c r="BW77" s="85" t="str">
        <f>IFERROR(IF($BH77="Passive","",INDEX(Expenses!P$9:P$1026,MATCH(Calc!$AO77,Expenses!$U$9:$U$1026,0),1)),"")</f>
        <v/>
      </c>
    </row>
    <row r="78" spans="40:75" x14ac:dyDescent="0.25">
      <c r="AN78" s="93">
        <f t="shared" si="28"/>
        <v>0</v>
      </c>
      <c r="AO78" s="93">
        <v>75</v>
      </c>
      <c r="AQ78" s="85" t="str">
        <f t="shared" si="29"/>
        <v>Passive</v>
      </c>
      <c r="AR78" s="85">
        <f>IFERROR(INDEX(Income!B$9:B$1026,MATCH(Calc!$AO78,Income!$U$9:$U$1026,0),1),0)</f>
        <v>0</v>
      </c>
      <c r="AS78" s="85">
        <f>IFERROR(INDEX(Income!C$9:C$1026,MATCH(Calc!$AO78,Income!$U$9:$U$1026,0),1),0)</f>
        <v>0</v>
      </c>
      <c r="AT78" s="93">
        <f t="shared" ca="1" si="30"/>
        <v>2021</v>
      </c>
      <c r="AU78" s="85" t="str">
        <f>IFERROR(IF($AQ78="Passive","",INDEX(Income!E$9:E$1026,MATCH(Calc!$AO78,Income!$U$9:$U$1026,0),1)),"")</f>
        <v/>
      </c>
      <c r="AV78" s="85" t="str">
        <f>IFERROR(IF($AQ78="Passive","",INDEX(Income!F$9:F$1026,MATCH(Calc!$AO78,Income!$U$9:$U$1026,0),1)),"")</f>
        <v/>
      </c>
      <c r="AW78" s="85" t="str">
        <f>IFERROR(IF($AQ78="Passive","",INDEX(Income!G$9:G$1026,MATCH(Calc!$AO78,Income!$U$9:$U$1026,0),1)),"")</f>
        <v/>
      </c>
      <c r="AX78" s="85" t="str">
        <f>IFERROR(IF($AQ78="Passive","",INDEX(Income!H$9:H$1026,MATCH(Calc!$AO78,Income!$U$9:$U$1026,0),1)),"")</f>
        <v/>
      </c>
      <c r="AY78" s="85" t="str">
        <f>IFERROR(IF($AQ78="Passive","",INDEX(Income!I$9:I$1026,MATCH(Calc!$AO78,Income!$U$9:$U$1026,0),1)),"")</f>
        <v/>
      </c>
      <c r="AZ78" s="85" t="str">
        <f>IFERROR(IF($AQ78="Passive","",INDEX(Income!J$9:J$1026,MATCH(Calc!$AO78,Income!$U$9:$U$1026,0),1)),"")</f>
        <v/>
      </c>
      <c r="BA78" s="85" t="str">
        <f>IFERROR(IF($AQ78="Passive","",INDEX(Income!K$9:K$1026,MATCH(Calc!$AO78,Income!$U$9:$U$1026,0),1)),"")</f>
        <v/>
      </c>
      <c r="BB78" s="85" t="str">
        <f>IFERROR(IF($AQ78="Passive","",INDEX(Income!L$9:L$1026,MATCH(Calc!$AO78,Income!$U$9:$U$1026,0),1)),"")</f>
        <v/>
      </c>
      <c r="BC78" s="85" t="str">
        <f>IFERROR(IF($AQ78="Passive","",INDEX(Income!M$9:M$1026,MATCH(Calc!$AO78,Income!$U$9:$U$1026,0),1)),"")</f>
        <v/>
      </c>
      <c r="BD78" s="85" t="str">
        <f>IFERROR(IF($AQ78="Passive","",INDEX(Income!N$9:N$1026,MATCH(Calc!$AO78,Income!$U$9:$U$1026,0),1)),"")</f>
        <v/>
      </c>
      <c r="BE78" s="85" t="str">
        <f>IFERROR(IF($AQ78="Passive","",INDEX(Income!O$9:O$1026,MATCH(Calc!$AO78,Income!$U$9:$U$1026,0),1)),"")</f>
        <v/>
      </c>
      <c r="BF78" s="85" t="str">
        <f>IFERROR(IF($AQ78="Passive","",INDEX(Income!P$9:P$1026,MATCH(Calc!$AO78,Income!$U$9:$U$1026,0),1)),"")</f>
        <v/>
      </c>
      <c r="BH78" s="85" t="str">
        <f t="shared" si="31"/>
        <v>Passive</v>
      </c>
      <c r="BI78" s="85">
        <f>IFERROR(INDEX(Expenses!B$9:B$1026,MATCH(Calc!$AO78,Expenses!$U$9:$U$1026,0),1),0)</f>
        <v>0</v>
      </c>
      <c r="BJ78" s="85">
        <f>IFERROR(INDEX(Expenses!C$9:C$1026,MATCH(Calc!$AO78,Expenses!$U$9:$U$1026,0),1),0)</f>
        <v>0</v>
      </c>
      <c r="BK78" s="93">
        <f t="shared" ca="1" si="32"/>
        <v>2021</v>
      </c>
      <c r="BL78" s="85" t="str">
        <f>IFERROR(IF($BH78="Passive","",INDEX(Expenses!E$9:E$1026,MATCH(Calc!$AO78,Expenses!$U$9:$U$1026,0),1)),"")</f>
        <v/>
      </c>
      <c r="BM78" s="85" t="str">
        <f>IFERROR(IF($BH78="Passive","",INDEX(Expenses!F$9:F$1026,MATCH(Calc!$AO78,Expenses!$U$9:$U$1026,0),1)),"")</f>
        <v/>
      </c>
      <c r="BN78" s="85" t="str">
        <f>IFERROR(IF($BH78="Passive","",INDEX(Expenses!G$9:G$1026,MATCH(Calc!$AO78,Expenses!$U$9:$U$1026,0),1)),"")</f>
        <v/>
      </c>
      <c r="BO78" s="85" t="str">
        <f>IFERROR(IF($BH78="Passive","",INDEX(Expenses!H$9:H$1026,MATCH(Calc!$AO78,Expenses!$U$9:$U$1026,0),1)),"")</f>
        <v/>
      </c>
      <c r="BP78" s="85" t="str">
        <f>IFERROR(IF($BH78="Passive","",INDEX(Expenses!I$9:I$1026,MATCH(Calc!$AO78,Expenses!$U$9:$U$1026,0),1)),"")</f>
        <v/>
      </c>
      <c r="BQ78" s="85" t="str">
        <f>IFERROR(IF($BH78="Passive","",INDEX(Expenses!J$9:J$1026,MATCH(Calc!$AO78,Expenses!$U$9:$U$1026,0),1)),"")</f>
        <v/>
      </c>
      <c r="BR78" s="85" t="str">
        <f>IFERROR(IF($BH78="Passive","",INDEX(Expenses!K$9:K$1026,MATCH(Calc!$AO78,Expenses!$U$9:$U$1026,0),1)),"")</f>
        <v/>
      </c>
      <c r="BS78" s="85" t="str">
        <f>IFERROR(IF($BH78="Passive","",INDEX(Expenses!L$9:L$1026,MATCH(Calc!$AO78,Expenses!$U$9:$U$1026,0),1)),"")</f>
        <v/>
      </c>
      <c r="BT78" s="85" t="str">
        <f>IFERROR(IF($BH78="Passive","",INDEX(Expenses!M$9:M$1026,MATCH(Calc!$AO78,Expenses!$U$9:$U$1026,0),1)),"")</f>
        <v/>
      </c>
      <c r="BU78" s="85" t="str">
        <f>IFERROR(IF($BH78="Passive","",INDEX(Expenses!N$9:N$1026,MATCH(Calc!$AO78,Expenses!$U$9:$U$1026,0),1)),"")</f>
        <v/>
      </c>
      <c r="BV78" s="85" t="str">
        <f>IFERROR(IF($BH78="Passive","",INDEX(Expenses!O$9:O$1026,MATCH(Calc!$AO78,Expenses!$U$9:$U$1026,0),1)),"")</f>
        <v/>
      </c>
      <c r="BW78" s="85" t="str">
        <f>IFERROR(IF($BH78="Passive","",INDEX(Expenses!P$9:P$1026,MATCH(Calc!$AO78,Expenses!$U$9:$U$1026,0),1)),"")</f>
        <v/>
      </c>
    </row>
    <row r="79" spans="40:75" x14ac:dyDescent="0.25">
      <c r="AN79" s="93">
        <f t="shared" si="28"/>
        <v>0</v>
      </c>
      <c r="AO79" s="93">
        <v>76</v>
      </c>
      <c r="AQ79" s="85" t="str">
        <f t="shared" si="29"/>
        <v>Passive</v>
      </c>
      <c r="AR79" s="85">
        <f>IFERROR(INDEX(Income!B$9:B$1026,MATCH(Calc!$AO79,Income!$U$9:$U$1026,0),1),0)</f>
        <v>0</v>
      </c>
      <c r="AS79" s="85">
        <f>IFERROR(INDEX(Income!C$9:C$1026,MATCH(Calc!$AO79,Income!$U$9:$U$1026,0),1),0)</f>
        <v>0</v>
      </c>
      <c r="AT79" s="93">
        <f t="shared" ca="1" si="30"/>
        <v>2021</v>
      </c>
      <c r="AU79" s="85" t="str">
        <f>IFERROR(IF($AQ79="Passive","",INDEX(Income!E$9:E$1026,MATCH(Calc!$AO79,Income!$U$9:$U$1026,0),1)),"")</f>
        <v/>
      </c>
      <c r="AV79" s="85" t="str">
        <f>IFERROR(IF($AQ79="Passive","",INDEX(Income!F$9:F$1026,MATCH(Calc!$AO79,Income!$U$9:$U$1026,0),1)),"")</f>
        <v/>
      </c>
      <c r="AW79" s="85" t="str">
        <f>IFERROR(IF($AQ79="Passive","",INDEX(Income!G$9:G$1026,MATCH(Calc!$AO79,Income!$U$9:$U$1026,0),1)),"")</f>
        <v/>
      </c>
      <c r="AX79" s="85" t="str">
        <f>IFERROR(IF($AQ79="Passive","",INDEX(Income!H$9:H$1026,MATCH(Calc!$AO79,Income!$U$9:$U$1026,0),1)),"")</f>
        <v/>
      </c>
      <c r="AY79" s="85" t="str">
        <f>IFERROR(IF($AQ79="Passive","",INDEX(Income!I$9:I$1026,MATCH(Calc!$AO79,Income!$U$9:$U$1026,0),1)),"")</f>
        <v/>
      </c>
      <c r="AZ79" s="85" t="str">
        <f>IFERROR(IF($AQ79="Passive","",INDEX(Income!J$9:J$1026,MATCH(Calc!$AO79,Income!$U$9:$U$1026,0),1)),"")</f>
        <v/>
      </c>
      <c r="BA79" s="85" t="str">
        <f>IFERROR(IF($AQ79="Passive","",INDEX(Income!K$9:K$1026,MATCH(Calc!$AO79,Income!$U$9:$U$1026,0),1)),"")</f>
        <v/>
      </c>
      <c r="BB79" s="85" t="str">
        <f>IFERROR(IF($AQ79="Passive","",INDEX(Income!L$9:L$1026,MATCH(Calc!$AO79,Income!$U$9:$U$1026,0),1)),"")</f>
        <v/>
      </c>
      <c r="BC79" s="85" t="str">
        <f>IFERROR(IF($AQ79="Passive","",INDEX(Income!M$9:M$1026,MATCH(Calc!$AO79,Income!$U$9:$U$1026,0),1)),"")</f>
        <v/>
      </c>
      <c r="BD79" s="85" t="str">
        <f>IFERROR(IF($AQ79="Passive","",INDEX(Income!N$9:N$1026,MATCH(Calc!$AO79,Income!$U$9:$U$1026,0),1)),"")</f>
        <v/>
      </c>
      <c r="BE79" s="85" t="str">
        <f>IFERROR(IF($AQ79="Passive","",INDEX(Income!O$9:O$1026,MATCH(Calc!$AO79,Income!$U$9:$U$1026,0),1)),"")</f>
        <v/>
      </c>
      <c r="BF79" s="85" t="str">
        <f>IFERROR(IF($AQ79="Passive","",INDEX(Income!P$9:P$1026,MATCH(Calc!$AO79,Income!$U$9:$U$1026,0),1)),"")</f>
        <v/>
      </c>
      <c r="BH79" s="85" t="str">
        <f t="shared" si="31"/>
        <v>Passive</v>
      </c>
      <c r="BI79" s="85">
        <f>IFERROR(INDEX(Expenses!B$9:B$1026,MATCH(Calc!$AO79,Expenses!$U$9:$U$1026,0),1),0)</f>
        <v>0</v>
      </c>
      <c r="BJ79" s="85">
        <f>IFERROR(INDEX(Expenses!C$9:C$1026,MATCH(Calc!$AO79,Expenses!$U$9:$U$1026,0),1),0)</f>
        <v>0</v>
      </c>
      <c r="BK79" s="93">
        <f t="shared" ca="1" si="32"/>
        <v>2021</v>
      </c>
      <c r="BL79" s="85" t="str">
        <f>IFERROR(IF($BH79="Passive","",INDEX(Expenses!E$9:E$1026,MATCH(Calc!$AO79,Expenses!$U$9:$U$1026,0),1)),"")</f>
        <v/>
      </c>
      <c r="BM79" s="85" t="str">
        <f>IFERROR(IF($BH79="Passive","",INDEX(Expenses!F$9:F$1026,MATCH(Calc!$AO79,Expenses!$U$9:$U$1026,0),1)),"")</f>
        <v/>
      </c>
      <c r="BN79" s="85" t="str">
        <f>IFERROR(IF($BH79="Passive","",INDEX(Expenses!G$9:G$1026,MATCH(Calc!$AO79,Expenses!$U$9:$U$1026,0),1)),"")</f>
        <v/>
      </c>
      <c r="BO79" s="85" t="str">
        <f>IFERROR(IF($BH79="Passive","",INDEX(Expenses!H$9:H$1026,MATCH(Calc!$AO79,Expenses!$U$9:$U$1026,0),1)),"")</f>
        <v/>
      </c>
      <c r="BP79" s="85" t="str">
        <f>IFERROR(IF($BH79="Passive","",INDEX(Expenses!I$9:I$1026,MATCH(Calc!$AO79,Expenses!$U$9:$U$1026,0),1)),"")</f>
        <v/>
      </c>
      <c r="BQ79" s="85" t="str">
        <f>IFERROR(IF($BH79="Passive","",INDEX(Expenses!J$9:J$1026,MATCH(Calc!$AO79,Expenses!$U$9:$U$1026,0),1)),"")</f>
        <v/>
      </c>
      <c r="BR79" s="85" t="str">
        <f>IFERROR(IF($BH79="Passive","",INDEX(Expenses!K$9:K$1026,MATCH(Calc!$AO79,Expenses!$U$9:$U$1026,0),1)),"")</f>
        <v/>
      </c>
      <c r="BS79" s="85" t="str">
        <f>IFERROR(IF($BH79="Passive","",INDEX(Expenses!L$9:L$1026,MATCH(Calc!$AO79,Expenses!$U$9:$U$1026,0),1)),"")</f>
        <v/>
      </c>
      <c r="BT79" s="85" t="str">
        <f>IFERROR(IF($BH79="Passive","",INDEX(Expenses!M$9:M$1026,MATCH(Calc!$AO79,Expenses!$U$9:$U$1026,0),1)),"")</f>
        <v/>
      </c>
      <c r="BU79" s="85" t="str">
        <f>IFERROR(IF($BH79="Passive","",INDEX(Expenses!N$9:N$1026,MATCH(Calc!$AO79,Expenses!$U$9:$U$1026,0),1)),"")</f>
        <v/>
      </c>
      <c r="BV79" s="85" t="str">
        <f>IFERROR(IF($BH79="Passive","",INDEX(Expenses!O$9:O$1026,MATCH(Calc!$AO79,Expenses!$U$9:$U$1026,0),1)),"")</f>
        <v/>
      </c>
      <c r="BW79" s="85" t="str">
        <f>IFERROR(IF($BH79="Passive","",INDEX(Expenses!P$9:P$1026,MATCH(Calc!$AO79,Expenses!$U$9:$U$1026,0),1)),"")</f>
        <v/>
      </c>
    </row>
    <row r="80" spans="40:75" x14ac:dyDescent="0.25">
      <c r="AN80" s="93">
        <f t="shared" si="28"/>
        <v>0</v>
      </c>
      <c r="AO80" s="93">
        <v>77</v>
      </c>
      <c r="AQ80" s="85" t="str">
        <f t="shared" si="29"/>
        <v>Passive</v>
      </c>
      <c r="AR80" s="85">
        <f>IFERROR(INDEX(Income!B$9:B$1026,MATCH(Calc!$AO80,Income!$U$9:$U$1026,0),1),0)</f>
        <v>0</v>
      </c>
      <c r="AS80" s="85">
        <f>IFERROR(INDEX(Income!C$9:C$1026,MATCH(Calc!$AO80,Income!$U$9:$U$1026,0),1),0)</f>
        <v>0</v>
      </c>
      <c r="AT80" s="93">
        <f t="shared" ca="1" si="30"/>
        <v>2021</v>
      </c>
      <c r="AU80" s="85" t="str">
        <f>IFERROR(IF($AQ80="Passive","",INDEX(Income!E$9:E$1026,MATCH(Calc!$AO80,Income!$U$9:$U$1026,0),1)),"")</f>
        <v/>
      </c>
      <c r="AV80" s="85" t="str">
        <f>IFERROR(IF($AQ80="Passive","",INDEX(Income!F$9:F$1026,MATCH(Calc!$AO80,Income!$U$9:$U$1026,0),1)),"")</f>
        <v/>
      </c>
      <c r="AW80" s="85" t="str">
        <f>IFERROR(IF($AQ80="Passive","",INDEX(Income!G$9:G$1026,MATCH(Calc!$AO80,Income!$U$9:$U$1026,0),1)),"")</f>
        <v/>
      </c>
      <c r="AX80" s="85" t="str">
        <f>IFERROR(IF($AQ80="Passive","",INDEX(Income!H$9:H$1026,MATCH(Calc!$AO80,Income!$U$9:$U$1026,0),1)),"")</f>
        <v/>
      </c>
      <c r="AY80" s="85" t="str">
        <f>IFERROR(IF($AQ80="Passive","",INDEX(Income!I$9:I$1026,MATCH(Calc!$AO80,Income!$U$9:$U$1026,0),1)),"")</f>
        <v/>
      </c>
      <c r="AZ80" s="85" t="str">
        <f>IFERROR(IF($AQ80="Passive","",INDEX(Income!J$9:J$1026,MATCH(Calc!$AO80,Income!$U$9:$U$1026,0),1)),"")</f>
        <v/>
      </c>
      <c r="BA80" s="85" t="str">
        <f>IFERROR(IF($AQ80="Passive","",INDEX(Income!K$9:K$1026,MATCH(Calc!$AO80,Income!$U$9:$U$1026,0),1)),"")</f>
        <v/>
      </c>
      <c r="BB80" s="85" t="str">
        <f>IFERROR(IF($AQ80="Passive","",INDEX(Income!L$9:L$1026,MATCH(Calc!$AO80,Income!$U$9:$U$1026,0),1)),"")</f>
        <v/>
      </c>
      <c r="BC80" s="85" t="str">
        <f>IFERROR(IF($AQ80="Passive","",INDEX(Income!M$9:M$1026,MATCH(Calc!$AO80,Income!$U$9:$U$1026,0),1)),"")</f>
        <v/>
      </c>
      <c r="BD80" s="85" t="str">
        <f>IFERROR(IF($AQ80="Passive","",INDEX(Income!N$9:N$1026,MATCH(Calc!$AO80,Income!$U$9:$U$1026,0),1)),"")</f>
        <v/>
      </c>
      <c r="BE80" s="85" t="str">
        <f>IFERROR(IF($AQ80="Passive","",INDEX(Income!O$9:O$1026,MATCH(Calc!$AO80,Income!$U$9:$U$1026,0),1)),"")</f>
        <v/>
      </c>
      <c r="BF80" s="85" t="str">
        <f>IFERROR(IF($AQ80="Passive","",INDEX(Income!P$9:P$1026,MATCH(Calc!$AO80,Income!$U$9:$U$1026,0),1)),"")</f>
        <v/>
      </c>
      <c r="BH80" s="85" t="str">
        <f t="shared" si="31"/>
        <v>Passive</v>
      </c>
      <c r="BI80" s="85">
        <f>IFERROR(INDEX(Expenses!B$9:B$1026,MATCH(Calc!$AO80,Expenses!$U$9:$U$1026,0),1),0)</f>
        <v>0</v>
      </c>
      <c r="BJ80" s="85">
        <f>IFERROR(INDEX(Expenses!C$9:C$1026,MATCH(Calc!$AO80,Expenses!$U$9:$U$1026,0),1),0)</f>
        <v>0</v>
      </c>
      <c r="BK80" s="93">
        <f t="shared" ca="1" si="32"/>
        <v>2021</v>
      </c>
      <c r="BL80" s="85" t="str">
        <f>IFERROR(IF($BH80="Passive","",INDEX(Expenses!E$9:E$1026,MATCH(Calc!$AO80,Expenses!$U$9:$U$1026,0),1)),"")</f>
        <v/>
      </c>
      <c r="BM80" s="85" t="str">
        <f>IFERROR(IF($BH80="Passive","",INDEX(Expenses!F$9:F$1026,MATCH(Calc!$AO80,Expenses!$U$9:$U$1026,0),1)),"")</f>
        <v/>
      </c>
      <c r="BN80" s="85" t="str">
        <f>IFERROR(IF($BH80="Passive","",INDEX(Expenses!G$9:G$1026,MATCH(Calc!$AO80,Expenses!$U$9:$U$1026,0),1)),"")</f>
        <v/>
      </c>
      <c r="BO80" s="85" t="str">
        <f>IFERROR(IF($BH80="Passive","",INDEX(Expenses!H$9:H$1026,MATCH(Calc!$AO80,Expenses!$U$9:$U$1026,0),1)),"")</f>
        <v/>
      </c>
      <c r="BP80" s="85" t="str">
        <f>IFERROR(IF($BH80="Passive","",INDEX(Expenses!I$9:I$1026,MATCH(Calc!$AO80,Expenses!$U$9:$U$1026,0),1)),"")</f>
        <v/>
      </c>
      <c r="BQ80" s="85" t="str">
        <f>IFERROR(IF($BH80="Passive","",INDEX(Expenses!J$9:J$1026,MATCH(Calc!$AO80,Expenses!$U$9:$U$1026,0),1)),"")</f>
        <v/>
      </c>
      <c r="BR80" s="85" t="str">
        <f>IFERROR(IF($BH80="Passive","",INDEX(Expenses!K$9:K$1026,MATCH(Calc!$AO80,Expenses!$U$9:$U$1026,0),1)),"")</f>
        <v/>
      </c>
      <c r="BS80" s="85" t="str">
        <f>IFERROR(IF($BH80="Passive","",INDEX(Expenses!L$9:L$1026,MATCH(Calc!$AO80,Expenses!$U$9:$U$1026,0),1)),"")</f>
        <v/>
      </c>
      <c r="BT80" s="85" t="str">
        <f>IFERROR(IF($BH80="Passive","",INDEX(Expenses!M$9:M$1026,MATCH(Calc!$AO80,Expenses!$U$9:$U$1026,0),1)),"")</f>
        <v/>
      </c>
      <c r="BU80" s="85" t="str">
        <f>IFERROR(IF($BH80="Passive","",INDEX(Expenses!N$9:N$1026,MATCH(Calc!$AO80,Expenses!$U$9:$U$1026,0),1)),"")</f>
        <v/>
      </c>
      <c r="BV80" s="85" t="str">
        <f>IFERROR(IF($BH80="Passive","",INDEX(Expenses!O$9:O$1026,MATCH(Calc!$AO80,Expenses!$U$9:$U$1026,0),1)),"")</f>
        <v/>
      </c>
      <c r="BW80" s="85" t="str">
        <f>IFERROR(IF($BH80="Passive","",INDEX(Expenses!P$9:P$1026,MATCH(Calc!$AO80,Expenses!$U$9:$U$1026,0),1)),"")</f>
        <v/>
      </c>
    </row>
    <row r="81" spans="40:75" x14ac:dyDescent="0.25">
      <c r="AN81" s="93">
        <f t="shared" si="28"/>
        <v>0</v>
      </c>
      <c r="AO81" s="93">
        <v>78</v>
      </c>
      <c r="AQ81" s="85" t="str">
        <f t="shared" si="29"/>
        <v>Passive</v>
      </c>
      <c r="AR81" s="85">
        <f>IFERROR(INDEX(Income!B$9:B$1026,MATCH(Calc!$AO81,Income!$U$9:$U$1026,0),1),0)</f>
        <v>0</v>
      </c>
      <c r="AS81" s="85">
        <f>IFERROR(INDEX(Income!C$9:C$1026,MATCH(Calc!$AO81,Income!$U$9:$U$1026,0),1),0)</f>
        <v>0</v>
      </c>
      <c r="AT81" s="93">
        <f t="shared" ca="1" si="30"/>
        <v>2021</v>
      </c>
      <c r="AU81" s="85" t="str">
        <f>IFERROR(IF($AQ81="Passive","",INDEX(Income!E$9:E$1026,MATCH(Calc!$AO81,Income!$U$9:$U$1026,0),1)),"")</f>
        <v/>
      </c>
      <c r="AV81" s="85" t="str">
        <f>IFERROR(IF($AQ81="Passive","",INDEX(Income!F$9:F$1026,MATCH(Calc!$AO81,Income!$U$9:$U$1026,0),1)),"")</f>
        <v/>
      </c>
      <c r="AW81" s="85" t="str">
        <f>IFERROR(IF($AQ81="Passive","",INDEX(Income!G$9:G$1026,MATCH(Calc!$AO81,Income!$U$9:$U$1026,0),1)),"")</f>
        <v/>
      </c>
      <c r="AX81" s="85" t="str">
        <f>IFERROR(IF($AQ81="Passive","",INDEX(Income!H$9:H$1026,MATCH(Calc!$AO81,Income!$U$9:$U$1026,0),1)),"")</f>
        <v/>
      </c>
      <c r="AY81" s="85" t="str">
        <f>IFERROR(IF($AQ81="Passive","",INDEX(Income!I$9:I$1026,MATCH(Calc!$AO81,Income!$U$9:$U$1026,0),1)),"")</f>
        <v/>
      </c>
      <c r="AZ81" s="85" t="str">
        <f>IFERROR(IF($AQ81="Passive","",INDEX(Income!J$9:J$1026,MATCH(Calc!$AO81,Income!$U$9:$U$1026,0),1)),"")</f>
        <v/>
      </c>
      <c r="BA81" s="85" t="str">
        <f>IFERROR(IF($AQ81="Passive","",INDEX(Income!K$9:K$1026,MATCH(Calc!$AO81,Income!$U$9:$U$1026,0),1)),"")</f>
        <v/>
      </c>
      <c r="BB81" s="85" t="str">
        <f>IFERROR(IF($AQ81="Passive","",INDEX(Income!L$9:L$1026,MATCH(Calc!$AO81,Income!$U$9:$U$1026,0),1)),"")</f>
        <v/>
      </c>
      <c r="BC81" s="85" t="str">
        <f>IFERROR(IF($AQ81="Passive","",INDEX(Income!M$9:M$1026,MATCH(Calc!$AO81,Income!$U$9:$U$1026,0),1)),"")</f>
        <v/>
      </c>
      <c r="BD81" s="85" t="str">
        <f>IFERROR(IF($AQ81="Passive","",INDEX(Income!N$9:N$1026,MATCH(Calc!$AO81,Income!$U$9:$U$1026,0),1)),"")</f>
        <v/>
      </c>
      <c r="BE81" s="85" t="str">
        <f>IFERROR(IF($AQ81="Passive","",INDEX(Income!O$9:O$1026,MATCH(Calc!$AO81,Income!$U$9:$U$1026,0),1)),"")</f>
        <v/>
      </c>
      <c r="BF81" s="85" t="str">
        <f>IFERROR(IF($AQ81="Passive","",INDEX(Income!P$9:P$1026,MATCH(Calc!$AO81,Income!$U$9:$U$1026,0),1)),"")</f>
        <v/>
      </c>
      <c r="BH81" s="85" t="str">
        <f t="shared" si="31"/>
        <v>Passive</v>
      </c>
      <c r="BI81" s="85">
        <f>IFERROR(INDEX(Expenses!B$9:B$1026,MATCH(Calc!$AO81,Expenses!$U$9:$U$1026,0),1),0)</f>
        <v>0</v>
      </c>
      <c r="BJ81" s="85">
        <f>IFERROR(INDEX(Expenses!C$9:C$1026,MATCH(Calc!$AO81,Expenses!$U$9:$U$1026,0),1),0)</f>
        <v>0</v>
      </c>
      <c r="BK81" s="93">
        <f t="shared" ca="1" si="32"/>
        <v>2021</v>
      </c>
      <c r="BL81" s="85" t="str">
        <f>IFERROR(IF($BH81="Passive","",INDEX(Expenses!E$9:E$1026,MATCH(Calc!$AO81,Expenses!$U$9:$U$1026,0),1)),"")</f>
        <v/>
      </c>
      <c r="BM81" s="85" t="str">
        <f>IFERROR(IF($BH81="Passive","",INDEX(Expenses!F$9:F$1026,MATCH(Calc!$AO81,Expenses!$U$9:$U$1026,0),1)),"")</f>
        <v/>
      </c>
      <c r="BN81" s="85" t="str">
        <f>IFERROR(IF($BH81="Passive","",INDEX(Expenses!G$9:G$1026,MATCH(Calc!$AO81,Expenses!$U$9:$U$1026,0),1)),"")</f>
        <v/>
      </c>
      <c r="BO81" s="85" t="str">
        <f>IFERROR(IF($BH81="Passive","",INDEX(Expenses!H$9:H$1026,MATCH(Calc!$AO81,Expenses!$U$9:$U$1026,0),1)),"")</f>
        <v/>
      </c>
      <c r="BP81" s="85" t="str">
        <f>IFERROR(IF($BH81="Passive","",INDEX(Expenses!I$9:I$1026,MATCH(Calc!$AO81,Expenses!$U$9:$U$1026,0),1)),"")</f>
        <v/>
      </c>
      <c r="BQ81" s="85" t="str">
        <f>IFERROR(IF($BH81="Passive","",INDEX(Expenses!J$9:J$1026,MATCH(Calc!$AO81,Expenses!$U$9:$U$1026,0),1)),"")</f>
        <v/>
      </c>
      <c r="BR81" s="85" t="str">
        <f>IFERROR(IF($BH81="Passive","",INDEX(Expenses!K$9:K$1026,MATCH(Calc!$AO81,Expenses!$U$9:$U$1026,0),1)),"")</f>
        <v/>
      </c>
      <c r="BS81" s="85" t="str">
        <f>IFERROR(IF($BH81="Passive","",INDEX(Expenses!L$9:L$1026,MATCH(Calc!$AO81,Expenses!$U$9:$U$1026,0),1)),"")</f>
        <v/>
      </c>
      <c r="BT81" s="85" t="str">
        <f>IFERROR(IF($BH81="Passive","",INDEX(Expenses!M$9:M$1026,MATCH(Calc!$AO81,Expenses!$U$9:$U$1026,0),1)),"")</f>
        <v/>
      </c>
      <c r="BU81" s="85" t="str">
        <f>IFERROR(IF($BH81="Passive","",INDEX(Expenses!N$9:N$1026,MATCH(Calc!$AO81,Expenses!$U$9:$U$1026,0),1)),"")</f>
        <v/>
      </c>
      <c r="BV81" s="85" t="str">
        <f>IFERROR(IF($BH81="Passive","",INDEX(Expenses!O$9:O$1026,MATCH(Calc!$AO81,Expenses!$U$9:$U$1026,0),1)),"")</f>
        <v/>
      </c>
      <c r="BW81" s="85" t="str">
        <f>IFERROR(IF($BH81="Passive","",INDEX(Expenses!P$9:P$1026,MATCH(Calc!$AO81,Expenses!$U$9:$U$1026,0),1)),"")</f>
        <v/>
      </c>
    </row>
    <row r="82" spans="40:75" x14ac:dyDescent="0.25">
      <c r="AN82" s="93">
        <f t="shared" si="28"/>
        <v>0</v>
      </c>
      <c r="AO82" s="93">
        <v>79</v>
      </c>
      <c r="AQ82" s="85" t="str">
        <f t="shared" si="29"/>
        <v>Passive</v>
      </c>
      <c r="AR82" s="85">
        <f>IFERROR(INDEX(Income!B$9:B$1026,MATCH(Calc!$AO82,Income!$U$9:$U$1026,0),1),0)</f>
        <v>0</v>
      </c>
      <c r="AS82" s="85">
        <f>IFERROR(INDEX(Income!C$9:C$1026,MATCH(Calc!$AO82,Income!$U$9:$U$1026,0),1),0)</f>
        <v>0</v>
      </c>
      <c r="AT82" s="93">
        <f t="shared" ca="1" si="30"/>
        <v>2021</v>
      </c>
      <c r="AU82" s="85" t="str">
        <f>IFERROR(IF($AQ82="Passive","",INDEX(Income!E$9:E$1026,MATCH(Calc!$AO82,Income!$U$9:$U$1026,0),1)),"")</f>
        <v/>
      </c>
      <c r="AV82" s="85" t="str">
        <f>IFERROR(IF($AQ82="Passive","",INDEX(Income!F$9:F$1026,MATCH(Calc!$AO82,Income!$U$9:$U$1026,0),1)),"")</f>
        <v/>
      </c>
      <c r="AW82" s="85" t="str">
        <f>IFERROR(IF($AQ82="Passive","",INDEX(Income!G$9:G$1026,MATCH(Calc!$AO82,Income!$U$9:$U$1026,0),1)),"")</f>
        <v/>
      </c>
      <c r="AX82" s="85" t="str">
        <f>IFERROR(IF($AQ82="Passive","",INDEX(Income!H$9:H$1026,MATCH(Calc!$AO82,Income!$U$9:$U$1026,0),1)),"")</f>
        <v/>
      </c>
      <c r="AY82" s="85" t="str">
        <f>IFERROR(IF($AQ82="Passive","",INDEX(Income!I$9:I$1026,MATCH(Calc!$AO82,Income!$U$9:$U$1026,0),1)),"")</f>
        <v/>
      </c>
      <c r="AZ82" s="85" t="str">
        <f>IFERROR(IF($AQ82="Passive","",INDEX(Income!J$9:J$1026,MATCH(Calc!$AO82,Income!$U$9:$U$1026,0),1)),"")</f>
        <v/>
      </c>
      <c r="BA82" s="85" t="str">
        <f>IFERROR(IF($AQ82="Passive","",INDEX(Income!K$9:K$1026,MATCH(Calc!$AO82,Income!$U$9:$U$1026,0),1)),"")</f>
        <v/>
      </c>
      <c r="BB82" s="85" t="str">
        <f>IFERROR(IF($AQ82="Passive","",INDEX(Income!L$9:L$1026,MATCH(Calc!$AO82,Income!$U$9:$U$1026,0),1)),"")</f>
        <v/>
      </c>
      <c r="BC82" s="85" t="str">
        <f>IFERROR(IF($AQ82="Passive","",INDEX(Income!M$9:M$1026,MATCH(Calc!$AO82,Income!$U$9:$U$1026,0),1)),"")</f>
        <v/>
      </c>
      <c r="BD82" s="85" t="str">
        <f>IFERROR(IF($AQ82="Passive","",INDEX(Income!N$9:N$1026,MATCH(Calc!$AO82,Income!$U$9:$U$1026,0),1)),"")</f>
        <v/>
      </c>
      <c r="BE82" s="85" t="str">
        <f>IFERROR(IF($AQ82="Passive","",INDEX(Income!O$9:O$1026,MATCH(Calc!$AO82,Income!$U$9:$U$1026,0),1)),"")</f>
        <v/>
      </c>
      <c r="BF82" s="85" t="str">
        <f>IFERROR(IF($AQ82="Passive","",INDEX(Income!P$9:P$1026,MATCH(Calc!$AO82,Income!$U$9:$U$1026,0),1)),"")</f>
        <v/>
      </c>
      <c r="BH82" s="85" t="str">
        <f t="shared" si="31"/>
        <v>Passive</v>
      </c>
      <c r="BI82" s="85">
        <f>IFERROR(INDEX(Expenses!B$9:B$1026,MATCH(Calc!$AO82,Expenses!$U$9:$U$1026,0),1),0)</f>
        <v>0</v>
      </c>
      <c r="BJ82" s="85">
        <f>IFERROR(INDEX(Expenses!C$9:C$1026,MATCH(Calc!$AO82,Expenses!$U$9:$U$1026,0),1),0)</f>
        <v>0</v>
      </c>
      <c r="BK82" s="93">
        <f t="shared" ca="1" si="32"/>
        <v>2021</v>
      </c>
      <c r="BL82" s="85" t="str">
        <f>IFERROR(IF($BH82="Passive","",INDEX(Expenses!E$9:E$1026,MATCH(Calc!$AO82,Expenses!$U$9:$U$1026,0),1)),"")</f>
        <v/>
      </c>
      <c r="BM82" s="85" t="str">
        <f>IFERROR(IF($BH82="Passive","",INDEX(Expenses!F$9:F$1026,MATCH(Calc!$AO82,Expenses!$U$9:$U$1026,0),1)),"")</f>
        <v/>
      </c>
      <c r="BN82" s="85" t="str">
        <f>IFERROR(IF($BH82="Passive","",INDEX(Expenses!G$9:G$1026,MATCH(Calc!$AO82,Expenses!$U$9:$U$1026,0),1)),"")</f>
        <v/>
      </c>
      <c r="BO82" s="85" t="str">
        <f>IFERROR(IF($BH82="Passive","",INDEX(Expenses!H$9:H$1026,MATCH(Calc!$AO82,Expenses!$U$9:$U$1026,0),1)),"")</f>
        <v/>
      </c>
      <c r="BP82" s="85" t="str">
        <f>IFERROR(IF($BH82="Passive","",INDEX(Expenses!I$9:I$1026,MATCH(Calc!$AO82,Expenses!$U$9:$U$1026,0),1)),"")</f>
        <v/>
      </c>
      <c r="BQ82" s="85" t="str">
        <f>IFERROR(IF($BH82="Passive","",INDEX(Expenses!J$9:J$1026,MATCH(Calc!$AO82,Expenses!$U$9:$U$1026,0),1)),"")</f>
        <v/>
      </c>
      <c r="BR82" s="85" t="str">
        <f>IFERROR(IF($BH82="Passive","",INDEX(Expenses!K$9:K$1026,MATCH(Calc!$AO82,Expenses!$U$9:$U$1026,0),1)),"")</f>
        <v/>
      </c>
      <c r="BS82" s="85" t="str">
        <f>IFERROR(IF($BH82="Passive","",INDEX(Expenses!L$9:L$1026,MATCH(Calc!$AO82,Expenses!$U$9:$U$1026,0),1)),"")</f>
        <v/>
      </c>
      <c r="BT82" s="85" t="str">
        <f>IFERROR(IF($BH82="Passive","",INDEX(Expenses!M$9:M$1026,MATCH(Calc!$AO82,Expenses!$U$9:$U$1026,0),1)),"")</f>
        <v/>
      </c>
      <c r="BU82" s="85" t="str">
        <f>IFERROR(IF($BH82="Passive","",INDEX(Expenses!N$9:N$1026,MATCH(Calc!$AO82,Expenses!$U$9:$U$1026,0),1)),"")</f>
        <v/>
      </c>
      <c r="BV82" s="85" t="str">
        <f>IFERROR(IF($BH82="Passive","",INDEX(Expenses!O$9:O$1026,MATCH(Calc!$AO82,Expenses!$U$9:$U$1026,0),1)),"")</f>
        <v/>
      </c>
      <c r="BW82" s="85" t="str">
        <f>IFERROR(IF($BH82="Passive","",INDEX(Expenses!P$9:P$1026,MATCH(Calc!$AO82,Expenses!$U$9:$U$1026,0),1)),"")</f>
        <v/>
      </c>
    </row>
    <row r="83" spans="40:75" x14ac:dyDescent="0.25">
      <c r="AN83" s="93">
        <f t="shared" si="28"/>
        <v>0</v>
      </c>
      <c r="AO83" s="93">
        <v>80</v>
      </c>
      <c r="AQ83" s="85" t="str">
        <f t="shared" si="29"/>
        <v>Passive</v>
      </c>
      <c r="AR83" s="85">
        <f>IFERROR(INDEX(Income!B$9:B$1026,MATCH(Calc!$AO83,Income!$U$9:$U$1026,0),1),0)</f>
        <v>0</v>
      </c>
      <c r="AS83" s="85">
        <f>IFERROR(INDEX(Income!C$9:C$1026,MATCH(Calc!$AO83,Income!$U$9:$U$1026,0),1),0)</f>
        <v>0</v>
      </c>
      <c r="AT83" s="93">
        <f t="shared" ca="1" si="30"/>
        <v>2021</v>
      </c>
      <c r="AU83" s="85" t="str">
        <f>IFERROR(IF($AQ83="Passive","",INDEX(Income!E$9:E$1026,MATCH(Calc!$AO83,Income!$U$9:$U$1026,0),1)),"")</f>
        <v/>
      </c>
      <c r="AV83" s="85" t="str">
        <f>IFERROR(IF($AQ83="Passive","",INDEX(Income!F$9:F$1026,MATCH(Calc!$AO83,Income!$U$9:$U$1026,0),1)),"")</f>
        <v/>
      </c>
      <c r="AW83" s="85" t="str">
        <f>IFERROR(IF($AQ83="Passive","",INDEX(Income!G$9:G$1026,MATCH(Calc!$AO83,Income!$U$9:$U$1026,0),1)),"")</f>
        <v/>
      </c>
      <c r="AX83" s="85" t="str">
        <f>IFERROR(IF($AQ83="Passive","",INDEX(Income!H$9:H$1026,MATCH(Calc!$AO83,Income!$U$9:$U$1026,0),1)),"")</f>
        <v/>
      </c>
      <c r="AY83" s="85" t="str">
        <f>IFERROR(IF($AQ83="Passive","",INDEX(Income!I$9:I$1026,MATCH(Calc!$AO83,Income!$U$9:$U$1026,0),1)),"")</f>
        <v/>
      </c>
      <c r="AZ83" s="85" t="str">
        <f>IFERROR(IF($AQ83="Passive","",INDEX(Income!J$9:J$1026,MATCH(Calc!$AO83,Income!$U$9:$U$1026,0),1)),"")</f>
        <v/>
      </c>
      <c r="BA83" s="85" t="str">
        <f>IFERROR(IF($AQ83="Passive","",INDEX(Income!K$9:K$1026,MATCH(Calc!$AO83,Income!$U$9:$U$1026,0),1)),"")</f>
        <v/>
      </c>
      <c r="BB83" s="85" t="str">
        <f>IFERROR(IF($AQ83="Passive","",INDEX(Income!L$9:L$1026,MATCH(Calc!$AO83,Income!$U$9:$U$1026,0),1)),"")</f>
        <v/>
      </c>
      <c r="BC83" s="85" t="str">
        <f>IFERROR(IF($AQ83="Passive","",INDEX(Income!M$9:M$1026,MATCH(Calc!$AO83,Income!$U$9:$U$1026,0),1)),"")</f>
        <v/>
      </c>
      <c r="BD83" s="85" t="str">
        <f>IFERROR(IF($AQ83="Passive","",INDEX(Income!N$9:N$1026,MATCH(Calc!$AO83,Income!$U$9:$U$1026,0),1)),"")</f>
        <v/>
      </c>
      <c r="BE83" s="85" t="str">
        <f>IFERROR(IF($AQ83="Passive","",INDEX(Income!O$9:O$1026,MATCH(Calc!$AO83,Income!$U$9:$U$1026,0),1)),"")</f>
        <v/>
      </c>
      <c r="BF83" s="85" t="str">
        <f>IFERROR(IF($AQ83="Passive","",INDEX(Income!P$9:P$1026,MATCH(Calc!$AO83,Income!$U$9:$U$1026,0),1)),"")</f>
        <v/>
      </c>
      <c r="BH83" s="85" t="str">
        <f t="shared" si="31"/>
        <v>Passive</v>
      </c>
      <c r="BI83" s="85">
        <f>IFERROR(INDEX(Expenses!B$9:B$1026,MATCH(Calc!$AO83,Expenses!$U$9:$U$1026,0),1),0)</f>
        <v>0</v>
      </c>
      <c r="BJ83" s="85">
        <f>IFERROR(INDEX(Expenses!C$9:C$1026,MATCH(Calc!$AO83,Expenses!$U$9:$U$1026,0),1),0)</f>
        <v>0</v>
      </c>
      <c r="BK83" s="93">
        <f t="shared" ca="1" si="32"/>
        <v>2021</v>
      </c>
      <c r="BL83" s="85" t="str">
        <f>IFERROR(IF($BH83="Passive","",INDEX(Expenses!E$9:E$1026,MATCH(Calc!$AO83,Expenses!$U$9:$U$1026,0),1)),"")</f>
        <v/>
      </c>
      <c r="BM83" s="85" t="str">
        <f>IFERROR(IF($BH83="Passive","",INDEX(Expenses!F$9:F$1026,MATCH(Calc!$AO83,Expenses!$U$9:$U$1026,0),1)),"")</f>
        <v/>
      </c>
      <c r="BN83" s="85" t="str">
        <f>IFERROR(IF($BH83="Passive","",INDEX(Expenses!G$9:G$1026,MATCH(Calc!$AO83,Expenses!$U$9:$U$1026,0),1)),"")</f>
        <v/>
      </c>
      <c r="BO83" s="85" t="str">
        <f>IFERROR(IF($BH83="Passive","",INDEX(Expenses!H$9:H$1026,MATCH(Calc!$AO83,Expenses!$U$9:$U$1026,0),1)),"")</f>
        <v/>
      </c>
      <c r="BP83" s="85" t="str">
        <f>IFERROR(IF($BH83="Passive","",INDEX(Expenses!I$9:I$1026,MATCH(Calc!$AO83,Expenses!$U$9:$U$1026,0),1)),"")</f>
        <v/>
      </c>
      <c r="BQ83" s="85" t="str">
        <f>IFERROR(IF($BH83="Passive","",INDEX(Expenses!J$9:J$1026,MATCH(Calc!$AO83,Expenses!$U$9:$U$1026,0),1)),"")</f>
        <v/>
      </c>
      <c r="BR83" s="85" t="str">
        <f>IFERROR(IF($BH83="Passive","",INDEX(Expenses!K$9:K$1026,MATCH(Calc!$AO83,Expenses!$U$9:$U$1026,0),1)),"")</f>
        <v/>
      </c>
      <c r="BS83" s="85" t="str">
        <f>IFERROR(IF($BH83="Passive","",INDEX(Expenses!L$9:L$1026,MATCH(Calc!$AO83,Expenses!$U$9:$U$1026,0),1)),"")</f>
        <v/>
      </c>
      <c r="BT83" s="85" t="str">
        <f>IFERROR(IF($BH83="Passive","",INDEX(Expenses!M$9:M$1026,MATCH(Calc!$AO83,Expenses!$U$9:$U$1026,0),1)),"")</f>
        <v/>
      </c>
      <c r="BU83" s="85" t="str">
        <f>IFERROR(IF($BH83="Passive","",INDEX(Expenses!N$9:N$1026,MATCH(Calc!$AO83,Expenses!$U$9:$U$1026,0),1)),"")</f>
        <v/>
      </c>
      <c r="BV83" s="85" t="str">
        <f>IFERROR(IF($BH83="Passive","",INDEX(Expenses!O$9:O$1026,MATCH(Calc!$AO83,Expenses!$U$9:$U$1026,0),1)),"")</f>
        <v/>
      </c>
      <c r="BW83" s="85" t="str">
        <f>IFERROR(IF($BH83="Passive","",INDEX(Expenses!P$9:P$1026,MATCH(Calc!$AO83,Expenses!$U$9:$U$1026,0),1)),"")</f>
        <v/>
      </c>
    </row>
    <row r="84" spans="40:75" x14ac:dyDescent="0.25">
      <c r="AN84" s="93">
        <f t="shared" si="28"/>
        <v>0</v>
      </c>
      <c r="AO84" s="93">
        <v>81</v>
      </c>
      <c r="AQ84" s="85" t="str">
        <f t="shared" si="29"/>
        <v>Passive</v>
      </c>
      <c r="AR84" s="85">
        <f>IFERROR(INDEX(Income!B$9:B$1026,MATCH(Calc!$AO84,Income!$U$9:$U$1026,0),1),0)</f>
        <v>0</v>
      </c>
      <c r="AS84" s="85">
        <f>IFERROR(INDEX(Income!C$9:C$1026,MATCH(Calc!$AO84,Income!$U$9:$U$1026,0),1),0)</f>
        <v>0</v>
      </c>
      <c r="AT84" s="93">
        <f t="shared" ca="1" si="30"/>
        <v>2021</v>
      </c>
      <c r="AU84" s="85" t="str">
        <f>IFERROR(IF($AQ84="Passive","",INDEX(Income!E$9:E$1026,MATCH(Calc!$AO84,Income!$U$9:$U$1026,0),1)),"")</f>
        <v/>
      </c>
      <c r="AV84" s="85" t="str">
        <f>IFERROR(IF($AQ84="Passive","",INDEX(Income!F$9:F$1026,MATCH(Calc!$AO84,Income!$U$9:$U$1026,0),1)),"")</f>
        <v/>
      </c>
      <c r="AW84" s="85" t="str">
        <f>IFERROR(IF($AQ84="Passive","",INDEX(Income!G$9:G$1026,MATCH(Calc!$AO84,Income!$U$9:$U$1026,0),1)),"")</f>
        <v/>
      </c>
      <c r="AX84" s="85" t="str">
        <f>IFERROR(IF($AQ84="Passive","",INDEX(Income!H$9:H$1026,MATCH(Calc!$AO84,Income!$U$9:$U$1026,0),1)),"")</f>
        <v/>
      </c>
      <c r="AY84" s="85" t="str">
        <f>IFERROR(IF($AQ84="Passive","",INDEX(Income!I$9:I$1026,MATCH(Calc!$AO84,Income!$U$9:$U$1026,0),1)),"")</f>
        <v/>
      </c>
      <c r="AZ84" s="85" t="str">
        <f>IFERROR(IF($AQ84="Passive","",INDEX(Income!J$9:J$1026,MATCH(Calc!$AO84,Income!$U$9:$U$1026,0),1)),"")</f>
        <v/>
      </c>
      <c r="BA84" s="85" t="str">
        <f>IFERROR(IF($AQ84="Passive","",INDEX(Income!K$9:K$1026,MATCH(Calc!$AO84,Income!$U$9:$U$1026,0),1)),"")</f>
        <v/>
      </c>
      <c r="BB84" s="85" t="str">
        <f>IFERROR(IF($AQ84="Passive","",INDEX(Income!L$9:L$1026,MATCH(Calc!$AO84,Income!$U$9:$U$1026,0),1)),"")</f>
        <v/>
      </c>
      <c r="BC84" s="85" t="str">
        <f>IFERROR(IF($AQ84="Passive","",INDEX(Income!M$9:M$1026,MATCH(Calc!$AO84,Income!$U$9:$U$1026,0),1)),"")</f>
        <v/>
      </c>
      <c r="BD84" s="85" t="str">
        <f>IFERROR(IF($AQ84="Passive","",INDEX(Income!N$9:N$1026,MATCH(Calc!$AO84,Income!$U$9:$U$1026,0),1)),"")</f>
        <v/>
      </c>
      <c r="BE84" s="85" t="str">
        <f>IFERROR(IF($AQ84="Passive","",INDEX(Income!O$9:O$1026,MATCH(Calc!$AO84,Income!$U$9:$U$1026,0),1)),"")</f>
        <v/>
      </c>
      <c r="BF84" s="85" t="str">
        <f>IFERROR(IF($AQ84="Passive","",INDEX(Income!P$9:P$1026,MATCH(Calc!$AO84,Income!$U$9:$U$1026,0),1)),"")</f>
        <v/>
      </c>
      <c r="BH84" s="85" t="str">
        <f t="shared" si="31"/>
        <v>Passive</v>
      </c>
      <c r="BI84" s="85">
        <f>IFERROR(INDEX(Expenses!B$9:B$1026,MATCH(Calc!$AO84,Expenses!$U$9:$U$1026,0),1),0)</f>
        <v>0</v>
      </c>
      <c r="BJ84" s="85">
        <f>IFERROR(INDEX(Expenses!C$9:C$1026,MATCH(Calc!$AO84,Expenses!$U$9:$U$1026,0),1),0)</f>
        <v>0</v>
      </c>
      <c r="BK84" s="93">
        <f t="shared" ca="1" si="32"/>
        <v>2021</v>
      </c>
      <c r="BL84" s="85" t="str">
        <f>IFERROR(IF($BH84="Passive","",INDEX(Expenses!E$9:E$1026,MATCH(Calc!$AO84,Expenses!$U$9:$U$1026,0),1)),"")</f>
        <v/>
      </c>
      <c r="BM84" s="85" t="str">
        <f>IFERROR(IF($BH84="Passive","",INDEX(Expenses!F$9:F$1026,MATCH(Calc!$AO84,Expenses!$U$9:$U$1026,0),1)),"")</f>
        <v/>
      </c>
      <c r="BN84" s="85" t="str">
        <f>IFERROR(IF($BH84="Passive","",INDEX(Expenses!G$9:G$1026,MATCH(Calc!$AO84,Expenses!$U$9:$U$1026,0),1)),"")</f>
        <v/>
      </c>
      <c r="BO84" s="85" t="str">
        <f>IFERROR(IF($BH84="Passive","",INDEX(Expenses!H$9:H$1026,MATCH(Calc!$AO84,Expenses!$U$9:$U$1026,0),1)),"")</f>
        <v/>
      </c>
      <c r="BP84" s="85" t="str">
        <f>IFERROR(IF($BH84="Passive","",INDEX(Expenses!I$9:I$1026,MATCH(Calc!$AO84,Expenses!$U$9:$U$1026,0),1)),"")</f>
        <v/>
      </c>
      <c r="BQ84" s="85" t="str">
        <f>IFERROR(IF($BH84="Passive","",INDEX(Expenses!J$9:J$1026,MATCH(Calc!$AO84,Expenses!$U$9:$U$1026,0),1)),"")</f>
        <v/>
      </c>
      <c r="BR84" s="85" t="str">
        <f>IFERROR(IF($BH84="Passive","",INDEX(Expenses!K$9:K$1026,MATCH(Calc!$AO84,Expenses!$U$9:$U$1026,0),1)),"")</f>
        <v/>
      </c>
      <c r="BS84" s="85" t="str">
        <f>IFERROR(IF($BH84="Passive","",INDEX(Expenses!L$9:L$1026,MATCH(Calc!$AO84,Expenses!$U$9:$U$1026,0),1)),"")</f>
        <v/>
      </c>
      <c r="BT84" s="85" t="str">
        <f>IFERROR(IF($BH84="Passive","",INDEX(Expenses!M$9:M$1026,MATCH(Calc!$AO84,Expenses!$U$9:$U$1026,0),1)),"")</f>
        <v/>
      </c>
      <c r="BU84" s="85" t="str">
        <f>IFERROR(IF($BH84="Passive","",INDEX(Expenses!N$9:N$1026,MATCH(Calc!$AO84,Expenses!$U$9:$U$1026,0),1)),"")</f>
        <v/>
      </c>
      <c r="BV84" s="85" t="str">
        <f>IFERROR(IF($BH84="Passive","",INDEX(Expenses!O$9:O$1026,MATCH(Calc!$AO84,Expenses!$U$9:$U$1026,0),1)),"")</f>
        <v/>
      </c>
      <c r="BW84" s="85" t="str">
        <f>IFERROR(IF($BH84="Passive","",INDEX(Expenses!P$9:P$1026,MATCH(Calc!$AO84,Expenses!$U$9:$U$1026,0),1)),"")</f>
        <v/>
      </c>
    </row>
    <row r="85" spans="40:75" x14ac:dyDescent="0.25">
      <c r="AN85" s="93">
        <f t="shared" si="28"/>
        <v>0</v>
      </c>
      <c r="AO85" s="93">
        <v>82</v>
      </c>
      <c r="AQ85" s="85" t="str">
        <f t="shared" si="29"/>
        <v>Passive</v>
      </c>
      <c r="AR85" s="85">
        <f>IFERROR(INDEX(Income!B$9:B$1026,MATCH(Calc!$AO85,Income!$U$9:$U$1026,0),1),0)</f>
        <v>0</v>
      </c>
      <c r="AS85" s="85">
        <f>IFERROR(INDEX(Income!C$9:C$1026,MATCH(Calc!$AO85,Income!$U$9:$U$1026,0),1),0)</f>
        <v>0</v>
      </c>
      <c r="AT85" s="93">
        <f t="shared" ca="1" si="30"/>
        <v>2021</v>
      </c>
      <c r="AU85" s="85" t="str">
        <f>IFERROR(IF($AQ85="Passive","",INDEX(Income!E$9:E$1026,MATCH(Calc!$AO85,Income!$U$9:$U$1026,0),1)),"")</f>
        <v/>
      </c>
      <c r="AV85" s="85" t="str">
        <f>IFERROR(IF($AQ85="Passive","",INDEX(Income!F$9:F$1026,MATCH(Calc!$AO85,Income!$U$9:$U$1026,0),1)),"")</f>
        <v/>
      </c>
      <c r="AW85" s="85" t="str">
        <f>IFERROR(IF($AQ85="Passive","",INDEX(Income!G$9:G$1026,MATCH(Calc!$AO85,Income!$U$9:$U$1026,0),1)),"")</f>
        <v/>
      </c>
      <c r="AX85" s="85" t="str">
        <f>IFERROR(IF($AQ85="Passive","",INDEX(Income!H$9:H$1026,MATCH(Calc!$AO85,Income!$U$9:$U$1026,0),1)),"")</f>
        <v/>
      </c>
      <c r="AY85" s="85" t="str">
        <f>IFERROR(IF($AQ85="Passive","",INDEX(Income!I$9:I$1026,MATCH(Calc!$AO85,Income!$U$9:$U$1026,0),1)),"")</f>
        <v/>
      </c>
      <c r="AZ85" s="85" t="str">
        <f>IFERROR(IF($AQ85="Passive","",INDEX(Income!J$9:J$1026,MATCH(Calc!$AO85,Income!$U$9:$U$1026,0),1)),"")</f>
        <v/>
      </c>
      <c r="BA85" s="85" t="str">
        <f>IFERROR(IF($AQ85="Passive","",INDEX(Income!K$9:K$1026,MATCH(Calc!$AO85,Income!$U$9:$U$1026,0),1)),"")</f>
        <v/>
      </c>
      <c r="BB85" s="85" t="str">
        <f>IFERROR(IF($AQ85="Passive","",INDEX(Income!L$9:L$1026,MATCH(Calc!$AO85,Income!$U$9:$U$1026,0),1)),"")</f>
        <v/>
      </c>
      <c r="BC85" s="85" t="str">
        <f>IFERROR(IF($AQ85="Passive","",INDEX(Income!M$9:M$1026,MATCH(Calc!$AO85,Income!$U$9:$U$1026,0),1)),"")</f>
        <v/>
      </c>
      <c r="BD85" s="85" t="str">
        <f>IFERROR(IF($AQ85="Passive","",INDEX(Income!N$9:N$1026,MATCH(Calc!$AO85,Income!$U$9:$U$1026,0),1)),"")</f>
        <v/>
      </c>
      <c r="BE85" s="85" t="str">
        <f>IFERROR(IF($AQ85="Passive","",INDEX(Income!O$9:O$1026,MATCH(Calc!$AO85,Income!$U$9:$U$1026,0),1)),"")</f>
        <v/>
      </c>
      <c r="BF85" s="85" t="str">
        <f>IFERROR(IF($AQ85="Passive","",INDEX(Income!P$9:P$1026,MATCH(Calc!$AO85,Income!$U$9:$U$1026,0),1)),"")</f>
        <v/>
      </c>
      <c r="BH85" s="85" t="str">
        <f t="shared" si="31"/>
        <v>Passive</v>
      </c>
      <c r="BI85" s="85">
        <f>IFERROR(INDEX(Expenses!B$9:B$1026,MATCH(Calc!$AO85,Expenses!$U$9:$U$1026,0),1),0)</f>
        <v>0</v>
      </c>
      <c r="BJ85" s="85">
        <f>IFERROR(INDEX(Expenses!C$9:C$1026,MATCH(Calc!$AO85,Expenses!$U$9:$U$1026,0),1),0)</f>
        <v>0</v>
      </c>
      <c r="BK85" s="93">
        <f t="shared" ca="1" si="32"/>
        <v>2021</v>
      </c>
      <c r="BL85" s="85" t="str">
        <f>IFERROR(IF($BH85="Passive","",INDEX(Expenses!E$9:E$1026,MATCH(Calc!$AO85,Expenses!$U$9:$U$1026,0),1)),"")</f>
        <v/>
      </c>
      <c r="BM85" s="85" t="str">
        <f>IFERROR(IF($BH85="Passive","",INDEX(Expenses!F$9:F$1026,MATCH(Calc!$AO85,Expenses!$U$9:$U$1026,0),1)),"")</f>
        <v/>
      </c>
      <c r="BN85" s="85" t="str">
        <f>IFERROR(IF($BH85="Passive","",INDEX(Expenses!G$9:G$1026,MATCH(Calc!$AO85,Expenses!$U$9:$U$1026,0),1)),"")</f>
        <v/>
      </c>
      <c r="BO85" s="85" t="str">
        <f>IFERROR(IF($BH85="Passive","",INDEX(Expenses!H$9:H$1026,MATCH(Calc!$AO85,Expenses!$U$9:$U$1026,0),1)),"")</f>
        <v/>
      </c>
      <c r="BP85" s="85" t="str">
        <f>IFERROR(IF($BH85="Passive","",INDEX(Expenses!I$9:I$1026,MATCH(Calc!$AO85,Expenses!$U$9:$U$1026,0),1)),"")</f>
        <v/>
      </c>
      <c r="BQ85" s="85" t="str">
        <f>IFERROR(IF($BH85="Passive","",INDEX(Expenses!J$9:J$1026,MATCH(Calc!$AO85,Expenses!$U$9:$U$1026,0),1)),"")</f>
        <v/>
      </c>
      <c r="BR85" s="85" t="str">
        <f>IFERROR(IF($BH85="Passive","",INDEX(Expenses!K$9:K$1026,MATCH(Calc!$AO85,Expenses!$U$9:$U$1026,0),1)),"")</f>
        <v/>
      </c>
      <c r="BS85" s="85" t="str">
        <f>IFERROR(IF($BH85="Passive","",INDEX(Expenses!L$9:L$1026,MATCH(Calc!$AO85,Expenses!$U$9:$U$1026,0),1)),"")</f>
        <v/>
      </c>
      <c r="BT85" s="85" t="str">
        <f>IFERROR(IF($BH85="Passive","",INDEX(Expenses!M$9:M$1026,MATCH(Calc!$AO85,Expenses!$U$9:$U$1026,0),1)),"")</f>
        <v/>
      </c>
      <c r="BU85" s="85" t="str">
        <f>IFERROR(IF($BH85="Passive","",INDEX(Expenses!N$9:N$1026,MATCH(Calc!$AO85,Expenses!$U$9:$U$1026,0),1)),"")</f>
        <v/>
      </c>
      <c r="BV85" s="85" t="str">
        <f>IFERROR(IF($BH85="Passive","",INDEX(Expenses!O$9:O$1026,MATCH(Calc!$AO85,Expenses!$U$9:$U$1026,0),1)),"")</f>
        <v/>
      </c>
      <c r="BW85" s="85" t="str">
        <f>IFERROR(IF($BH85="Passive","",INDEX(Expenses!P$9:P$1026,MATCH(Calc!$AO85,Expenses!$U$9:$U$1026,0),1)),"")</f>
        <v/>
      </c>
    </row>
    <row r="86" spans="40:75" x14ac:dyDescent="0.25">
      <c r="AN86" s="93">
        <f t="shared" si="28"/>
        <v>0</v>
      </c>
      <c r="AO86" s="93">
        <v>83</v>
      </c>
      <c r="AQ86" s="85" t="str">
        <f t="shared" si="29"/>
        <v>Passive</v>
      </c>
      <c r="AR86" s="85">
        <f>IFERROR(INDEX(Income!B$9:B$1026,MATCH(Calc!$AO86,Income!$U$9:$U$1026,0),1),0)</f>
        <v>0</v>
      </c>
      <c r="AS86" s="85">
        <f>IFERROR(INDEX(Income!C$9:C$1026,MATCH(Calc!$AO86,Income!$U$9:$U$1026,0),1),0)</f>
        <v>0</v>
      </c>
      <c r="AT86" s="93">
        <f t="shared" ca="1" si="30"/>
        <v>2021</v>
      </c>
      <c r="AU86" s="85" t="str">
        <f>IFERROR(IF($AQ86="Passive","",INDEX(Income!E$9:E$1026,MATCH(Calc!$AO86,Income!$U$9:$U$1026,0),1)),"")</f>
        <v/>
      </c>
      <c r="AV86" s="85" t="str">
        <f>IFERROR(IF($AQ86="Passive","",INDEX(Income!F$9:F$1026,MATCH(Calc!$AO86,Income!$U$9:$U$1026,0),1)),"")</f>
        <v/>
      </c>
      <c r="AW86" s="85" t="str">
        <f>IFERROR(IF($AQ86="Passive","",INDEX(Income!G$9:G$1026,MATCH(Calc!$AO86,Income!$U$9:$U$1026,0),1)),"")</f>
        <v/>
      </c>
      <c r="AX86" s="85" t="str">
        <f>IFERROR(IF($AQ86="Passive","",INDEX(Income!H$9:H$1026,MATCH(Calc!$AO86,Income!$U$9:$U$1026,0),1)),"")</f>
        <v/>
      </c>
      <c r="AY86" s="85" t="str">
        <f>IFERROR(IF($AQ86="Passive","",INDEX(Income!I$9:I$1026,MATCH(Calc!$AO86,Income!$U$9:$U$1026,0),1)),"")</f>
        <v/>
      </c>
      <c r="AZ86" s="85" t="str">
        <f>IFERROR(IF($AQ86="Passive","",INDEX(Income!J$9:J$1026,MATCH(Calc!$AO86,Income!$U$9:$U$1026,0),1)),"")</f>
        <v/>
      </c>
      <c r="BA86" s="85" t="str">
        <f>IFERROR(IF($AQ86="Passive","",INDEX(Income!K$9:K$1026,MATCH(Calc!$AO86,Income!$U$9:$U$1026,0),1)),"")</f>
        <v/>
      </c>
      <c r="BB86" s="85" t="str">
        <f>IFERROR(IF($AQ86="Passive","",INDEX(Income!L$9:L$1026,MATCH(Calc!$AO86,Income!$U$9:$U$1026,0),1)),"")</f>
        <v/>
      </c>
      <c r="BC86" s="85" t="str">
        <f>IFERROR(IF($AQ86="Passive","",INDEX(Income!M$9:M$1026,MATCH(Calc!$AO86,Income!$U$9:$U$1026,0),1)),"")</f>
        <v/>
      </c>
      <c r="BD86" s="85" t="str">
        <f>IFERROR(IF($AQ86="Passive","",INDEX(Income!N$9:N$1026,MATCH(Calc!$AO86,Income!$U$9:$U$1026,0),1)),"")</f>
        <v/>
      </c>
      <c r="BE86" s="85" t="str">
        <f>IFERROR(IF($AQ86="Passive","",INDEX(Income!O$9:O$1026,MATCH(Calc!$AO86,Income!$U$9:$U$1026,0),1)),"")</f>
        <v/>
      </c>
      <c r="BF86" s="85" t="str">
        <f>IFERROR(IF($AQ86="Passive","",INDEX(Income!P$9:P$1026,MATCH(Calc!$AO86,Income!$U$9:$U$1026,0),1)),"")</f>
        <v/>
      </c>
      <c r="BH86" s="85" t="str">
        <f t="shared" si="31"/>
        <v>Passive</v>
      </c>
      <c r="BI86" s="85">
        <f>IFERROR(INDEX(Expenses!B$9:B$1026,MATCH(Calc!$AO86,Expenses!$U$9:$U$1026,0),1),0)</f>
        <v>0</v>
      </c>
      <c r="BJ86" s="85">
        <f>IFERROR(INDEX(Expenses!C$9:C$1026,MATCH(Calc!$AO86,Expenses!$U$9:$U$1026,0),1),0)</f>
        <v>0</v>
      </c>
      <c r="BK86" s="93">
        <f t="shared" ca="1" si="32"/>
        <v>2021</v>
      </c>
      <c r="BL86" s="85" t="str">
        <f>IFERROR(IF($BH86="Passive","",INDEX(Expenses!E$9:E$1026,MATCH(Calc!$AO86,Expenses!$U$9:$U$1026,0),1)),"")</f>
        <v/>
      </c>
      <c r="BM86" s="85" t="str">
        <f>IFERROR(IF($BH86="Passive","",INDEX(Expenses!F$9:F$1026,MATCH(Calc!$AO86,Expenses!$U$9:$U$1026,0),1)),"")</f>
        <v/>
      </c>
      <c r="BN86" s="85" t="str">
        <f>IFERROR(IF($BH86="Passive","",INDEX(Expenses!G$9:G$1026,MATCH(Calc!$AO86,Expenses!$U$9:$U$1026,0),1)),"")</f>
        <v/>
      </c>
      <c r="BO86" s="85" t="str">
        <f>IFERROR(IF($BH86="Passive","",INDEX(Expenses!H$9:H$1026,MATCH(Calc!$AO86,Expenses!$U$9:$U$1026,0),1)),"")</f>
        <v/>
      </c>
      <c r="BP86" s="85" t="str">
        <f>IFERROR(IF($BH86="Passive","",INDEX(Expenses!I$9:I$1026,MATCH(Calc!$AO86,Expenses!$U$9:$U$1026,0),1)),"")</f>
        <v/>
      </c>
      <c r="BQ86" s="85" t="str">
        <f>IFERROR(IF($BH86="Passive","",INDEX(Expenses!J$9:J$1026,MATCH(Calc!$AO86,Expenses!$U$9:$U$1026,0),1)),"")</f>
        <v/>
      </c>
      <c r="BR86" s="85" t="str">
        <f>IFERROR(IF($BH86="Passive","",INDEX(Expenses!K$9:K$1026,MATCH(Calc!$AO86,Expenses!$U$9:$U$1026,0),1)),"")</f>
        <v/>
      </c>
      <c r="BS86" s="85" t="str">
        <f>IFERROR(IF($BH86="Passive","",INDEX(Expenses!L$9:L$1026,MATCH(Calc!$AO86,Expenses!$U$9:$U$1026,0),1)),"")</f>
        <v/>
      </c>
      <c r="BT86" s="85" t="str">
        <f>IFERROR(IF($BH86="Passive","",INDEX(Expenses!M$9:M$1026,MATCH(Calc!$AO86,Expenses!$U$9:$U$1026,0),1)),"")</f>
        <v/>
      </c>
      <c r="BU86" s="85" t="str">
        <f>IFERROR(IF($BH86="Passive","",INDEX(Expenses!N$9:N$1026,MATCH(Calc!$AO86,Expenses!$U$9:$U$1026,0),1)),"")</f>
        <v/>
      </c>
      <c r="BV86" s="85" t="str">
        <f>IFERROR(IF($BH86="Passive","",INDEX(Expenses!O$9:O$1026,MATCH(Calc!$AO86,Expenses!$U$9:$U$1026,0),1)),"")</f>
        <v/>
      </c>
      <c r="BW86" s="85" t="str">
        <f>IFERROR(IF($BH86="Passive","",INDEX(Expenses!P$9:P$1026,MATCH(Calc!$AO86,Expenses!$U$9:$U$1026,0),1)),"")</f>
        <v/>
      </c>
    </row>
    <row r="87" spans="40:75" x14ac:dyDescent="0.25">
      <c r="AN87" s="93">
        <f t="shared" si="28"/>
        <v>0</v>
      </c>
      <c r="AO87" s="93">
        <v>84</v>
      </c>
      <c r="AQ87" s="85" t="str">
        <f t="shared" si="29"/>
        <v>Passive</v>
      </c>
      <c r="AR87" s="85">
        <f>IFERROR(INDEX(Income!B$9:B$1026,MATCH(Calc!$AO87,Income!$U$9:$U$1026,0),1),0)</f>
        <v>0</v>
      </c>
      <c r="AS87" s="85">
        <f>IFERROR(INDEX(Income!C$9:C$1026,MATCH(Calc!$AO87,Income!$U$9:$U$1026,0),1),0)</f>
        <v>0</v>
      </c>
      <c r="AT87" s="93">
        <f t="shared" ca="1" si="30"/>
        <v>2021</v>
      </c>
      <c r="AU87" s="85" t="str">
        <f>IFERROR(IF($AQ87="Passive","",INDEX(Income!E$9:E$1026,MATCH(Calc!$AO87,Income!$U$9:$U$1026,0),1)),"")</f>
        <v/>
      </c>
      <c r="AV87" s="85" t="str">
        <f>IFERROR(IF($AQ87="Passive","",INDEX(Income!F$9:F$1026,MATCH(Calc!$AO87,Income!$U$9:$U$1026,0),1)),"")</f>
        <v/>
      </c>
      <c r="AW87" s="85" t="str">
        <f>IFERROR(IF($AQ87="Passive","",INDEX(Income!G$9:G$1026,MATCH(Calc!$AO87,Income!$U$9:$U$1026,0),1)),"")</f>
        <v/>
      </c>
      <c r="AX87" s="85" t="str">
        <f>IFERROR(IF($AQ87="Passive","",INDEX(Income!H$9:H$1026,MATCH(Calc!$AO87,Income!$U$9:$U$1026,0),1)),"")</f>
        <v/>
      </c>
      <c r="AY87" s="85" t="str">
        <f>IFERROR(IF($AQ87="Passive","",INDEX(Income!I$9:I$1026,MATCH(Calc!$AO87,Income!$U$9:$U$1026,0),1)),"")</f>
        <v/>
      </c>
      <c r="AZ87" s="85" t="str">
        <f>IFERROR(IF($AQ87="Passive","",INDEX(Income!J$9:J$1026,MATCH(Calc!$AO87,Income!$U$9:$U$1026,0),1)),"")</f>
        <v/>
      </c>
      <c r="BA87" s="85" t="str">
        <f>IFERROR(IF($AQ87="Passive","",INDEX(Income!K$9:K$1026,MATCH(Calc!$AO87,Income!$U$9:$U$1026,0),1)),"")</f>
        <v/>
      </c>
      <c r="BB87" s="85" t="str">
        <f>IFERROR(IF($AQ87="Passive","",INDEX(Income!L$9:L$1026,MATCH(Calc!$AO87,Income!$U$9:$U$1026,0),1)),"")</f>
        <v/>
      </c>
      <c r="BC87" s="85" t="str">
        <f>IFERROR(IF($AQ87="Passive","",INDEX(Income!M$9:M$1026,MATCH(Calc!$AO87,Income!$U$9:$U$1026,0),1)),"")</f>
        <v/>
      </c>
      <c r="BD87" s="85" t="str">
        <f>IFERROR(IF($AQ87="Passive","",INDEX(Income!N$9:N$1026,MATCH(Calc!$AO87,Income!$U$9:$U$1026,0),1)),"")</f>
        <v/>
      </c>
      <c r="BE87" s="85" t="str">
        <f>IFERROR(IF($AQ87="Passive","",INDEX(Income!O$9:O$1026,MATCH(Calc!$AO87,Income!$U$9:$U$1026,0),1)),"")</f>
        <v/>
      </c>
      <c r="BF87" s="85" t="str">
        <f>IFERROR(IF($AQ87="Passive","",INDEX(Income!P$9:P$1026,MATCH(Calc!$AO87,Income!$U$9:$U$1026,0),1)),"")</f>
        <v/>
      </c>
      <c r="BH87" s="85" t="str">
        <f t="shared" si="31"/>
        <v>Passive</v>
      </c>
      <c r="BI87" s="85">
        <f>IFERROR(INDEX(Expenses!B$9:B$1026,MATCH(Calc!$AO87,Expenses!$U$9:$U$1026,0),1),0)</f>
        <v>0</v>
      </c>
      <c r="BJ87" s="85">
        <f>IFERROR(INDEX(Expenses!C$9:C$1026,MATCH(Calc!$AO87,Expenses!$U$9:$U$1026,0),1),0)</f>
        <v>0</v>
      </c>
      <c r="BK87" s="93">
        <f t="shared" ca="1" si="32"/>
        <v>2021</v>
      </c>
      <c r="BL87" s="85" t="str">
        <f>IFERROR(IF($BH87="Passive","",INDEX(Expenses!E$9:E$1026,MATCH(Calc!$AO87,Expenses!$U$9:$U$1026,0),1)),"")</f>
        <v/>
      </c>
      <c r="BM87" s="85" t="str">
        <f>IFERROR(IF($BH87="Passive","",INDEX(Expenses!F$9:F$1026,MATCH(Calc!$AO87,Expenses!$U$9:$U$1026,0),1)),"")</f>
        <v/>
      </c>
      <c r="BN87" s="85" t="str">
        <f>IFERROR(IF($BH87="Passive","",INDEX(Expenses!G$9:G$1026,MATCH(Calc!$AO87,Expenses!$U$9:$U$1026,0),1)),"")</f>
        <v/>
      </c>
      <c r="BO87" s="85" t="str">
        <f>IFERROR(IF($BH87="Passive","",INDEX(Expenses!H$9:H$1026,MATCH(Calc!$AO87,Expenses!$U$9:$U$1026,0),1)),"")</f>
        <v/>
      </c>
      <c r="BP87" s="85" t="str">
        <f>IFERROR(IF($BH87="Passive","",INDEX(Expenses!I$9:I$1026,MATCH(Calc!$AO87,Expenses!$U$9:$U$1026,0),1)),"")</f>
        <v/>
      </c>
      <c r="BQ87" s="85" t="str">
        <f>IFERROR(IF($BH87="Passive","",INDEX(Expenses!J$9:J$1026,MATCH(Calc!$AO87,Expenses!$U$9:$U$1026,0),1)),"")</f>
        <v/>
      </c>
      <c r="BR87" s="85" t="str">
        <f>IFERROR(IF($BH87="Passive","",INDEX(Expenses!K$9:K$1026,MATCH(Calc!$AO87,Expenses!$U$9:$U$1026,0),1)),"")</f>
        <v/>
      </c>
      <c r="BS87" s="85" t="str">
        <f>IFERROR(IF($BH87="Passive","",INDEX(Expenses!L$9:L$1026,MATCH(Calc!$AO87,Expenses!$U$9:$U$1026,0),1)),"")</f>
        <v/>
      </c>
      <c r="BT87" s="85" t="str">
        <f>IFERROR(IF($BH87="Passive","",INDEX(Expenses!M$9:M$1026,MATCH(Calc!$AO87,Expenses!$U$9:$U$1026,0),1)),"")</f>
        <v/>
      </c>
      <c r="BU87" s="85" t="str">
        <f>IFERROR(IF($BH87="Passive","",INDEX(Expenses!N$9:N$1026,MATCH(Calc!$AO87,Expenses!$U$9:$U$1026,0),1)),"")</f>
        <v/>
      </c>
      <c r="BV87" s="85" t="str">
        <f>IFERROR(IF($BH87="Passive","",INDEX(Expenses!O$9:O$1026,MATCH(Calc!$AO87,Expenses!$U$9:$U$1026,0),1)),"")</f>
        <v/>
      </c>
      <c r="BW87" s="85" t="str">
        <f>IFERROR(IF($BH87="Passive","",INDEX(Expenses!P$9:P$1026,MATCH(Calc!$AO87,Expenses!$U$9:$U$1026,0),1)),"")</f>
        <v/>
      </c>
    </row>
    <row r="88" spans="40:75" x14ac:dyDescent="0.25">
      <c r="AN88" s="93">
        <f t="shared" si="28"/>
        <v>0</v>
      </c>
      <c r="AO88" s="93">
        <v>85</v>
      </c>
      <c r="AQ88" s="85" t="str">
        <f t="shared" si="29"/>
        <v>Passive</v>
      </c>
      <c r="AR88" s="85">
        <f>IFERROR(INDEX(Income!B$9:B$1026,MATCH(Calc!$AO88,Income!$U$9:$U$1026,0),1),0)</f>
        <v>0</v>
      </c>
      <c r="AS88" s="85">
        <f>IFERROR(INDEX(Income!C$9:C$1026,MATCH(Calc!$AO88,Income!$U$9:$U$1026,0),1),0)</f>
        <v>0</v>
      </c>
      <c r="AT88" s="93">
        <f t="shared" ca="1" si="30"/>
        <v>2021</v>
      </c>
      <c r="AU88" s="85" t="str">
        <f>IFERROR(IF($AQ88="Passive","",INDEX(Income!E$9:E$1026,MATCH(Calc!$AO88,Income!$U$9:$U$1026,0),1)),"")</f>
        <v/>
      </c>
      <c r="AV88" s="85" t="str">
        <f>IFERROR(IF($AQ88="Passive","",INDEX(Income!F$9:F$1026,MATCH(Calc!$AO88,Income!$U$9:$U$1026,0),1)),"")</f>
        <v/>
      </c>
      <c r="AW88" s="85" t="str">
        <f>IFERROR(IF($AQ88="Passive","",INDEX(Income!G$9:G$1026,MATCH(Calc!$AO88,Income!$U$9:$U$1026,0),1)),"")</f>
        <v/>
      </c>
      <c r="AX88" s="85" t="str">
        <f>IFERROR(IF($AQ88="Passive","",INDEX(Income!H$9:H$1026,MATCH(Calc!$AO88,Income!$U$9:$U$1026,0),1)),"")</f>
        <v/>
      </c>
      <c r="AY88" s="85" t="str">
        <f>IFERROR(IF($AQ88="Passive","",INDEX(Income!I$9:I$1026,MATCH(Calc!$AO88,Income!$U$9:$U$1026,0),1)),"")</f>
        <v/>
      </c>
      <c r="AZ88" s="85" t="str">
        <f>IFERROR(IF($AQ88="Passive","",INDEX(Income!J$9:J$1026,MATCH(Calc!$AO88,Income!$U$9:$U$1026,0),1)),"")</f>
        <v/>
      </c>
      <c r="BA88" s="85" t="str">
        <f>IFERROR(IF($AQ88="Passive","",INDEX(Income!K$9:K$1026,MATCH(Calc!$AO88,Income!$U$9:$U$1026,0),1)),"")</f>
        <v/>
      </c>
      <c r="BB88" s="85" t="str">
        <f>IFERROR(IF($AQ88="Passive","",INDEX(Income!L$9:L$1026,MATCH(Calc!$AO88,Income!$U$9:$U$1026,0),1)),"")</f>
        <v/>
      </c>
      <c r="BC88" s="85" t="str">
        <f>IFERROR(IF($AQ88="Passive","",INDEX(Income!M$9:M$1026,MATCH(Calc!$AO88,Income!$U$9:$U$1026,0),1)),"")</f>
        <v/>
      </c>
      <c r="BD88" s="85" t="str">
        <f>IFERROR(IF($AQ88="Passive","",INDEX(Income!N$9:N$1026,MATCH(Calc!$AO88,Income!$U$9:$U$1026,0),1)),"")</f>
        <v/>
      </c>
      <c r="BE88" s="85" t="str">
        <f>IFERROR(IF($AQ88="Passive","",INDEX(Income!O$9:O$1026,MATCH(Calc!$AO88,Income!$U$9:$U$1026,0),1)),"")</f>
        <v/>
      </c>
      <c r="BF88" s="85" t="str">
        <f>IFERROR(IF($AQ88="Passive","",INDEX(Income!P$9:P$1026,MATCH(Calc!$AO88,Income!$U$9:$U$1026,0),1)),"")</f>
        <v/>
      </c>
      <c r="BH88" s="85" t="str">
        <f t="shared" si="31"/>
        <v>Passive</v>
      </c>
      <c r="BI88" s="85">
        <f>IFERROR(INDEX(Expenses!B$9:B$1026,MATCH(Calc!$AO88,Expenses!$U$9:$U$1026,0),1),0)</f>
        <v>0</v>
      </c>
      <c r="BJ88" s="85">
        <f>IFERROR(INDEX(Expenses!C$9:C$1026,MATCH(Calc!$AO88,Expenses!$U$9:$U$1026,0),1),0)</f>
        <v>0</v>
      </c>
      <c r="BK88" s="93">
        <f t="shared" ca="1" si="32"/>
        <v>2021</v>
      </c>
      <c r="BL88" s="85" t="str">
        <f>IFERROR(IF($BH88="Passive","",INDEX(Expenses!E$9:E$1026,MATCH(Calc!$AO88,Expenses!$U$9:$U$1026,0),1)),"")</f>
        <v/>
      </c>
      <c r="BM88" s="85" t="str">
        <f>IFERROR(IF($BH88="Passive","",INDEX(Expenses!F$9:F$1026,MATCH(Calc!$AO88,Expenses!$U$9:$U$1026,0),1)),"")</f>
        <v/>
      </c>
      <c r="BN88" s="85" t="str">
        <f>IFERROR(IF($BH88="Passive","",INDEX(Expenses!G$9:G$1026,MATCH(Calc!$AO88,Expenses!$U$9:$U$1026,0),1)),"")</f>
        <v/>
      </c>
      <c r="BO88" s="85" t="str">
        <f>IFERROR(IF($BH88="Passive","",INDEX(Expenses!H$9:H$1026,MATCH(Calc!$AO88,Expenses!$U$9:$U$1026,0),1)),"")</f>
        <v/>
      </c>
      <c r="BP88" s="85" t="str">
        <f>IFERROR(IF($BH88="Passive","",INDEX(Expenses!I$9:I$1026,MATCH(Calc!$AO88,Expenses!$U$9:$U$1026,0),1)),"")</f>
        <v/>
      </c>
      <c r="BQ88" s="85" t="str">
        <f>IFERROR(IF($BH88="Passive","",INDEX(Expenses!J$9:J$1026,MATCH(Calc!$AO88,Expenses!$U$9:$U$1026,0),1)),"")</f>
        <v/>
      </c>
      <c r="BR88" s="85" t="str">
        <f>IFERROR(IF($BH88="Passive","",INDEX(Expenses!K$9:K$1026,MATCH(Calc!$AO88,Expenses!$U$9:$U$1026,0),1)),"")</f>
        <v/>
      </c>
      <c r="BS88" s="85" t="str">
        <f>IFERROR(IF($BH88="Passive","",INDEX(Expenses!L$9:L$1026,MATCH(Calc!$AO88,Expenses!$U$9:$U$1026,0),1)),"")</f>
        <v/>
      </c>
      <c r="BT88" s="85" t="str">
        <f>IFERROR(IF($BH88="Passive","",INDEX(Expenses!M$9:M$1026,MATCH(Calc!$AO88,Expenses!$U$9:$U$1026,0),1)),"")</f>
        <v/>
      </c>
      <c r="BU88" s="85" t="str">
        <f>IFERROR(IF($BH88="Passive","",INDEX(Expenses!N$9:N$1026,MATCH(Calc!$AO88,Expenses!$U$9:$U$1026,0),1)),"")</f>
        <v/>
      </c>
      <c r="BV88" s="85" t="str">
        <f>IFERROR(IF($BH88="Passive","",INDEX(Expenses!O$9:O$1026,MATCH(Calc!$AO88,Expenses!$U$9:$U$1026,0),1)),"")</f>
        <v/>
      </c>
      <c r="BW88" s="85" t="str">
        <f>IFERROR(IF($BH88="Passive","",INDEX(Expenses!P$9:P$1026,MATCH(Calc!$AO88,Expenses!$U$9:$U$1026,0),1)),"")</f>
        <v/>
      </c>
    </row>
    <row r="89" spans="40:75" x14ac:dyDescent="0.25">
      <c r="AN89" s="93">
        <f t="shared" si="28"/>
        <v>0</v>
      </c>
      <c r="AO89" s="93">
        <v>86</v>
      </c>
      <c r="AQ89" s="85" t="str">
        <f t="shared" si="29"/>
        <v>Passive</v>
      </c>
      <c r="AR89" s="85">
        <f>IFERROR(INDEX(Income!B$9:B$1026,MATCH(Calc!$AO89,Income!$U$9:$U$1026,0),1),0)</f>
        <v>0</v>
      </c>
      <c r="AS89" s="85">
        <f>IFERROR(INDEX(Income!C$9:C$1026,MATCH(Calc!$AO89,Income!$U$9:$U$1026,0),1),0)</f>
        <v>0</v>
      </c>
      <c r="AT89" s="93">
        <f t="shared" ca="1" si="30"/>
        <v>2021</v>
      </c>
      <c r="AU89" s="85" t="str">
        <f>IFERROR(IF($AQ89="Passive","",INDEX(Income!E$9:E$1026,MATCH(Calc!$AO89,Income!$U$9:$U$1026,0),1)),"")</f>
        <v/>
      </c>
      <c r="AV89" s="85" t="str">
        <f>IFERROR(IF($AQ89="Passive","",INDEX(Income!F$9:F$1026,MATCH(Calc!$AO89,Income!$U$9:$U$1026,0),1)),"")</f>
        <v/>
      </c>
      <c r="AW89" s="85" t="str">
        <f>IFERROR(IF($AQ89="Passive","",INDEX(Income!G$9:G$1026,MATCH(Calc!$AO89,Income!$U$9:$U$1026,0),1)),"")</f>
        <v/>
      </c>
      <c r="AX89" s="85" t="str">
        <f>IFERROR(IF($AQ89="Passive","",INDEX(Income!H$9:H$1026,MATCH(Calc!$AO89,Income!$U$9:$U$1026,0),1)),"")</f>
        <v/>
      </c>
      <c r="AY89" s="85" t="str">
        <f>IFERROR(IF($AQ89="Passive","",INDEX(Income!I$9:I$1026,MATCH(Calc!$AO89,Income!$U$9:$U$1026,0),1)),"")</f>
        <v/>
      </c>
      <c r="AZ89" s="85" t="str">
        <f>IFERROR(IF($AQ89="Passive","",INDEX(Income!J$9:J$1026,MATCH(Calc!$AO89,Income!$U$9:$U$1026,0),1)),"")</f>
        <v/>
      </c>
      <c r="BA89" s="85" t="str">
        <f>IFERROR(IF($AQ89="Passive","",INDEX(Income!K$9:K$1026,MATCH(Calc!$AO89,Income!$U$9:$U$1026,0),1)),"")</f>
        <v/>
      </c>
      <c r="BB89" s="85" t="str">
        <f>IFERROR(IF($AQ89="Passive","",INDEX(Income!L$9:L$1026,MATCH(Calc!$AO89,Income!$U$9:$U$1026,0),1)),"")</f>
        <v/>
      </c>
      <c r="BC89" s="85" t="str">
        <f>IFERROR(IF($AQ89="Passive","",INDEX(Income!M$9:M$1026,MATCH(Calc!$AO89,Income!$U$9:$U$1026,0),1)),"")</f>
        <v/>
      </c>
      <c r="BD89" s="85" t="str">
        <f>IFERROR(IF($AQ89="Passive","",INDEX(Income!N$9:N$1026,MATCH(Calc!$AO89,Income!$U$9:$U$1026,0),1)),"")</f>
        <v/>
      </c>
      <c r="BE89" s="85" t="str">
        <f>IFERROR(IF($AQ89="Passive","",INDEX(Income!O$9:O$1026,MATCH(Calc!$AO89,Income!$U$9:$U$1026,0),1)),"")</f>
        <v/>
      </c>
      <c r="BF89" s="85" t="str">
        <f>IFERROR(IF($AQ89="Passive","",INDEX(Income!P$9:P$1026,MATCH(Calc!$AO89,Income!$U$9:$U$1026,0),1)),"")</f>
        <v/>
      </c>
      <c r="BH89" s="85" t="str">
        <f t="shared" si="31"/>
        <v>Passive</v>
      </c>
      <c r="BI89" s="85">
        <f>IFERROR(INDEX(Expenses!B$9:B$1026,MATCH(Calc!$AO89,Expenses!$U$9:$U$1026,0),1),0)</f>
        <v>0</v>
      </c>
      <c r="BJ89" s="85">
        <f>IFERROR(INDEX(Expenses!C$9:C$1026,MATCH(Calc!$AO89,Expenses!$U$9:$U$1026,0),1),0)</f>
        <v>0</v>
      </c>
      <c r="BK89" s="93">
        <f t="shared" ca="1" si="32"/>
        <v>2021</v>
      </c>
      <c r="BL89" s="85" t="str">
        <f>IFERROR(IF($BH89="Passive","",INDEX(Expenses!E$9:E$1026,MATCH(Calc!$AO89,Expenses!$U$9:$U$1026,0),1)),"")</f>
        <v/>
      </c>
      <c r="BM89" s="85" t="str">
        <f>IFERROR(IF($BH89="Passive","",INDEX(Expenses!F$9:F$1026,MATCH(Calc!$AO89,Expenses!$U$9:$U$1026,0),1)),"")</f>
        <v/>
      </c>
      <c r="BN89" s="85" t="str">
        <f>IFERROR(IF($BH89="Passive","",INDEX(Expenses!G$9:G$1026,MATCH(Calc!$AO89,Expenses!$U$9:$U$1026,0),1)),"")</f>
        <v/>
      </c>
      <c r="BO89" s="85" t="str">
        <f>IFERROR(IF($BH89="Passive","",INDEX(Expenses!H$9:H$1026,MATCH(Calc!$AO89,Expenses!$U$9:$U$1026,0),1)),"")</f>
        <v/>
      </c>
      <c r="BP89" s="85" t="str">
        <f>IFERROR(IF($BH89="Passive","",INDEX(Expenses!I$9:I$1026,MATCH(Calc!$AO89,Expenses!$U$9:$U$1026,0),1)),"")</f>
        <v/>
      </c>
      <c r="BQ89" s="85" t="str">
        <f>IFERROR(IF($BH89="Passive","",INDEX(Expenses!J$9:J$1026,MATCH(Calc!$AO89,Expenses!$U$9:$U$1026,0),1)),"")</f>
        <v/>
      </c>
      <c r="BR89" s="85" t="str">
        <f>IFERROR(IF($BH89="Passive","",INDEX(Expenses!K$9:K$1026,MATCH(Calc!$AO89,Expenses!$U$9:$U$1026,0),1)),"")</f>
        <v/>
      </c>
      <c r="BS89" s="85" t="str">
        <f>IFERROR(IF($BH89="Passive","",INDEX(Expenses!L$9:L$1026,MATCH(Calc!$AO89,Expenses!$U$9:$U$1026,0),1)),"")</f>
        <v/>
      </c>
      <c r="BT89" s="85" t="str">
        <f>IFERROR(IF($BH89="Passive","",INDEX(Expenses!M$9:M$1026,MATCH(Calc!$AO89,Expenses!$U$9:$U$1026,0),1)),"")</f>
        <v/>
      </c>
      <c r="BU89" s="85" t="str">
        <f>IFERROR(IF($BH89="Passive","",INDEX(Expenses!N$9:N$1026,MATCH(Calc!$AO89,Expenses!$U$9:$U$1026,0),1)),"")</f>
        <v/>
      </c>
      <c r="BV89" s="85" t="str">
        <f>IFERROR(IF($BH89="Passive","",INDEX(Expenses!O$9:O$1026,MATCH(Calc!$AO89,Expenses!$U$9:$U$1026,0),1)),"")</f>
        <v/>
      </c>
      <c r="BW89" s="85" t="str">
        <f>IFERROR(IF($BH89="Passive","",INDEX(Expenses!P$9:P$1026,MATCH(Calc!$AO89,Expenses!$U$9:$U$1026,0),1)),"")</f>
        <v/>
      </c>
    </row>
    <row r="90" spans="40:75" x14ac:dyDescent="0.25">
      <c r="AN90" s="93">
        <f t="shared" si="28"/>
        <v>0</v>
      </c>
      <c r="AO90" s="93">
        <v>87</v>
      </c>
      <c r="AQ90" s="85" t="str">
        <f t="shared" si="29"/>
        <v>Passive</v>
      </c>
      <c r="AR90" s="85">
        <f>IFERROR(INDEX(Income!B$9:B$1026,MATCH(Calc!$AO90,Income!$U$9:$U$1026,0),1),0)</f>
        <v>0</v>
      </c>
      <c r="AS90" s="85">
        <f>IFERROR(INDEX(Income!C$9:C$1026,MATCH(Calc!$AO90,Income!$U$9:$U$1026,0),1),0)</f>
        <v>0</v>
      </c>
      <c r="AT90" s="93">
        <f t="shared" ca="1" si="30"/>
        <v>2021</v>
      </c>
      <c r="AU90" s="85" t="str">
        <f>IFERROR(IF($AQ90="Passive","",INDEX(Income!E$9:E$1026,MATCH(Calc!$AO90,Income!$U$9:$U$1026,0),1)),"")</f>
        <v/>
      </c>
      <c r="AV90" s="85" t="str">
        <f>IFERROR(IF($AQ90="Passive","",INDEX(Income!F$9:F$1026,MATCH(Calc!$AO90,Income!$U$9:$U$1026,0),1)),"")</f>
        <v/>
      </c>
      <c r="AW90" s="85" t="str">
        <f>IFERROR(IF($AQ90="Passive","",INDEX(Income!G$9:G$1026,MATCH(Calc!$AO90,Income!$U$9:$U$1026,0),1)),"")</f>
        <v/>
      </c>
      <c r="AX90" s="85" t="str">
        <f>IFERROR(IF($AQ90="Passive","",INDEX(Income!H$9:H$1026,MATCH(Calc!$AO90,Income!$U$9:$U$1026,0),1)),"")</f>
        <v/>
      </c>
      <c r="AY90" s="85" t="str">
        <f>IFERROR(IF($AQ90="Passive","",INDEX(Income!I$9:I$1026,MATCH(Calc!$AO90,Income!$U$9:$U$1026,0),1)),"")</f>
        <v/>
      </c>
      <c r="AZ90" s="85" t="str">
        <f>IFERROR(IF($AQ90="Passive","",INDEX(Income!J$9:J$1026,MATCH(Calc!$AO90,Income!$U$9:$U$1026,0),1)),"")</f>
        <v/>
      </c>
      <c r="BA90" s="85" t="str">
        <f>IFERROR(IF($AQ90="Passive","",INDEX(Income!K$9:K$1026,MATCH(Calc!$AO90,Income!$U$9:$U$1026,0),1)),"")</f>
        <v/>
      </c>
      <c r="BB90" s="85" t="str">
        <f>IFERROR(IF($AQ90="Passive","",INDEX(Income!L$9:L$1026,MATCH(Calc!$AO90,Income!$U$9:$U$1026,0),1)),"")</f>
        <v/>
      </c>
      <c r="BC90" s="85" t="str">
        <f>IFERROR(IF($AQ90="Passive","",INDEX(Income!M$9:M$1026,MATCH(Calc!$AO90,Income!$U$9:$U$1026,0),1)),"")</f>
        <v/>
      </c>
      <c r="BD90" s="85" t="str">
        <f>IFERROR(IF($AQ90="Passive","",INDEX(Income!N$9:N$1026,MATCH(Calc!$AO90,Income!$U$9:$U$1026,0),1)),"")</f>
        <v/>
      </c>
      <c r="BE90" s="85" t="str">
        <f>IFERROR(IF($AQ90="Passive","",INDEX(Income!O$9:O$1026,MATCH(Calc!$AO90,Income!$U$9:$U$1026,0),1)),"")</f>
        <v/>
      </c>
      <c r="BF90" s="85" t="str">
        <f>IFERROR(IF($AQ90="Passive","",INDEX(Income!P$9:P$1026,MATCH(Calc!$AO90,Income!$U$9:$U$1026,0),1)),"")</f>
        <v/>
      </c>
      <c r="BH90" s="85" t="str">
        <f t="shared" si="31"/>
        <v>Passive</v>
      </c>
      <c r="BI90" s="85">
        <f>IFERROR(INDEX(Expenses!B$9:B$1026,MATCH(Calc!$AO90,Expenses!$U$9:$U$1026,0),1),0)</f>
        <v>0</v>
      </c>
      <c r="BJ90" s="85">
        <f>IFERROR(INDEX(Expenses!C$9:C$1026,MATCH(Calc!$AO90,Expenses!$U$9:$U$1026,0),1),0)</f>
        <v>0</v>
      </c>
      <c r="BK90" s="93">
        <f t="shared" ca="1" si="32"/>
        <v>2021</v>
      </c>
      <c r="BL90" s="85" t="str">
        <f>IFERROR(IF($BH90="Passive","",INDEX(Expenses!E$9:E$1026,MATCH(Calc!$AO90,Expenses!$U$9:$U$1026,0),1)),"")</f>
        <v/>
      </c>
      <c r="BM90" s="85" t="str">
        <f>IFERROR(IF($BH90="Passive","",INDEX(Expenses!F$9:F$1026,MATCH(Calc!$AO90,Expenses!$U$9:$U$1026,0),1)),"")</f>
        <v/>
      </c>
      <c r="BN90" s="85" t="str">
        <f>IFERROR(IF($BH90="Passive","",INDEX(Expenses!G$9:G$1026,MATCH(Calc!$AO90,Expenses!$U$9:$U$1026,0),1)),"")</f>
        <v/>
      </c>
      <c r="BO90" s="85" t="str">
        <f>IFERROR(IF($BH90="Passive","",INDEX(Expenses!H$9:H$1026,MATCH(Calc!$AO90,Expenses!$U$9:$U$1026,0),1)),"")</f>
        <v/>
      </c>
      <c r="BP90" s="85" t="str">
        <f>IFERROR(IF($BH90="Passive","",INDEX(Expenses!I$9:I$1026,MATCH(Calc!$AO90,Expenses!$U$9:$U$1026,0),1)),"")</f>
        <v/>
      </c>
      <c r="BQ90" s="85" t="str">
        <f>IFERROR(IF($BH90="Passive","",INDEX(Expenses!J$9:J$1026,MATCH(Calc!$AO90,Expenses!$U$9:$U$1026,0),1)),"")</f>
        <v/>
      </c>
      <c r="BR90" s="85" t="str">
        <f>IFERROR(IF($BH90="Passive","",INDEX(Expenses!K$9:K$1026,MATCH(Calc!$AO90,Expenses!$U$9:$U$1026,0),1)),"")</f>
        <v/>
      </c>
      <c r="BS90" s="85" t="str">
        <f>IFERROR(IF($BH90="Passive","",INDEX(Expenses!L$9:L$1026,MATCH(Calc!$AO90,Expenses!$U$9:$U$1026,0),1)),"")</f>
        <v/>
      </c>
      <c r="BT90" s="85" t="str">
        <f>IFERROR(IF($BH90="Passive","",INDEX(Expenses!M$9:M$1026,MATCH(Calc!$AO90,Expenses!$U$9:$U$1026,0),1)),"")</f>
        <v/>
      </c>
      <c r="BU90" s="85" t="str">
        <f>IFERROR(IF($BH90="Passive","",INDEX(Expenses!N$9:N$1026,MATCH(Calc!$AO90,Expenses!$U$9:$U$1026,0),1)),"")</f>
        <v/>
      </c>
      <c r="BV90" s="85" t="str">
        <f>IFERROR(IF($BH90="Passive","",INDEX(Expenses!O$9:O$1026,MATCH(Calc!$AO90,Expenses!$U$9:$U$1026,0),1)),"")</f>
        <v/>
      </c>
      <c r="BW90" s="85" t="str">
        <f>IFERROR(IF($BH90="Passive","",INDEX(Expenses!P$9:P$1026,MATCH(Calc!$AO90,Expenses!$U$9:$U$1026,0),1)),"")</f>
        <v/>
      </c>
    </row>
    <row r="91" spans="40:75" x14ac:dyDescent="0.25">
      <c r="AN91" s="93">
        <f t="shared" si="28"/>
        <v>0</v>
      </c>
      <c r="AO91" s="93">
        <v>88</v>
      </c>
      <c r="AQ91" s="85" t="str">
        <f t="shared" si="29"/>
        <v>Passive</v>
      </c>
      <c r="AR91" s="85">
        <f>IFERROR(INDEX(Income!B$9:B$1026,MATCH(Calc!$AO91,Income!$U$9:$U$1026,0),1),0)</f>
        <v>0</v>
      </c>
      <c r="AS91" s="85">
        <f>IFERROR(INDEX(Income!C$9:C$1026,MATCH(Calc!$AO91,Income!$U$9:$U$1026,0),1),0)</f>
        <v>0</v>
      </c>
      <c r="AT91" s="93">
        <f t="shared" ca="1" si="30"/>
        <v>2021</v>
      </c>
      <c r="AU91" s="85" t="str">
        <f>IFERROR(IF($AQ91="Passive","",INDEX(Income!E$9:E$1026,MATCH(Calc!$AO91,Income!$U$9:$U$1026,0),1)),"")</f>
        <v/>
      </c>
      <c r="AV91" s="85" t="str">
        <f>IFERROR(IF($AQ91="Passive","",INDEX(Income!F$9:F$1026,MATCH(Calc!$AO91,Income!$U$9:$U$1026,0),1)),"")</f>
        <v/>
      </c>
      <c r="AW91" s="85" t="str">
        <f>IFERROR(IF($AQ91="Passive","",INDEX(Income!G$9:G$1026,MATCH(Calc!$AO91,Income!$U$9:$U$1026,0),1)),"")</f>
        <v/>
      </c>
      <c r="AX91" s="85" t="str">
        <f>IFERROR(IF($AQ91="Passive","",INDEX(Income!H$9:H$1026,MATCH(Calc!$AO91,Income!$U$9:$U$1026,0),1)),"")</f>
        <v/>
      </c>
      <c r="AY91" s="85" t="str">
        <f>IFERROR(IF($AQ91="Passive","",INDEX(Income!I$9:I$1026,MATCH(Calc!$AO91,Income!$U$9:$U$1026,0),1)),"")</f>
        <v/>
      </c>
      <c r="AZ91" s="85" t="str">
        <f>IFERROR(IF($AQ91="Passive","",INDEX(Income!J$9:J$1026,MATCH(Calc!$AO91,Income!$U$9:$U$1026,0),1)),"")</f>
        <v/>
      </c>
      <c r="BA91" s="85" t="str">
        <f>IFERROR(IF($AQ91="Passive","",INDEX(Income!K$9:K$1026,MATCH(Calc!$AO91,Income!$U$9:$U$1026,0),1)),"")</f>
        <v/>
      </c>
      <c r="BB91" s="85" t="str">
        <f>IFERROR(IF($AQ91="Passive","",INDEX(Income!L$9:L$1026,MATCH(Calc!$AO91,Income!$U$9:$U$1026,0),1)),"")</f>
        <v/>
      </c>
      <c r="BC91" s="85" t="str">
        <f>IFERROR(IF($AQ91="Passive","",INDEX(Income!M$9:M$1026,MATCH(Calc!$AO91,Income!$U$9:$U$1026,0),1)),"")</f>
        <v/>
      </c>
      <c r="BD91" s="85" t="str">
        <f>IFERROR(IF($AQ91="Passive","",INDEX(Income!N$9:N$1026,MATCH(Calc!$AO91,Income!$U$9:$U$1026,0),1)),"")</f>
        <v/>
      </c>
      <c r="BE91" s="85" t="str">
        <f>IFERROR(IF($AQ91="Passive","",INDEX(Income!O$9:O$1026,MATCH(Calc!$AO91,Income!$U$9:$U$1026,0),1)),"")</f>
        <v/>
      </c>
      <c r="BF91" s="85" t="str">
        <f>IFERROR(IF($AQ91="Passive","",INDEX(Income!P$9:P$1026,MATCH(Calc!$AO91,Income!$U$9:$U$1026,0),1)),"")</f>
        <v/>
      </c>
      <c r="BH91" s="85" t="str">
        <f t="shared" si="31"/>
        <v>Passive</v>
      </c>
      <c r="BI91" s="85">
        <f>IFERROR(INDEX(Expenses!B$9:B$1026,MATCH(Calc!$AO91,Expenses!$U$9:$U$1026,0),1),0)</f>
        <v>0</v>
      </c>
      <c r="BJ91" s="85">
        <f>IFERROR(INDEX(Expenses!C$9:C$1026,MATCH(Calc!$AO91,Expenses!$U$9:$U$1026,0),1),0)</f>
        <v>0</v>
      </c>
      <c r="BK91" s="93">
        <f t="shared" ca="1" si="32"/>
        <v>2021</v>
      </c>
      <c r="BL91" s="85" t="str">
        <f>IFERROR(IF($BH91="Passive","",INDEX(Expenses!E$9:E$1026,MATCH(Calc!$AO91,Expenses!$U$9:$U$1026,0),1)),"")</f>
        <v/>
      </c>
      <c r="BM91" s="85" t="str">
        <f>IFERROR(IF($BH91="Passive","",INDEX(Expenses!F$9:F$1026,MATCH(Calc!$AO91,Expenses!$U$9:$U$1026,0),1)),"")</f>
        <v/>
      </c>
      <c r="BN91" s="85" t="str">
        <f>IFERROR(IF($BH91="Passive","",INDEX(Expenses!G$9:G$1026,MATCH(Calc!$AO91,Expenses!$U$9:$U$1026,0),1)),"")</f>
        <v/>
      </c>
      <c r="BO91" s="85" t="str">
        <f>IFERROR(IF($BH91="Passive","",INDEX(Expenses!H$9:H$1026,MATCH(Calc!$AO91,Expenses!$U$9:$U$1026,0),1)),"")</f>
        <v/>
      </c>
      <c r="BP91" s="85" t="str">
        <f>IFERROR(IF($BH91="Passive","",INDEX(Expenses!I$9:I$1026,MATCH(Calc!$AO91,Expenses!$U$9:$U$1026,0),1)),"")</f>
        <v/>
      </c>
      <c r="BQ91" s="85" t="str">
        <f>IFERROR(IF($BH91="Passive","",INDEX(Expenses!J$9:J$1026,MATCH(Calc!$AO91,Expenses!$U$9:$U$1026,0),1)),"")</f>
        <v/>
      </c>
      <c r="BR91" s="85" t="str">
        <f>IFERROR(IF($BH91="Passive","",INDEX(Expenses!K$9:K$1026,MATCH(Calc!$AO91,Expenses!$U$9:$U$1026,0),1)),"")</f>
        <v/>
      </c>
      <c r="BS91" s="85" t="str">
        <f>IFERROR(IF($BH91="Passive","",INDEX(Expenses!L$9:L$1026,MATCH(Calc!$AO91,Expenses!$U$9:$U$1026,0),1)),"")</f>
        <v/>
      </c>
      <c r="BT91" s="85" t="str">
        <f>IFERROR(IF($BH91="Passive","",INDEX(Expenses!M$9:M$1026,MATCH(Calc!$AO91,Expenses!$U$9:$U$1026,0),1)),"")</f>
        <v/>
      </c>
      <c r="BU91" s="85" t="str">
        <f>IFERROR(IF($BH91="Passive","",INDEX(Expenses!N$9:N$1026,MATCH(Calc!$AO91,Expenses!$U$9:$U$1026,0),1)),"")</f>
        <v/>
      </c>
      <c r="BV91" s="85" t="str">
        <f>IFERROR(IF($BH91="Passive","",INDEX(Expenses!O$9:O$1026,MATCH(Calc!$AO91,Expenses!$U$9:$U$1026,0),1)),"")</f>
        <v/>
      </c>
      <c r="BW91" s="85" t="str">
        <f>IFERROR(IF($BH91="Passive","",INDEX(Expenses!P$9:P$1026,MATCH(Calc!$AO91,Expenses!$U$9:$U$1026,0),1)),"")</f>
        <v/>
      </c>
    </row>
    <row r="92" spans="40:75" x14ac:dyDescent="0.25">
      <c r="AN92" s="93">
        <f t="shared" si="28"/>
        <v>0</v>
      </c>
      <c r="AO92" s="93">
        <v>89</v>
      </c>
      <c r="AQ92" s="85" t="str">
        <f t="shared" si="29"/>
        <v>Passive</v>
      </c>
      <c r="AR92" s="85">
        <f>IFERROR(INDEX(Income!B$9:B$1026,MATCH(Calc!$AO92,Income!$U$9:$U$1026,0),1),0)</f>
        <v>0</v>
      </c>
      <c r="AS92" s="85">
        <f>IFERROR(INDEX(Income!C$9:C$1026,MATCH(Calc!$AO92,Income!$U$9:$U$1026,0),1),0)</f>
        <v>0</v>
      </c>
      <c r="AT92" s="93">
        <f t="shared" ca="1" si="30"/>
        <v>2021</v>
      </c>
      <c r="AU92" s="85" t="str">
        <f>IFERROR(IF($AQ92="Passive","",INDEX(Income!E$9:E$1026,MATCH(Calc!$AO92,Income!$U$9:$U$1026,0),1)),"")</f>
        <v/>
      </c>
      <c r="AV92" s="85" t="str">
        <f>IFERROR(IF($AQ92="Passive","",INDEX(Income!F$9:F$1026,MATCH(Calc!$AO92,Income!$U$9:$U$1026,0),1)),"")</f>
        <v/>
      </c>
      <c r="AW92" s="85" t="str">
        <f>IFERROR(IF($AQ92="Passive","",INDEX(Income!G$9:G$1026,MATCH(Calc!$AO92,Income!$U$9:$U$1026,0),1)),"")</f>
        <v/>
      </c>
      <c r="AX92" s="85" t="str">
        <f>IFERROR(IF($AQ92="Passive","",INDEX(Income!H$9:H$1026,MATCH(Calc!$AO92,Income!$U$9:$U$1026,0),1)),"")</f>
        <v/>
      </c>
      <c r="AY92" s="85" t="str">
        <f>IFERROR(IF($AQ92="Passive","",INDEX(Income!I$9:I$1026,MATCH(Calc!$AO92,Income!$U$9:$U$1026,0),1)),"")</f>
        <v/>
      </c>
      <c r="AZ92" s="85" t="str">
        <f>IFERROR(IF($AQ92="Passive","",INDEX(Income!J$9:J$1026,MATCH(Calc!$AO92,Income!$U$9:$U$1026,0),1)),"")</f>
        <v/>
      </c>
      <c r="BA92" s="85" t="str">
        <f>IFERROR(IF($AQ92="Passive","",INDEX(Income!K$9:K$1026,MATCH(Calc!$AO92,Income!$U$9:$U$1026,0),1)),"")</f>
        <v/>
      </c>
      <c r="BB92" s="85" t="str">
        <f>IFERROR(IF($AQ92="Passive","",INDEX(Income!L$9:L$1026,MATCH(Calc!$AO92,Income!$U$9:$U$1026,0),1)),"")</f>
        <v/>
      </c>
      <c r="BC92" s="85" t="str">
        <f>IFERROR(IF($AQ92="Passive","",INDEX(Income!M$9:M$1026,MATCH(Calc!$AO92,Income!$U$9:$U$1026,0),1)),"")</f>
        <v/>
      </c>
      <c r="BD92" s="85" t="str">
        <f>IFERROR(IF($AQ92="Passive","",INDEX(Income!N$9:N$1026,MATCH(Calc!$AO92,Income!$U$9:$U$1026,0),1)),"")</f>
        <v/>
      </c>
      <c r="BE92" s="85" t="str">
        <f>IFERROR(IF($AQ92="Passive","",INDEX(Income!O$9:O$1026,MATCH(Calc!$AO92,Income!$U$9:$U$1026,0),1)),"")</f>
        <v/>
      </c>
      <c r="BF92" s="85" t="str">
        <f>IFERROR(IF($AQ92="Passive","",INDEX(Income!P$9:P$1026,MATCH(Calc!$AO92,Income!$U$9:$U$1026,0),1)),"")</f>
        <v/>
      </c>
      <c r="BH92" s="85" t="str">
        <f t="shared" si="31"/>
        <v>Passive</v>
      </c>
      <c r="BI92" s="85">
        <f>IFERROR(INDEX(Expenses!B$9:B$1026,MATCH(Calc!$AO92,Expenses!$U$9:$U$1026,0),1),0)</f>
        <v>0</v>
      </c>
      <c r="BJ92" s="85">
        <f>IFERROR(INDEX(Expenses!C$9:C$1026,MATCH(Calc!$AO92,Expenses!$U$9:$U$1026,0),1),0)</f>
        <v>0</v>
      </c>
      <c r="BK92" s="93">
        <f t="shared" ca="1" si="32"/>
        <v>2021</v>
      </c>
      <c r="BL92" s="85" t="str">
        <f>IFERROR(IF($BH92="Passive","",INDEX(Expenses!E$9:E$1026,MATCH(Calc!$AO92,Expenses!$U$9:$U$1026,0),1)),"")</f>
        <v/>
      </c>
      <c r="BM92" s="85" t="str">
        <f>IFERROR(IF($BH92="Passive","",INDEX(Expenses!F$9:F$1026,MATCH(Calc!$AO92,Expenses!$U$9:$U$1026,0),1)),"")</f>
        <v/>
      </c>
      <c r="BN92" s="85" t="str">
        <f>IFERROR(IF($BH92="Passive","",INDEX(Expenses!G$9:G$1026,MATCH(Calc!$AO92,Expenses!$U$9:$U$1026,0),1)),"")</f>
        <v/>
      </c>
      <c r="BO92" s="85" t="str">
        <f>IFERROR(IF($BH92="Passive","",INDEX(Expenses!H$9:H$1026,MATCH(Calc!$AO92,Expenses!$U$9:$U$1026,0),1)),"")</f>
        <v/>
      </c>
      <c r="BP92" s="85" t="str">
        <f>IFERROR(IF($BH92="Passive","",INDEX(Expenses!I$9:I$1026,MATCH(Calc!$AO92,Expenses!$U$9:$U$1026,0),1)),"")</f>
        <v/>
      </c>
      <c r="BQ92" s="85" t="str">
        <f>IFERROR(IF($BH92="Passive","",INDEX(Expenses!J$9:J$1026,MATCH(Calc!$AO92,Expenses!$U$9:$U$1026,0),1)),"")</f>
        <v/>
      </c>
      <c r="BR92" s="85" t="str">
        <f>IFERROR(IF($BH92="Passive","",INDEX(Expenses!K$9:K$1026,MATCH(Calc!$AO92,Expenses!$U$9:$U$1026,0),1)),"")</f>
        <v/>
      </c>
      <c r="BS92" s="85" t="str">
        <f>IFERROR(IF($BH92="Passive","",INDEX(Expenses!L$9:L$1026,MATCH(Calc!$AO92,Expenses!$U$9:$U$1026,0),1)),"")</f>
        <v/>
      </c>
      <c r="BT92" s="85" t="str">
        <f>IFERROR(IF($BH92="Passive","",INDEX(Expenses!M$9:M$1026,MATCH(Calc!$AO92,Expenses!$U$9:$U$1026,0),1)),"")</f>
        <v/>
      </c>
      <c r="BU92" s="85" t="str">
        <f>IFERROR(IF($BH92="Passive","",INDEX(Expenses!N$9:N$1026,MATCH(Calc!$AO92,Expenses!$U$9:$U$1026,0),1)),"")</f>
        <v/>
      </c>
      <c r="BV92" s="85" t="str">
        <f>IFERROR(IF($BH92="Passive","",INDEX(Expenses!O$9:O$1026,MATCH(Calc!$AO92,Expenses!$U$9:$U$1026,0),1)),"")</f>
        <v/>
      </c>
      <c r="BW92" s="85" t="str">
        <f>IFERROR(IF($BH92="Passive","",INDEX(Expenses!P$9:P$1026,MATCH(Calc!$AO92,Expenses!$U$9:$U$1026,0),1)),"")</f>
        <v/>
      </c>
    </row>
    <row r="93" spans="40:75" x14ac:dyDescent="0.25">
      <c r="AN93" s="93">
        <f t="shared" si="28"/>
        <v>0</v>
      </c>
      <c r="AO93" s="93">
        <v>90</v>
      </c>
      <c r="AQ93" s="85" t="str">
        <f t="shared" si="29"/>
        <v>Passive</v>
      </c>
      <c r="AR93" s="85">
        <f>IFERROR(INDEX(Income!B$9:B$1026,MATCH(Calc!$AO93,Income!$U$9:$U$1026,0),1),0)</f>
        <v>0</v>
      </c>
      <c r="AS93" s="85">
        <f>IFERROR(INDEX(Income!C$9:C$1026,MATCH(Calc!$AO93,Income!$U$9:$U$1026,0),1),0)</f>
        <v>0</v>
      </c>
      <c r="AT93" s="93">
        <f t="shared" ca="1" si="30"/>
        <v>2021</v>
      </c>
      <c r="AU93" s="85" t="str">
        <f>IFERROR(IF($AQ93="Passive","",INDEX(Income!E$9:E$1026,MATCH(Calc!$AO93,Income!$U$9:$U$1026,0),1)),"")</f>
        <v/>
      </c>
      <c r="AV93" s="85" t="str">
        <f>IFERROR(IF($AQ93="Passive","",INDEX(Income!F$9:F$1026,MATCH(Calc!$AO93,Income!$U$9:$U$1026,0),1)),"")</f>
        <v/>
      </c>
      <c r="AW93" s="85" t="str">
        <f>IFERROR(IF($AQ93="Passive","",INDEX(Income!G$9:G$1026,MATCH(Calc!$AO93,Income!$U$9:$U$1026,0),1)),"")</f>
        <v/>
      </c>
      <c r="AX93" s="85" t="str">
        <f>IFERROR(IF($AQ93="Passive","",INDEX(Income!H$9:H$1026,MATCH(Calc!$AO93,Income!$U$9:$U$1026,0),1)),"")</f>
        <v/>
      </c>
      <c r="AY93" s="85" t="str">
        <f>IFERROR(IF($AQ93="Passive","",INDEX(Income!I$9:I$1026,MATCH(Calc!$AO93,Income!$U$9:$U$1026,0),1)),"")</f>
        <v/>
      </c>
      <c r="AZ93" s="85" t="str">
        <f>IFERROR(IF($AQ93="Passive","",INDEX(Income!J$9:J$1026,MATCH(Calc!$AO93,Income!$U$9:$U$1026,0),1)),"")</f>
        <v/>
      </c>
      <c r="BA93" s="85" t="str">
        <f>IFERROR(IF($AQ93="Passive","",INDEX(Income!K$9:K$1026,MATCH(Calc!$AO93,Income!$U$9:$U$1026,0),1)),"")</f>
        <v/>
      </c>
      <c r="BB93" s="85" t="str">
        <f>IFERROR(IF($AQ93="Passive","",INDEX(Income!L$9:L$1026,MATCH(Calc!$AO93,Income!$U$9:$U$1026,0),1)),"")</f>
        <v/>
      </c>
      <c r="BC93" s="85" t="str">
        <f>IFERROR(IF($AQ93="Passive","",INDEX(Income!M$9:M$1026,MATCH(Calc!$AO93,Income!$U$9:$U$1026,0),1)),"")</f>
        <v/>
      </c>
      <c r="BD93" s="85" t="str">
        <f>IFERROR(IF($AQ93="Passive","",INDEX(Income!N$9:N$1026,MATCH(Calc!$AO93,Income!$U$9:$U$1026,0),1)),"")</f>
        <v/>
      </c>
      <c r="BE93" s="85" t="str">
        <f>IFERROR(IF($AQ93="Passive","",INDEX(Income!O$9:O$1026,MATCH(Calc!$AO93,Income!$U$9:$U$1026,0),1)),"")</f>
        <v/>
      </c>
      <c r="BF93" s="85" t="str">
        <f>IFERROR(IF($AQ93="Passive","",INDEX(Income!P$9:P$1026,MATCH(Calc!$AO93,Income!$U$9:$U$1026,0),1)),"")</f>
        <v/>
      </c>
      <c r="BH93" s="85" t="str">
        <f t="shared" si="31"/>
        <v>Passive</v>
      </c>
      <c r="BI93" s="85">
        <f>IFERROR(INDEX(Expenses!B$9:B$1026,MATCH(Calc!$AO93,Expenses!$U$9:$U$1026,0),1),0)</f>
        <v>0</v>
      </c>
      <c r="BJ93" s="85">
        <f>IFERROR(INDEX(Expenses!C$9:C$1026,MATCH(Calc!$AO93,Expenses!$U$9:$U$1026,0),1),0)</f>
        <v>0</v>
      </c>
      <c r="BK93" s="93">
        <f t="shared" ca="1" si="32"/>
        <v>2021</v>
      </c>
      <c r="BL93" s="85" t="str">
        <f>IFERROR(IF($BH93="Passive","",INDEX(Expenses!E$9:E$1026,MATCH(Calc!$AO93,Expenses!$U$9:$U$1026,0),1)),"")</f>
        <v/>
      </c>
      <c r="BM93" s="85" t="str">
        <f>IFERROR(IF($BH93="Passive","",INDEX(Expenses!F$9:F$1026,MATCH(Calc!$AO93,Expenses!$U$9:$U$1026,0),1)),"")</f>
        <v/>
      </c>
      <c r="BN93" s="85" t="str">
        <f>IFERROR(IF($BH93="Passive","",INDEX(Expenses!G$9:G$1026,MATCH(Calc!$AO93,Expenses!$U$9:$U$1026,0),1)),"")</f>
        <v/>
      </c>
      <c r="BO93" s="85" t="str">
        <f>IFERROR(IF($BH93="Passive","",INDEX(Expenses!H$9:H$1026,MATCH(Calc!$AO93,Expenses!$U$9:$U$1026,0),1)),"")</f>
        <v/>
      </c>
      <c r="BP93" s="85" t="str">
        <f>IFERROR(IF($BH93="Passive","",INDEX(Expenses!I$9:I$1026,MATCH(Calc!$AO93,Expenses!$U$9:$U$1026,0),1)),"")</f>
        <v/>
      </c>
      <c r="BQ93" s="85" t="str">
        <f>IFERROR(IF($BH93="Passive","",INDEX(Expenses!J$9:J$1026,MATCH(Calc!$AO93,Expenses!$U$9:$U$1026,0),1)),"")</f>
        <v/>
      </c>
      <c r="BR93" s="85" t="str">
        <f>IFERROR(IF($BH93="Passive","",INDEX(Expenses!K$9:K$1026,MATCH(Calc!$AO93,Expenses!$U$9:$U$1026,0),1)),"")</f>
        <v/>
      </c>
      <c r="BS93" s="85" t="str">
        <f>IFERROR(IF($BH93="Passive","",INDEX(Expenses!L$9:L$1026,MATCH(Calc!$AO93,Expenses!$U$9:$U$1026,0),1)),"")</f>
        <v/>
      </c>
      <c r="BT93" s="85" t="str">
        <f>IFERROR(IF($BH93="Passive","",INDEX(Expenses!M$9:M$1026,MATCH(Calc!$AO93,Expenses!$U$9:$U$1026,0),1)),"")</f>
        <v/>
      </c>
      <c r="BU93" s="85" t="str">
        <f>IFERROR(IF($BH93="Passive","",INDEX(Expenses!N$9:N$1026,MATCH(Calc!$AO93,Expenses!$U$9:$U$1026,0),1)),"")</f>
        <v/>
      </c>
      <c r="BV93" s="85" t="str">
        <f>IFERROR(IF($BH93="Passive","",INDEX(Expenses!O$9:O$1026,MATCH(Calc!$AO93,Expenses!$U$9:$U$1026,0),1)),"")</f>
        <v/>
      </c>
      <c r="BW93" s="85" t="str">
        <f>IFERROR(IF($BH93="Passive","",INDEX(Expenses!P$9:P$1026,MATCH(Calc!$AO93,Expenses!$U$9:$U$1026,0),1)),"")</f>
        <v/>
      </c>
    </row>
    <row r="94" spans="40:75" x14ac:dyDescent="0.25">
      <c r="AN94" s="93">
        <f t="shared" si="28"/>
        <v>0</v>
      </c>
      <c r="AO94" s="93">
        <v>91</v>
      </c>
      <c r="AQ94" s="85" t="str">
        <f t="shared" si="29"/>
        <v>Passive</v>
      </c>
      <c r="AR94" s="85">
        <f>IFERROR(INDEX(Income!B$9:B$1026,MATCH(Calc!$AO94,Income!$U$9:$U$1026,0),1),0)</f>
        <v>0</v>
      </c>
      <c r="AS94" s="85">
        <f>IFERROR(INDEX(Income!C$9:C$1026,MATCH(Calc!$AO94,Income!$U$9:$U$1026,0),1),0)</f>
        <v>0</v>
      </c>
      <c r="AT94" s="93">
        <f t="shared" ca="1" si="30"/>
        <v>2021</v>
      </c>
      <c r="AU94" s="85" t="str">
        <f>IFERROR(IF($AQ94="Passive","",INDEX(Income!E$9:E$1026,MATCH(Calc!$AO94,Income!$U$9:$U$1026,0),1)),"")</f>
        <v/>
      </c>
      <c r="AV94" s="85" t="str">
        <f>IFERROR(IF($AQ94="Passive","",INDEX(Income!F$9:F$1026,MATCH(Calc!$AO94,Income!$U$9:$U$1026,0),1)),"")</f>
        <v/>
      </c>
      <c r="AW94" s="85" t="str">
        <f>IFERROR(IF($AQ94="Passive","",INDEX(Income!G$9:G$1026,MATCH(Calc!$AO94,Income!$U$9:$U$1026,0),1)),"")</f>
        <v/>
      </c>
      <c r="AX94" s="85" t="str">
        <f>IFERROR(IF($AQ94="Passive","",INDEX(Income!H$9:H$1026,MATCH(Calc!$AO94,Income!$U$9:$U$1026,0),1)),"")</f>
        <v/>
      </c>
      <c r="AY94" s="85" t="str">
        <f>IFERROR(IF($AQ94="Passive","",INDEX(Income!I$9:I$1026,MATCH(Calc!$AO94,Income!$U$9:$U$1026,0),1)),"")</f>
        <v/>
      </c>
      <c r="AZ94" s="85" t="str">
        <f>IFERROR(IF($AQ94="Passive","",INDEX(Income!J$9:J$1026,MATCH(Calc!$AO94,Income!$U$9:$U$1026,0),1)),"")</f>
        <v/>
      </c>
      <c r="BA94" s="85" t="str">
        <f>IFERROR(IF($AQ94="Passive","",INDEX(Income!K$9:K$1026,MATCH(Calc!$AO94,Income!$U$9:$U$1026,0),1)),"")</f>
        <v/>
      </c>
      <c r="BB94" s="85" t="str">
        <f>IFERROR(IF($AQ94="Passive","",INDEX(Income!L$9:L$1026,MATCH(Calc!$AO94,Income!$U$9:$U$1026,0),1)),"")</f>
        <v/>
      </c>
      <c r="BC94" s="85" t="str">
        <f>IFERROR(IF($AQ94="Passive","",INDEX(Income!M$9:M$1026,MATCH(Calc!$AO94,Income!$U$9:$U$1026,0),1)),"")</f>
        <v/>
      </c>
      <c r="BD94" s="85" t="str">
        <f>IFERROR(IF($AQ94="Passive","",INDEX(Income!N$9:N$1026,MATCH(Calc!$AO94,Income!$U$9:$U$1026,0),1)),"")</f>
        <v/>
      </c>
      <c r="BE94" s="85" t="str">
        <f>IFERROR(IF($AQ94="Passive","",INDEX(Income!O$9:O$1026,MATCH(Calc!$AO94,Income!$U$9:$U$1026,0),1)),"")</f>
        <v/>
      </c>
      <c r="BF94" s="85" t="str">
        <f>IFERROR(IF($AQ94="Passive","",INDEX(Income!P$9:P$1026,MATCH(Calc!$AO94,Income!$U$9:$U$1026,0),1)),"")</f>
        <v/>
      </c>
      <c r="BH94" s="85" t="str">
        <f t="shared" si="31"/>
        <v>Passive</v>
      </c>
      <c r="BI94" s="85">
        <f>IFERROR(INDEX(Expenses!B$9:B$1026,MATCH(Calc!$AO94,Expenses!$U$9:$U$1026,0),1),0)</f>
        <v>0</v>
      </c>
      <c r="BJ94" s="85">
        <f>IFERROR(INDEX(Expenses!C$9:C$1026,MATCH(Calc!$AO94,Expenses!$U$9:$U$1026,0),1),0)</f>
        <v>0</v>
      </c>
      <c r="BK94" s="93">
        <f t="shared" ca="1" si="32"/>
        <v>2021</v>
      </c>
      <c r="BL94" s="85" t="str">
        <f>IFERROR(IF($BH94="Passive","",INDEX(Expenses!E$9:E$1026,MATCH(Calc!$AO94,Expenses!$U$9:$U$1026,0),1)),"")</f>
        <v/>
      </c>
      <c r="BM94" s="85" t="str">
        <f>IFERROR(IF($BH94="Passive","",INDEX(Expenses!F$9:F$1026,MATCH(Calc!$AO94,Expenses!$U$9:$U$1026,0),1)),"")</f>
        <v/>
      </c>
      <c r="BN94" s="85" t="str">
        <f>IFERROR(IF($BH94="Passive","",INDEX(Expenses!G$9:G$1026,MATCH(Calc!$AO94,Expenses!$U$9:$U$1026,0),1)),"")</f>
        <v/>
      </c>
      <c r="BO94" s="85" t="str">
        <f>IFERROR(IF($BH94="Passive","",INDEX(Expenses!H$9:H$1026,MATCH(Calc!$AO94,Expenses!$U$9:$U$1026,0),1)),"")</f>
        <v/>
      </c>
      <c r="BP94" s="85" t="str">
        <f>IFERROR(IF($BH94="Passive","",INDEX(Expenses!I$9:I$1026,MATCH(Calc!$AO94,Expenses!$U$9:$U$1026,0),1)),"")</f>
        <v/>
      </c>
      <c r="BQ94" s="85" t="str">
        <f>IFERROR(IF($BH94="Passive","",INDEX(Expenses!J$9:J$1026,MATCH(Calc!$AO94,Expenses!$U$9:$U$1026,0),1)),"")</f>
        <v/>
      </c>
      <c r="BR94" s="85" t="str">
        <f>IFERROR(IF($BH94="Passive","",INDEX(Expenses!K$9:K$1026,MATCH(Calc!$AO94,Expenses!$U$9:$U$1026,0),1)),"")</f>
        <v/>
      </c>
      <c r="BS94" s="85" t="str">
        <f>IFERROR(IF($BH94="Passive","",INDEX(Expenses!L$9:L$1026,MATCH(Calc!$AO94,Expenses!$U$9:$U$1026,0),1)),"")</f>
        <v/>
      </c>
      <c r="BT94" s="85" t="str">
        <f>IFERROR(IF($BH94="Passive","",INDEX(Expenses!M$9:M$1026,MATCH(Calc!$AO94,Expenses!$U$9:$U$1026,0),1)),"")</f>
        <v/>
      </c>
      <c r="BU94" s="85" t="str">
        <f>IFERROR(IF($BH94="Passive","",INDEX(Expenses!N$9:N$1026,MATCH(Calc!$AO94,Expenses!$U$9:$U$1026,0),1)),"")</f>
        <v/>
      </c>
      <c r="BV94" s="85" t="str">
        <f>IFERROR(IF($BH94="Passive","",INDEX(Expenses!O$9:O$1026,MATCH(Calc!$AO94,Expenses!$U$9:$U$1026,0),1)),"")</f>
        <v/>
      </c>
      <c r="BW94" s="85" t="str">
        <f>IFERROR(IF($BH94="Passive","",INDEX(Expenses!P$9:P$1026,MATCH(Calc!$AO94,Expenses!$U$9:$U$1026,0),1)),"")</f>
        <v/>
      </c>
    </row>
    <row r="95" spans="40:75" x14ac:dyDescent="0.25">
      <c r="AN95" s="93">
        <f t="shared" si="28"/>
        <v>0</v>
      </c>
      <c r="AO95" s="93">
        <v>92</v>
      </c>
      <c r="AQ95" s="85" t="str">
        <f t="shared" si="29"/>
        <v>Passive</v>
      </c>
      <c r="AR95" s="85">
        <f>IFERROR(INDEX(Income!B$9:B$1026,MATCH(Calc!$AO95,Income!$U$9:$U$1026,0),1),0)</f>
        <v>0</v>
      </c>
      <c r="AS95" s="85">
        <f>IFERROR(INDEX(Income!C$9:C$1026,MATCH(Calc!$AO95,Income!$U$9:$U$1026,0),1),0)</f>
        <v>0</v>
      </c>
      <c r="AT95" s="93">
        <f t="shared" ca="1" si="30"/>
        <v>2021</v>
      </c>
      <c r="AU95" s="85" t="str">
        <f>IFERROR(IF($AQ95="Passive","",INDEX(Income!E$9:E$1026,MATCH(Calc!$AO95,Income!$U$9:$U$1026,0),1)),"")</f>
        <v/>
      </c>
      <c r="AV95" s="85" t="str">
        <f>IFERROR(IF($AQ95="Passive","",INDEX(Income!F$9:F$1026,MATCH(Calc!$AO95,Income!$U$9:$U$1026,0),1)),"")</f>
        <v/>
      </c>
      <c r="AW95" s="85" t="str">
        <f>IFERROR(IF($AQ95="Passive","",INDEX(Income!G$9:G$1026,MATCH(Calc!$AO95,Income!$U$9:$U$1026,0),1)),"")</f>
        <v/>
      </c>
      <c r="AX95" s="85" t="str">
        <f>IFERROR(IF($AQ95="Passive","",INDEX(Income!H$9:H$1026,MATCH(Calc!$AO95,Income!$U$9:$U$1026,0),1)),"")</f>
        <v/>
      </c>
      <c r="AY95" s="85" t="str">
        <f>IFERROR(IF($AQ95="Passive","",INDEX(Income!I$9:I$1026,MATCH(Calc!$AO95,Income!$U$9:$U$1026,0),1)),"")</f>
        <v/>
      </c>
      <c r="AZ95" s="85" t="str">
        <f>IFERROR(IF($AQ95="Passive","",INDEX(Income!J$9:J$1026,MATCH(Calc!$AO95,Income!$U$9:$U$1026,0),1)),"")</f>
        <v/>
      </c>
      <c r="BA95" s="85" t="str">
        <f>IFERROR(IF($AQ95="Passive","",INDEX(Income!K$9:K$1026,MATCH(Calc!$AO95,Income!$U$9:$U$1026,0),1)),"")</f>
        <v/>
      </c>
      <c r="BB95" s="85" t="str">
        <f>IFERROR(IF($AQ95="Passive","",INDEX(Income!L$9:L$1026,MATCH(Calc!$AO95,Income!$U$9:$U$1026,0),1)),"")</f>
        <v/>
      </c>
      <c r="BC95" s="85" t="str">
        <f>IFERROR(IF($AQ95="Passive","",INDEX(Income!M$9:M$1026,MATCH(Calc!$AO95,Income!$U$9:$U$1026,0),1)),"")</f>
        <v/>
      </c>
      <c r="BD95" s="85" t="str">
        <f>IFERROR(IF($AQ95="Passive","",INDEX(Income!N$9:N$1026,MATCH(Calc!$AO95,Income!$U$9:$U$1026,0),1)),"")</f>
        <v/>
      </c>
      <c r="BE95" s="85" t="str">
        <f>IFERROR(IF($AQ95="Passive","",INDEX(Income!O$9:O$1026,MATCH(Calc!$AO95,Income!$U$9:$U$1026,0),1)),"")</f>
        <v/>
      </c>
      <c r="BF95" s="85" t="str">
        <f>IFERROR(IF($AQ95="Passive","",INDEX(Income!P$9:P$1026,MATCH(Calc!$AO95,Income!$U$9:$U$1026,0),1)),"")</f>
        <v/>
      </c>
      <c r="BH95" s="85" t="str">
        <f t="shared" si="31"/>
        <v>Passive</v>
      </c>
      <c r="BI95" s="85">
        <f>IFERROR(INDEX(Expenses!B$9:B$1026,MATCH(Calc!$AO95,Expenses!$U$9:$U$1026,0),1),0)</f>
        <v>0</v>
      </c>
      <c r="BJ95" s="85">
        <f>IFERROR(INDEX(Expenses!C$9:C$1026,MATCH(Calc!$AO95,Expenses!$U$9:$U$1026,0),1),0)</f>
        <v>0</v>
      </c>
      <c r="BK95" s="93">
        <f t="shared" ca="1" si="32"/>
        <v>2021</v>
      </c>
      <c r="BL95" s="85" t="str">
        <f>IFERROR(IF($BH95="Passive","",INDEX(Expenses!E$9:E$1026,MATCH(Calc!$AO95,Expenses!$U$9:$U$1026,0),1)),"")</f>
        <v/>
      </c>
      <c r="BM95" s="85" t="str">
        <f>IFERROR(IF($BH95="Passive","",INDEX(Expenses!F$9:F$1026,MATCH(Calc!$AO95,Expenses!$U$9:$U$1026,0),1)),"")</f>
        <v/>
      </c>
      <c r="BN95" s="85" t="str">
        <f>IFERROR(IF($BH95="Passive","",INDEX(Expenses!G$9:G$1026,MATCH(Calc!$AO95,Expenses!$U$9:$U$1026,0),1)),"")</f>
        <v/>
      </c>
      <c r="BO95" s="85" t="str">
        <f>IFERROR(IF($BH95="Passive","",INDEX(Expenses!H$9:H$1026,MATCH(Calc!$AO95,Expenses!$U$9:$U$1026,0),1)),"")</f>
        <v/>
      </c>
      <c r="BP95" s="85" t="str">
        <f>IFERROR(IF($BH95="Passive","",INDEX(Expenses!I$9:I$1026,MATCH(Calc!$AO95,Expenses!$U$9:$U$1026,0),1)),"")</f>
        <v/>
      </c>
      <c r="BQ95" s="85" t="str">
        <f>IFERROR(IF($BH95="Passive","",INDEX(Expenses!J$9:J$1026,MATCH(Calc!$AO95,Expenses!$U$9:$U$1026,0),1)),"")</f>
        <v/>
      </c>
      <c r="BR95" s="85" t="str">
        <f>IFERROR(IF($BH95="Passive","",INDEX(Expenses!K$9:K$1026,MATCH(Calc!$AO95,Expenses!$U$9:$U$1026,0),1)),"")</f>
        <v/>
      </c>
      <c r="BS95" s="85" t="str">
        <f>IFERROR(IF($BH95="Passive","",INDEX(Expenses!L$9:L$1026,MATCH(Calc!$AO95,Expenses!$U$9:$U$1026,0),1)),"")</f>
        <v/>
      </c>
      <c r="BT95" s="85" t="str">
        <f>IFERROR(IF($BH95="Passive","",INDEX(Expenses!M$9:M$1026,MATCH(Calc!$AO95,Expenses!$U$9:$U$1026,0),1)),"")</f>
        <v/>
      </c>
      <c r="BU95" s="85" t="str">
        <f>IFERROR(IF($BH95="Passive","",INDEX(Expenses!N$9:N$1026,MATCH(Calc!$AO95,Expenses!$U$9:$U$1026,0),1)),"")</f>
        <v/>
      </c>
      <c r="BV95" s="85" t="str">
        <f>IFERROR(IF($BH95="Passive","",INDEX(Expenses!O$9:O$1026,MATCH(Calc!$AO95,Expenses!$U$9:$U$1026,0),1)),"")</f>
        <v/>
      </c>
      <c r="BW95" s="85" t="str">
        <f>IFERROR(IF($BH95="Passive","",INDEX(Expenses!P$9:P$1026,MATCH(Calc!$AO95,Expenses!$U$9:$U$1026,0),1)),"")</f>
        <v/>
      </c>
    </row>
    <row r="96" spans="40:75" x14ac:dyDescent="0.25">
      <c r="AN96" s="93">
        <f t="shared" si="28"/>
        <v>0</v>
      </c>
      <c r="AO96" s="93">
        <v>93</v>
      </c>
      <c r="AQ96" s="85" t="str">
        <f t="shared" si="29"/>
        <v>Passive</v>
      </c>
      <c r="AR96" s="85">
        <f>IFERROR(INDEX(Income!B$9:B$1026,MATCH(Calc!$AO96,Income!$U$9:$U$1026,0),1),0)</f>
        <v>0</v>
      </c>
      <c r="AS96" s="85">
        <f>IFERROR(INDEX(Income!C$9:C$1026,MATCH(Calc!$AO96,Income!$U$9:$U$1026,0),1),0)</f>
        <v>0</v>
      </c>
      <c r="AT96" s="93">
        <f t="shared" ca="1" si="30"/>
        <v>2021</v>
      </c>
      <c r="AU96" s="85" t="str">
        <f>IFERROR(IF($AQ96="Passive","",INDEX(Income!E$9:E$1026,MATCH(Calc!$AO96,Income!$U$9:$U$1026,0),1)),"")</f>
        <v/>
      </c>
      <c r="AV96" s="85" t="str">
        <f>IFERROR(IF($AQ96="Passive","",INDEX(Income!F$9:F$1026,MATCH(Calc!$AO96,Income!$U$9:$U$1026,0),1)),"")</f>
        <v/>
      </c>
      <c r="AW96" s="85" t="str">
        <f>IFERROR(IF($AQ96="Passive","",INDEX(Income!G$9:G$1026,MATCH(Calc!$AO96,Income!$U$9:$U$1026,0),1)),"")</f>
        <v/>
      </c>
      <c r="AX96" s="85" t="str">
        <f>IFERROR(IF($AQ96="Passive","",INDEX(Income!H$9:H$1026,MATCH(Calc!$AO96,Income!$U$9:$U$1026,0),1)),"")</f>
        <v/>
      </c>
      <c r="AY96" s="85" t="str">
        <f>IFERROR(IF($AQ96="Passive","",INDEX(Income!I$9:I$1026,MATCH(Calc!$AO96,Income!$U$9:$U$1026,0),1)),"")</f>
        <v/>
      </c>
      <c r="AZ96" s="85" t="str">
        <f>IFERROR(IF($AQ96="Passive","",INDEX(Income!J$9:J$1026,MATCH(Calc!$AO96,Income!$U$9:$U$1026,0),1)),"")</f>
        <v/>
      </c>
      <c r="BA96" s="85" t="str">
        <f>IFERROR(IF($AQ96="Passive","",INDEX(Income!K$9:K$1026,MATCH(Calc!$AO96,Income!$U$9:$U$1026,0),1)),"")</f>
        <v/>
      </c>
      <c r="BB96" s="85" t="str">
        <f>IFERROR(IF($AQ96="Passive","",INDEX(Income!L$9:L$1026,MATCH(Calc!$AO96,Income!$U$9:$U$1026,0),1)),"")</f>
        <v/>
      </c>
      <c r="BC96" s="85" t="str">
        <f>IFERROR(IF($AQ96="Passive","",INDEX(Income!M$9:M$1026,MATCH(Calc!$AO96,Income!$U$9:$U$1026,0),1)),"")</f>
        <v/>
      </c>
      <c r="BD96" s="85" t="str">
        <f>IFERROR(IF($AQ96="Passive","",INDEX(Income!N$9:N$1026,MATCH(Calc!$AO96,Income!$U$9:$U$1026,0),1)),"")</f>
        <v/>
      </c>
      <c r="BE96" s="85" t="str">
        <f>IFERROR(IF($AQ96="Passive","",INDEX(Income!O$9:O$1026,MATCH(Calc!$AO96,Income!$U$9:$U$1026,0),1)),"")</f>
        <v/>
      </c>
      <c r="BF96" s="85" t="str">
        <f>IFERROR(IF($AQ96="Passive","",INDEX(Income!P$9:P$1026,MATCH(Calc!$AO96,Income!$U$9:$U$1026,0),1)),"")</f>
        <v/>
      </c>
      <c r="BH96" s="85" t="str">
        <f t="shared" si="31"/>
        <v>Passive</v>
      </c>
      <c r="BI96" s="85">
        <f>IFERROR(INDEX(Expenses!B$9:B$1026,MATCH(Calc!$AO96,Expenses!$U$9:$U$1026,0),1),0)</f>
        <v>0</v>
      </c>
      <c r="BJ96" s="85">
        <f>IFERROR(INDEX(Expenses!C$9:C$1026,MATCH(Calc!$AO96,Expenses!$U$9:$U$1026,0),1),0)</f>
        <v>0</v>
      </c>
      <c r="BK96" s="93">
        <f t="shared" ca="1" si="32"/>
        <v>2021</v>
      </c>
      <c r="BL96" s="85" t="str">
        <f>IFERROR(IF($BH96="Passive","",INDEX(Expenses!E$9:E$1026,MATCH(Calc!$AO96,Expenses!$U$9:$U$1026,0),1)),"")</f>
        <v/>
      </c>
      <c r="BM96" s="85" t="str">
        <f>IFERROR(IF($BH96="Passive","",INDEX(Expenses!F$9:F$1026,MATCH(Calc!$AO96,Expenses!$U$9:$U$1026,0),1)),"")</f>
        <v/>
      </c>
      <c r="BN96" s="85" t="str">
        <f>IFERROR(IF($BH96="Passive","",INDEX(Expenses!G$9:G$1026,MATCH(Calc!$AO96,Expenses!$U$9:$U$1026,0),1)),"")</f>
        <v/>
      </c>
      <c r="BO96" s="85" t="str">
        <f>IFERROR(IF($BH96="Passive","",INDEX(Expenses!H$9:H$1026,MATCH(Calc!$AO96,Expenses!$U$9:$U$1026,0),1)),"")</f>
        <v/>
      </c>
      <c r="BP96" s="85" t="str">
        <f>IFERROR(IF($BH96="Passive","",INDEX(Expenses!I$9:I$1026,MATCH(Calc!$AO96,Expenses!$U$9:$U$1026,0),1)),"")</f>
        <v/>
      </c>
      <c r="BQ96" s="85" t="str">
        <f>IFERROR(IF($BH96="Passive","",INDEX(Expenses!J$9:J$1026,MATCH(Calc!$AO96,Expenses!$U$9:$U$1026,0),1)),"")</f>
        <v/>
      </c>
      <c r="BR96" s="85" t="str">
        <f>IFERROR(IF($BH96="Passive","",INDEX(Expenses!K$9:K$1026,MATCH(Calc!$AO96,Expenses!$U$9:$U$1026,0),1)),"")</f>
        <v/>
      </c>
      <c r="BS96" s="85" t="str">
        <f>IFERROR(IF($BH96="Passive","",INDEX(Expenses!L$9:L$1026,MATCH(Calc!$AO96,Expenses!$U$9:$U$1026,0),1)),"")</f>
        <v/>
      </c>
      <c r="BT96" s="85" t="str">
        <f>IFERROR(IF($BH96="Passive","",INDEX(Expenses!M$9:M$1026,MATCH(Calc!$AO96,Expenses!$U$9:$U$1026,0),1)),"")</f>
        <v/>
      </c>
      <c r="BU96" s="85" t="str">
        <f>IFERROR(IF($BH96="Passive","",INDEX(Expenses!N$9:N$1026,MATCH(Calc!$AO96,Expenses!$U$9:$U$1026,0),1)),"")</f>
        <v/>
      </c>
      <c r="BV96" s="85" t="str">
        <f>IFERROR(IF($BH96="Passive","",INDEX(Expenses!O$9:O$1026,MATCH(Calc!$AO96,Expenses!$U$9:$U$1026,0),1)),"")</f>
        <v/>
      </c>
      <c r="BW96" s="85" t="str">
        <f>IFERROR(IF($BH96="Passive","",INDEX(Expenses!P$9:P$1026,MATCH(Calc!$AO96,Expenses!$U$9:$U$1026,0),1)),"")</f>
        <v/>
      </c>
    </row>
    <row r="97" spans="40:75" x14ac:dyDescent="0.25">
      <c r="AN97" s="93">
        <f t="shared" si="28"/>
        <v>0</v>
      </c>
      <c r="AO97" s="93">
        <v>94</v>
      </c>
      <c r="AQ97" s="85" t="str">
        <f t="shared" si="29"/>
        <v>Passive</v>
      </c>
      <c r="AR97" s="85">
        <f>IFERROR(INDEX(Income!B$9:B$1026,MATCH(Calc!$AO97,Income!$U$9:$U$1026,0),1),0)</f>
        <v>0</v>
      </c>
      <c r="AS97" s="85">
        <f>IFERROR(INDEX(Income!C$9:C$1026,MATCH(Calc!$AO97,Income!$U$9:$U$1026,0),1),0)</f>
        <v>0</v>
      </c>
      <c r="AT97" s="93">
        <f t="shared" ca="1" si="30"/>
        <v>2021</v>
      </c>
      <c r="AU97" s="85" t="str">
        <f>IFERROR(IF($AQ97="Passive","",INDEX(Income!E$9:E$1026,MATCH(Calc!$AO97,Income!$U$9:$U$1026,0),1)),"")</f>
        <v/>
      </c>
      <c r="AV97" s="85" t="str">
        <f>IFERROR(IF($AQ97="Passive","",INDEX(Income!F$9:F$1026,MATCH(Calc!$AO97,Income!$U$9:$U$1026,0),1)),"")</f>
        <v/>
      </c>
      <c r="AW97" s="85" t="str">
        <f>IFERROR(IF($AQ97="Passive","",INDEX(Income!G$9:G$1026,MATCH(Calc!$AO97,Income!$U$9:$U$1026,0),1)),"")</f>
        <v/>
      </c>
      <c r="AX97" s="85" t="str">
        <f>IFERROR(IF($AQ97="Passive","",INDEX(Income!H$9:H$1026,MATCH(Calc!$AO97,Income!$U$9:$U$1026,0),1)),"")</f>
        <v/>
      </c>
      <c r="AY97" s="85" t="str">
        <f>IFERROR(IF($AQ97="Passive","",INDEX(Income!I$9:I$1026,MATCH(Calc!$AO97,Income!$U$9:$U$1026,0),1)),"")</f>
        <v/>
      </c>
      <c r="AZ97" s="85" t="str">
        <f>IFERROR(IF($AQ97="Passive","",INDEX(Income!J$9:J$1026,MATCH(Calc!$AO97,Income!$U$9:$U$1026,0),1)),"")</f>
        <v/>
      </c>
      <c r="BA97" s="85" t="str">
        <f>IFERROR(IF($AQ97="Passive","",INDEX(Income!K$9:K$1026,MATCH(Calc!$AO97,Income!$U$9:$U$1026,0),1)),"")</f>
        <v/>
      </c>
      <c r="BB97" s="85" t="str">
        <f>IFERROR(IF($AQ97="Passive","",INDEX(Income!L$9:L$1026,MATCH(Calc!$AO97,Income!$U$9:$U$1026,0),1)),"")</f>
        <v/>
      </c>
      <c r="BC97" s="85" t="str">
        <f>IFERROR(IF($AQ97="Passive","",INDEX(Income!M$9:M$1026,MATCH(Calc!$AO97,Income!$U$9:$U$1026,0),1)),"")</f>
        <v/>
      </c>
      <c r="BD97" s="85" t="str">
        <f>IFERROR(IF($AQ97="Passive","",INDEX(Income!N$9:N$1026,MATCH(Calc!$AO97,Income!$U$9:$U$1026,0),1)),"")</f>
        <v/>
      </c>
      <c r="BE97" s="85" t="str">
        <f>IFERROR(IF($AQ97="Passive","",INDEX(Income!O$9:O$1026,MATCH(Calc!$AO97,Income!$U$9:$U$1026,0),1)),"")</f>
        <v/>
      </c>
      <c r="BF97" s="85" t="str">
        <f>IFERROR(IF($AQ97="Passive","",INDEX(Income!P$9:P$1026,MATCH(Calc!$AO97,Income!$U$9:$U$1026,0),1)),"")</f>
        <v/>
      </c>
      <c r="BH97" s="85" t="str">
        <f t="shared" si="31"/>
        <v>Passive</v>
      </c>
      <c r="BI97" s="85">
        <f>IFERROR(INDEX(Expenses!B$9:B$1026,MATCH(Calc!$AO97,Expenses!$U$9:$U$1026,0),1),0)</f>
        <v>0</v>
      </c>
      <c r="BJ97" s="85">
        <f>IFERROR(INDEX(Expenses!C$9:C$1026,MATCH(Calc!$AO97,Expenses!$U$9:$U$1026,0),1),0)</f>
        <v>0</v>
      </c>
      <c r="BK97" s="93">
        <f t="shared" ca="1" si="32"/>
        <v>2021</v>
      </c>
      <c r="BL97" s="85" t="str">
        <f>IFERROR(IF($BH97="Passive","",INDEX(Expenses!E$9:E$1026,MATCH(Calc!$AO97,Expenses!$U$9:$U$1026,0),1)),"")</f>
        <v/>
      </c>
      <c r="BM97" s="85" t="str">
        <f>IFERROR(IF($BH97="Passive","",INDEX(Expenses!F$9:F$1026,MATCH(Calc!$AO97,Expenses!$U$9:$U$1026,0),1)),"")</f>
        <v/>
      </c>
      <c r="BN97" s="85" t="str">
        <f>IFERROR(IF($BH97="Passive","",INDEX(Expenses!G$9:G$1026,MATCH(Calc!$AO97,Expenses!$U$9:$U$1026,0),1)),"")</f>
        <v/>
      </c>
      <c r="BO97" s="85" t="str">
        <f>IFERROR(IF($BH97="Passive","",INDEX(Expenses!H$9:H$1026,MATCH(Calc!$AO97,Expenses!$U$9:$U$1026,0),1)),"")</f>
        <v/>
      </c>
      <c r="BP97" s="85" t="str">
        <f>IFERROR(IF($BH97="Passive","",INDEX(Expenses!I$9:I$1026,MATCH(Calc!$AO97,Expenses!$U$9:$U$1026,0),1)),"")</f>
        <v/>
      </c>
      <c r="BQ97" s="85" t="str">
        <f>IFERROR(IF($BH97="Passive","",INDEX(Expenses!J$9:J$1026,MATCH(Calc!$AO97,Expenses!$U$9:$U$1026,0),1)),"")</f>
        <v/>
      </c>
      <c r="BR97" s="85" t="str">
        <f>IFERROR(IF($BH97="Passive","",INDEX(Expenses!K$9:K$1026,MATCH(Calc!$AO97,Expenses!$U$9:$U$1026,0),1)),"")</f>
        <v/>
      </c>
      <c r="BS97" s="85" t="str">
        <f>IFERROR(IF($BH97="Passive","",INDEX(Expenses!L$9:L$1026,MATCH(Calc!$AO97,Expenses!$U$9:$U$1026,0),1)),"")</f>
        <v/>
      </c>
      <c r="BT97" s="85" t="str">
        <f>IFERROR(IF($BH97="Passive","",INDEX(Expenses!M$9:M$1026,MATCH(Calc!$AO97,Expenses!$U$9:$U$1026,0),1)),"")</f>
        <v/>
      </c>
      <c r="BU97" s="85" t="str">
        <f>IFERROR(IF($BH97="Passive","",INDEX(Expenses!N$9:N$1026,MATCH(Calc!$AO97,Expenses!$U$9:$U$1026,0),1)),"")</f>
        <v/>
      </c>
      <c r="BV97" s="85" t="str">
        <f>IFERROR(IF($BH97="Passive","",INDEX(Expenses!O$9:O$1026,MATCH(Calc!$AO97,Expenses!$U$9:$U$1026,0),1)),"")</f>
        <v/>
      </c>
      <c r="BW97" s="85" t="str">
        <f>IFERROR(IF($BH97="Passive","",INDEX(Expenses!P$9:P$1026,MATCH(Calc!$AO97,Expenses!$U$9:$U$1026,0),1)),"")</f>
        <v/>
      </c>
    </row>
    <row r="98" spans="40:75" x14ac:dyDescent="0.25">
      <c r="AN98" s="93">
        <f t="shared" si="28"/>
        <v>0</v>
      </c>
      <c r="AO98" s="93">
        <v>95</v>
      </c>
      <c r="AQ98" s="85" t="str">
        <f t="shared" si="29"/>
        <v>Passive</v>
      </c>
      <c r="AR98" s="85">
        <f>IFERROR(INDEX(Income!B$9:B$1026,MATCH(Calc!$AO98,Income!$U$9:$U$1026,0),1),0)</f>
        <v>0</v>
      </c>
      <c r="AS98" s="85">
        <f>IFERROR(INDEX(Income!C$9:C$1026,MATCH(Calc!$AO98,Income!$U$9:$U$1026,0),1),0)</f>
        <v>0</v>
      </c>
      <c r="AT98" s="93">
        <f t="shared" ca="1" si="30"/>
        <v>2021</v>
      </c>
      <c r="AU98" s="85" t="str">
        <f>IFERROR(IF($AQ98="Passive","",INDEX(Income!E$9:E$1026,MATCH(Calc!$AO98,Income!$U$9:$U$1026,0),1)),"")</f>
        <v/>
      </c>
      <c r="AV98" s="85" t="str">
        <f>IFERROR(IF($AQ98="Passive","",INDEX(Income!F$9:F$1026,MATCH(Calc!$AO98,Income!$U$9:$U$1026,0),1)),"")</f>
        <v/>
      </c>
      <c r="AW98" s="85" t="str">
        <f>IFERROR(IF($AQ98="Passive","",INDEX(Income!G$9:G$1026,MATCH(Calc!$AO98,Income!$U$9:$U$1026,0),1)),"")</f>
        <v/>
      </c>
      <c r="AX98" s="85" t="str">
        <f>IFERROR(IF($AQ98="Passive","",INDEX(Income!H$9:H$1026,MATCH(Calc!$AO98,Income!$U$9:$U$1026,0),1)),"")</f>
        <v/>
      </c>
      <c r="AY98" s="85" t="str">
        <f>IFERROR(IF($AQ98="Passive","",INDEX(Income!I$9:I$1026,MATCH(Calc!$AO98,Income!$U$9:$U$1026,0),1)),"")</f>
        <v/>
      </c>
      <c r="AZ98" s="85" t="str">
        <f>IFERROR(IF($AQ98="Passive","",INDEX(Income!J$9:J$1026,MATCH(Calc!$AO98,Income!$U$9:$U$1026,0),1)),"")</f>
        <v/>
      </c>
      <c r="BA98" s="85" t="str">
        <f>IFERROR(IF($AQ98="Passive","",INDEX(Income!K$9:K$1026,MATCH(Calc!$AO98,Income!$U$9:$U$1026,0),1)),"")</f>
        <v/>
      </c>
      <c r="BB98" s="85" t="str">
        <f>IFERROR(IF($AQ98="Passive","",INDEX(Income!L$9:L$1026,MATCH(Calc!$AO98,Income!$U$9:$U$1026,0),1)),"")</f>
        <v/>
      </c>
      <c r="BC98" s="85" t="str">
        <f>IFERROR(IF($AQ98="Passive","",INDEX(Income!M$9:M$1026,MATCH(Calc!$AO98,Income!$U$9:$U$1026,0),1)),"")</f>
        <v/>
      </c>
      <c r="BD98" s="85" t="str">
        <f>IFERROR(IF($AQ98="Passive","",INDEX(Income!N$9:N$1026,MATCH(Calc!$AO98,Income!$U$9:$U$1026,0),1)),"")</f>
        <v/>
      </c>
      <c r="BE98" s="85" t="str">
        <f>IFERROR(IF($AQ98="Passive","",INDEX(Income!O$9:O$1026,MATCH(Calc!$AO98,Income!$U$9:$U$1026,0),1)),"")</f>
        <v/>
      </c>
      <c r="BF98" s="85" t="str">
        <f>IFERROR(IF($AQ98="Passive","",INDEX(Income!P$9:P$1026,MATCH(Calc!$AO98,Income!$U$9:$U$1026,0),1)),"")</f>
        <v/>
      </c>
      <c r="BH98" s="85" t="str">
        <f t="shared" si="31"/>
        <v>Passive</v>
      </c>
      <c r="BI98" s="85">
        <f>IFERROR(INDEX(Expenses!B$9:B$1026,MATCH(Calc!$AO98,Expenses!$U$9:$U$1026,0),1),0)</f>
        <v>0</v>
      </c>
      <c r="BJ98" s="85">
        <f>IFERROR(INDEX(Expenses!C$9:C$1026,MATCH(Calc!$AO98,Expenses!$U$9:$U$1026,0),1),0)</f>
        <v>0</v>
      </c>
      <c r="BK98" s="93">
        <f t="shared" ca="1" si="32"/>
        <v>2021</v>
      </c>
      <c r="BL98" s="85" t="str">
        <f>IFERROR(IF($BH98="Passive","",INDEX(Expenses!E$9:E$1026,MATCH(Calc!$AO98,Expenses!$U$9:$U$1026,0),1)),"")</f>
        <v/>
      </c>
      <c r="BM98" s="85" t="str">
        <f>IFERROR(IF($BH98="Passive","",INDEX(Expenses!F$9:F$1026,MATCH(Calc!$AO98,Expenses!$U$9:$U$1026,0),1)),"")</f>
        <v/>
      </c>
      <c r="BN98" s="85" t="str">
        <f>IFERROR(IF($BH98="Passive","",INDEX(Expenses!G$9:G$1026,MATCH(Calc!$AO98,Expenses!$U$9:$U$1026,0),1)),"")</f>
        <v/>
      </c>
      <c r="BO98" s="85" t="str">
        <f>IFERROR(IF($BH98="Passive","",INDEX(Expenses!H$9:H$1026,MATCH(Calc!$AO98,Expenses!$U$9:$U$1026,0),1)),"")</f>
        <v/>
      </c>
      <c r="BP98" s="85" t="str">
        <f>IFERROR(IF($BH98="Passive","",INDEX(Expenses!I$9:I$1026,MATCH(Calc!$AO98,Expenses!$U$9:$U$1026,0),1)),"")</f>
        <v/>
      </c>
      <c r="BQ98" s="85" t="str">
        <f>IFERROR(IF($BH98="Passive","",INDEX(Expenses!J$9:J$1026,MATCH(Calc!$AO98,Expenses!$U$9:$U$1026,0),1)),"")</f>
        <v/>
      </c>
      <c r="BR98" s="85" t="str">
        <f>IFERROR(IF($BH98="Passive","",INDEX(Expenses!K$9:K$1026,MATCH(Calc!$AO98,Expenses!$U$9:$U$1026,0),1)),"")</f>
        <v/>
      </c>
      <c r="BS98" s="85" t="str">
        <f>IFERROR(IF($BH98="Passive","",INDEX(Expenses!L$9:L$1026,MATCH(Calc!$AO98,Expenses!$U$9:$U$1026,0),1)),"")</f>
        <v/>
      </c>
      <c r="BT98" s="85" t="str">
        <f>IFERROR(IF($BH98="Passive","",INDEX(Expenses!M$9:M$1026,MATCH(Calc!$AO98,Expenses!$U$9:$U$1026,0),1)),"")</f>
        <v/>
      </c>
      <c r="BU98" s="85" t="str">
        <f>IFERROR(IF($BH98="Passive","",INDEX(Expenses!N$9:N$1026,MATCH(Calc!$AO98,Expenses!$U$9:$U$1026,0),1)),"")</f>
        <v/>
      </c>
      <c r="BV98" s="85" t="str">
        <f>IFERROR(IF($BH98="Passive","",INDEX(Expenses!O$9:O$1026,MATCH(Calc!$AO98,Expenses!$U$9:$U$1026,0),1)),"")</f>
        <v/>
      </c>
      <c r="BW98" s="85" t="str">
        <f>IFERROR(IF($BH98="Passive","",INDEX(Expenses!P$9:P$1026,MATCH(Calc!$AO98,Expenses!$U$9:$U$1026,0),1)),"")</f>
        <v/>
      </c>
    </row>
    <row r="99" spans="40:75" x14ac:dyDescent="0.25">
      <c r="AN99" s="93">
        <f t="shared" si="28"/>
        <v>0</v>
      </c>
      <c r="AO99" s="93">
        <v>96</v>
      </c>
      <c r="AQ99" s="85" t="str">
        <f t="shared" si="29"/>
        <v>Passive</v>
      </c>
      <c r="AR99" s="85">
        <f>IFERROR(INDEX(Income!B$9:B$1026,MATCH(Calc!$AO99,Income!$U$9:$U$1026,0),1),0)</f>
        <v>0</v>
      </c>
      <c r="AS99" s="85">
        <f>IFERROR(INDEX(Income!C$9:C$1026,MATCH(Calc!$AO99,Income!$U$9:$U$1026,0),1),0)</f>
        <v>0</v>
      </c>
      <c r="AT99" s="93">
        <f t="shared" ca="1" si="30"/>
        <v>2021</v>
      </c>
      <c r="AU99" s="85" t="str">
        <f>IFERROR(IF($AQ99="Passive","",INDEX(Income!E$9:E$1026,MATCH(Calc!$AO99,Income!$U$9:$U$1026,0),1)),"")</f>
        <v/>
      </c>
      <c r="AV99" s="85" t="str">
        <f>IFERROR(IF($AQ99="Passive","",INDEX(Income!F$9:F$1026,MATCH(Calc!$AO99,Income!$U$9:$U$1026,0),1)),"")</f>
        <v/>
      </c>
      <c r="AW99" s="85" t="str">
        <f>IFERROR(IF($AQ99="Passive","",INDEX(Income!G$9:G$1026,MATCH(Calc!$AO99,Income!$U$9:$U$1026,0),1)),"")</f>
        <v/>
      </c>
      <c r="AX99" s="85" t="str">
        <f>IFERROR(IF($AQ99="Passive","",INDEX(Income!H$9:H$1026,MATCH(Calc!$AO99,Income!$U$9:$U$1026,0),1)),"")</f>
        <v/>
      </c>
      <c r="AY99" s="85" t="str">
        <f>IFERROR(IF($AQ99="Passive","",INDEX(Income!I$9:I$1026,MATCH(Calc!$AO99,Income!$U$9:$U$1026,0),1)),"")</f>
        <v/>
      </c>
      <c r="AZ99" s="85" t="str">
        <f>IFERROR(IF($AQ99="Passive","",INDEX(Income!J$9:J$1026,MATCH(Calc!$AO99,Income!$U$9:$U$1026,0),1)),"")</f>
        <v/>
      </c>
      <c r="BA99" s="85" t="str">
        <f>IFERROR(IF($AQ99="Passive","",INDEX(Income!K$9:K$1026,MATCH(Calc!$AO99,Income!$U$9:$U$1026,0),1)),"")</f>
        <v/>
      </c>
      <c r="BB99" s="85" t="str">
        <f>IFERROR(IF($AQ99="Passive","",INDEX(Income!L$9:L$1026,MATCH(Calc!$AO99,Income!$U$9:$U$1026,0),1)),"")</f>
        <v/>
      </c>
      <c r="BC99" s="85" t="str">
        <f>IFERROR(IF($AQ99="Passive","",INDEX(Income!M$9:M$1026,MATCH(Calc!$AO99,Income!$U$9:$U$1026,0),1)),"")</f>
        <v/>
      </c>
      <c r="BD99" s="85" t="str">
        <f>IFERROR(IF($AQ99="Passive","",INDEX(Income!N$9:N$1026,MATCH(Calc!$AO99,Income!$U$9:$U$1026,0),1)),"")</f>
        <v/>
      </c>
      <c r="BE99" s="85" t="str">
        <f>IFERROR(IF($AQ99="Passive","",INDEX(Income!O$9:O$1026,MATCH(Calc!$AO99,Income!$U$9:$U$1026,0),1)),"")</f>
        <v/>
      </c>
      <c r="BF99" s="85" t="str">
        <f>IFERROR(IF($AQ99="Passive","",INDEX(Income!P$9:P$1026,MATCH(Calc!$AO99,Income!$U$9:$U$1026,0),1)),"")</f>
        <v/>
      </c>
      <c r="BH99" s="85" t="str">
        <f t="shared" si="31"/>
        <v>Passive</v>
      </c>
      <c r="BI99" s="85">
        <f>IFERROR(INDEX(Expenses!B$9:B$1026,MATCH(Calc!$AO99,Expenses!$U$9:$U$1026,0),1),0)</f>
        <v>0</v>
      </c>
      <c r="BJ99" s="85">
        <f>IFERROR(INDEX(Expenses!C$9:C$1026,MATCH(Calc!$AO99,Expenses!$U$9:$U$1026,0),1),0)</f>
        <v>0</v>
      </c>
      <c r="BK99" s="93">
        <f t="shared" ca="1" si="32"/>
        <v>2021</v>
      </c>
      <c r="BL99" s="85" t="str">
        <f>IFERROR(IF($BH99="Passive","",INDEX(Expenses!E$9:E$1026,MATCH(Calc!$AO99,Expenses!$U$9:$U$1026,0),1)),"")</f>
        <v/>
      </c>
      <c r="BM99" s="85" t="str">
        <f>IFERROR(IF($BH99="Passive","",INDEX(Expenses!F$9:F$1026,MATCH(Calc!$AO99,Expenses!$U$9:$U$1026,0),1)),"")</f>
        <v/>
      </c>
      <c r="BN99" s="85" t="str">
        <f>IFERROR(IF($BH99="Passive","",INDEX(Expenses!G$9:G$1026,MATCH(Calc!$AO99,Expenses!$U$9:$U$1026,0),1)),"")</f>
        <v/>
      </c>
      <c r="BO99" s="85" t="str">
        <f>IFERROR(IF($BH99="Passive","",INDEX(Expenses!H$9:H$1026,MATCH(Calc!$AO99,Expenses!$U$9:$U$1026,0),1)),"")</f>
        <v/>
      </c>
      <c r="BP99" s="85" t="str">
        <f>IFERROR(IF($BH99="Passive","",INDEX(Expenses!I$9:I$1026,MATCH(Calc!$AO99,Expenses!$U$9:$U$1026,0),1)),"")</f>
        <v/>
      </c>
      <c r="BQ99" s="85" t="str">
        <f>IFERROR(IF($BH99="Passive","",INDEX(Expenses!J$9:J$1026,MATCH(Calc!$AO99,Expenses!$U$9:$U$1026,0),1)),"")</f>
        <v/>
      </c>
      <c r="BR99" s="85" t="str">
        <f>IFERROR(IF($BH99="Passive","",INDEX(Expenses!K$9:K$1026,MATCH(Calc!$AO99,Expenses!$U$9:$U$1026,0),1)),"")</f>
        <v/>
      </c>
      <c r="BS99" s="85" t="str">
        <f>IFERROR(IF($BH99="Passive","",INDEX(Expenses!L$9:L$1026,MATCH(Calc!$AO99,Expenses!$U$9:$U$1026,0),1)),"")</f>
        <v/>
      </c>
      <c r="BT99" s="85" t="str">
        <f>IFERROR(IF($BH99="Passive","",INDEX(Expenses!M$9:M$1026,MATCH(Calc!$AO99,Expenses!$U$9:$U$1026,0),1)),"")</f>
        <v/>
      </c>
      <c r="BU99" s="85" t="str">
        <f>IFERROR(IF($BH99="Passive","",INDEX(Expenses!N$9:N$1026,MATCH(Calc!$AO99,Expenses!$U$9:$U$1026,0),1)),"")</f>
        <v/>
      </c>
      <c r="BV99" s="85" t="str">
        <f>IFERROR(IF($BH99="Passive","",INDEX(Expenses!O$9:O$1026,MATCH(Calc!$AO99,Expenses!$U$9:$U$1026,0),1)),"")</f>
        <v/>
      </c>
      <c r="BW99" s="85" t="str">
        <f>IFERROR(IF($BH99="Passive","",INDEX(Expenses!P$9:P$1026,MATCH(Calc!$AO99,Expenses!$U$9:$U$1026,0),1)),"")</f>
        <v/>
      </c>
    </row>
    <row r="100" spans="40:75" x14ac:dyDescent="0.25">
      <c r="AN100" s="93">
        <f t="shared" si="28"/>
        <v>0</v>
      </c>
      <c r="AO100" s="93">
        <v>97</v>
      </c>
      <c r="AQ100" s="85" t="str">
        <f t="shared" si="29"/>
        <v>Passive</v>
      </c>
      <c r="AR100" s="85">
        <f>IFERROR(INDEX(Income!B$9:B$1026,MATCH(Calc!$AO100,Income!$U$9:$U$1026,0),1),0)</f>
        <v>0</v>
      </c>
      <c r="AS100" s="85">
        <f>IFERROR(INDEX(Income!C$9:C$1026,MATCH(Calc!$AO100,Income!$U$9:$U$1026,0),1),0)</f>
        <v>0</v>
      </c>
      <c r="AT100" s="93">
        <f t="shared" ca="1" si="30"/>
        <v>2021</v>
      </c>
      <c r="AU100" s="85" t="str">
        <f>IFERROR(IF($AQ100="Passive","",INDEX(Income!E$9:E$1026,MATCH(Calc!$AO100,Income!$U$9:$U$1026,0),1)),"")</f>
        <v/>
      </c>
      <c r="AV100" s="85" t="str">
        <f>IFERROR(IF($AQ100="Passive","",INDEX(Income!F$9:F$1026,MATCH(Calc!$AO100,Income!$U$9:$U$1026,0),1)),"")</f>
        <v/>
      </c>
      <c r="AW100" s="85" t="str">
        <f>IFERROR(IF($AQ100="Passive","",INDEX(Income!G$9:G$1026,MATCH(Calc!$AO100,Income!$U$9:$U$1026,0),1)),"")</f>
        <v/>
      </c>
      <c r="AX100" s="85" t="str">
        <f>IFERROR(IF($AQ100="Passive","",INDEX(Income!H$9:H$1026,MATCH(Calc!$AO100,Income!$U$9:$U$1026,0),1)),"")</f>
        <v/>
      </c>
      <c r="AY100" s="85" t="str">
        <f>IFERROR(IF($AQ100="Passive","",INDEX(Income!I$9:I$1026,MATCH(Calc!$AO100,Income!$U$9:$U$1026,0),1)),"")</f>
        <v/>
      </c>
      <c r="AZ100" s="85" t="str">
        <f>IFERROR(IF($AQ100="Passive","",INDEX(Income!J$9:J$1026,MATCH(Calc!$AO100,Income!$U$9:$U$1026,0),1)),"")</f>
        <v/>
      </c>
      <c r="BA100" s="85" t="str">
        <f>IFERROR(IF($AQ100="Passive","",INDEX(Income!K$9:K$1026,MATCH(Calc!$AO100,Income!$U$9:$U$1026,0),1)),"")</f>
        <v/>
      </c>
      <c r="BB100" s="85" t="str">
        <f>IFERROR(IF($AQ100="Passive","",INDEX(Income!L$9:L$1026,MATCH(Calc!$AO100,Income!$U$9:$U$1026,0),1)),"")</f>
        <v/>
      </c>
      <c r="BC100" s="85" t="str">
        <f>IFERROR(IF($AQ100="Passive","",INDEX(Income!M$9:M$1026,MATCH(Calc!$AO100,Income!$U$9:$U$1026,0),1)),"")</f>
        <v/>
      </c>
      <c r="BD100" s="85" t="str">
        <f>IFERROR(IF($AQ100="Passive","",INDEX(Income!N$9:N$1026,MATCH(Calc!$AO100,Income!$U$9:$U$1026,0),1)),"")</f>
        <v/>
      </c>
      <c r="BE100" s="85" t="str">
        <f>IFERROR(IF($AQ100="Passive","",INDEX(Income!O$9:O$1026,MATCH(Calc!$AO100,Income!$U$9:$U$1026,0),1)),"")</f>
        <v/>
      </c>
      <c r="BF100" s="85" t="str">
        <f>IFERROR(IF($AQ100="Passive","",INDEX(Income!P$9:P$1026,MATCH(Calc!$AO100,Income!$U$9:$U$1026,0),1)),"")</f>
        <v/>
      </c>
      <c r="BH100" s="85" t="str">
        <f t="shared" si="31"/>
        <v>Passive</v>
      </c>
      <c r="BI100" s="85">
        <f>IFERROR(INDEX(Expenses!B$9:B$1026,MATCH(Calc!$AO100,Expenses!$U$9:$U$1026,0),1),0)</f>
        <v>0</v>
      </c>
      <c r="BJ100" s="85">
        <f>IFERROR(INDEX(Expenses!C$9:C$1026,MATCH(Calc!$AO100,Expenses!$U$9:$U$1026,0),1),0)</f>
        <v>0</v>
      </c>
      <c r="BK100" s="93">
        <f t="shared" ca="1" si="32"/>
        <v>2021</v>
      </c>
      <c r="BL100" s="85" t="str">
        <f>IFERROR(IF($BH100="Passive","",INDEX(Expenses!E$9:E$1026,MATCH(Calc!$AO100,Expenses!$U$9:$U$1026,0),1)),"")</f>
        <v/>
      </c>
      <c r="BM100" s="85" t="str">
        <f>IFERROR(IF($BH100="Passive","",INDEX(Expenses!F$9:F$1026,MATCH(Calc!$AO100,Expenses!$U$9:$U$1026,0),1)),"")</f>
        <v/>
      </c>
      <c r="BN100" s="85" t="str">
        <f>IFERROR(IF($BH100="Passive","",INDEX(Expenses!G$9:G$1026,MATCH(Calc!$AO100,Expenses!$U$9:$U$1026,0),1)),"")</f>
        <v/>
      </c>
      <c r="BO100" s="85" t="str">
        <f>IFERROR(IF($BH100="Passive","",INDEX(Expenses!H$9:H$1026,MATCH(Calc!$AO100,Expenses!$U$9:$U$1026,0),1)),"")</f>
        <v/>
      </c>
      <c r="BP100" s="85" t="str">
        <f>IFERROR(IF($BH100="Passive","",INDEX(Expenses!I$9:I$1026,MATCH(Calc!$AO100,Expenses!$U$9:$U$1026,0),1)),"")</f>
        <v/>
      </c>
      <c r="BQ100" s="85" t="str">
        <f>IFERROR(IF($BH100="Passive","",INDEX(Expenses!J$9:J$1026,MATCH(Calc!$AO100,Expenses!$U$9:$U$1026,0),1)),"")</f>
        <v/>
      </c>
      <c r="BR100" s="85" t="str">
        <f>IFERROR(IF($BH100="Passive","",INDEX(Expenses!K$9:K$1026,MATCH(Calc!$AO100,Expenses!$U$9:$U$1026,0),1)),"")</f>
        <v/>
      </c>
      <c r="BS100" s="85" t="str">
        <f>IFERROR(IF($BH100="Passive","",INDEX(Expenses!L$9:L$1026,MATCH(Calc!$AO100,Expenses!$U$9:$U$1026,0),1)),"")</f>
        <v/>
      </c>
      <c r="BT100" s="85" t="str">
        <f>IFERROR(IF($BH100="Passive","",INDEX(Expenses!M$9:M$1026,MATCH(Calc!$AO100,Expenses!$U$9:$U$1026,0),1)),"")</f>
        <v/>
      </c>
      <c r="BU100" s="85" t="str">
        <f>IFERROR(IF($BH100="Passive","",INDEX(Expenses!N$9:N$1026,MATCH(Calc!$AO100,Expenses!$U$9:$U$1026,0),1)),"")</f>
        <v/>
      </c>
      <c r="BV100" s="85" t="str">
        <f>IFERROR(IF($BH100="Passive","",INDEX(Expenses!O$9:O$1026,MATCH(Calc!$AO100,Expenses!$U$9:$U$1026,0),1)),"")</f>
        <v/>
      </c>
      <c r="BW100" s="85" t="str">
        <f>IFERROR(IF($BH100="Passive","",INDEX(Expenses!P$9:P$1026,MATCH(Calc!$AO100,Expenses!$U$9:$U$1026,0),1)),"")</f>
        <v/>
      </c>
    </row>
    <row r="101" spans="40:75" x14ac:dyDescent="0.25">
      <c r="AN101" s="93">
        <f t="shared" si="28"/>
        <v>0</v>
      </c>
      <c r="AO101" s="93">
        <v>98</v>
      </c>
      <c r="AQ101" s="85" t="str">
        <f t="shared" si="29"/>
        <v>Passive</v>
      </c>
      <c r="AR101" s="85">
        <f>IFERROR(INDEX(Income!B$9:B$1026,MATCH(Calc!$AO101,Income!$U$9:$U$1026,0),1),0)</f>
        <v>0</v>
      </c>
      <c r="AS101" s="85">
        <f>IFERROR(INDEX(Income!C$9:C$1026,MATCH(Calc!$AO101,Income!$U$9:$U$1026,0),1),0)</f>
        <v>0</v>
      </c>
      <c r="AT101" s="93">
        <f t="shared" ca="1" si="30"/>
        <v>2021</v>
      </c>
      <c r="AU101" s="85" t="str">
        <f>IFERROR(IF($AQ101="Passive","",INDEX(Income!E$9:E$1026,MATCH(Calc!$AO101,Income!$U$9:$U$1026,0),1)),"")</f>
        <v/>
      </c>
      <c r="AV101" s="85" t="str">
        <f>IFERROR(IF($AQ101="Passive","",INDEX(Income!F$9:F$1026,MATCH(Calc!$AO101,Income!$U$9:$U$1026,0),1)),"")</f>
        <v/>
      </c>
      <c r="AW101" s="85" t="str">
        <f>IFERROR(IF($AQ101="Passive","",INDEX(Income!G$9:G$1026,MATCH(Calc!$AO101,Income!$U$9:$U$1026,0),1)),"")</f>
        <v/>
      </c>
      <c r="AX101" s="85" t="str">
        <f>IFERROR(IF($AQ101="Passive","",INDEX(Income!H$9:H$1026,MATCH(Calc!$AO101,Income!$U$9:$U$1026,0),1)),"")</f>
        <v/>
      </c>
      <c r="AY101" s="85" t="str">
        <f>IFERROR(IF($AQ101="Passive","",INDEX(Income!I$9:I$1026,MATCH(Calc!$AO101,Income!$U$9:$U$1026,0),1)),"")</f>
        <v/>
      </c>
      <c r="AZ101" s="85" t="str">
        <f>IFERROR(IF($AQ101="Passive","",INDEX(Income!J$9:J$1026,MATCH(Calc!$AO101,Income!$U$9:$U$1026,0),1)),"")</f>
        <v/>
      </c>
      <c r="BA101" s="85" t="str">
        <f>IFERROR(IF($AQ101="Passive","",INDEX(Income!K$9:K$1026,MATCH(Calc!$AO101,Income!$U$9:$U$1026,0),1)),"")</f>
        <v/>
      </c>
      <c r="BB101" s="85" t="str">
        <f>IFERROR(IF($AQ101="Passive","",INDEX(Income!L$9:L$1026,MATCH(Calc!$AO101,Income!$U$9:$U$1026,0),1)),"")</f>
        <v/>
      </c>
      <c r="BC101" s="85" t="str">
        <f>IFERROR(IF($AQ101="Passive","",INDEX(Income!M$9:M$1026,MATCH(Calc!$AO101,Income!$U$9:$U$1026,0),1)),"")</f>
        <v/>
      </c>
      <c r="BD101" s="85" t="str">
        <f>IFERROR(IF($AQ101="Passive","",INDEX(Income!N$9:N$1026,MATCH(Calc!$AO101,Income!$U$9:$U$1026,0),1)),"")</f>
        <v/>
      </c>
      <c r="BE101" s="85" t="str">
        <f>IFERROR(IF($AQ101="Passive","",INDEX(Income!O$9:O$1026,MATCH(Calc!$AO101,Income!$U$9:$U$1026,0),1)),"")</f>
        <v/>
      </c>
      <c r="BF101" s="85" t="str">
        <f>IFERROR(IF($AQ101="Passive","",INDEX(Income!P$9:P$1026,MATCH(Calc!$AO101,Income!$U$9:$U$1026,0),1)),"")</f>
        <v/>
      </c>
      <c r="BH101" s="85" t="str">
        <f t="shared" si="31"/>
        <v>Passive</v>
      </c>
      <c r="BI101" s="85">
        <f>IFERROR(INDEX(Expenses!B$9:B$1026,MATCH(Calc!$AO101,Expenses!$U$9:$U$1026,0),1),0)</f>
        <v>0</v>
      </c>
      <c r="BJ101" s="85">
        <f>IFERROR(INDEX(Expenses!C$9:C$1026,MATCH(Calc!$AO101,Expenses!$U$9:$U$1026,0),1),0)</f>
        <v>0</v>
      </c>
      <c r="BK101" s="93">
        <f t="shared" ca="1" si="32"/>
        <v>2021</v>
      </c>
      <c r="BL101" s="85" t="str">
        <f>IFERROR(IF($BH101="Passive","",INDEX(Expenses!E$9:E$1026,MATCH(Calc!$AO101,Expenses!$U$9:$U$1026,0),1)),"")</f>
        <v/>
      </c>
      <c r="BM101" s="85" t="str">
        <f>IFERROR(IF($BH101="Passive","",INDEX(Expenses!F$9:F$1026,MATCH(Calc!$AO101,Expenses!$U$9:$U$1026,0),1)),"")</f>
        <v/>
      </c>
      <c r="BN101" s="85" t="str">
        <f>IFERROR(IF($BH101="Passive","",INDEX(Expenses!G$9:G$1026,MATCH(Calc!$AO101,Expenses!$U$9:$U$1026,0),1)),"")</f>
        <v/>
      </c>
      <c r="BO101" s="85" t="str">
        <f>IFERROR(IF($BH101="Passive","",INDEX(Expenses!H$9:H$1026,MATCH(Calc!$AO101,Expenses!$U$9:$U$1026,0),1)),"")</f>
        <v/>
      </c>
      <c r="BP101" s="85" t="str">
        <f>IFERROR(IF($BH101="Passive","",INDEX(Expenses!I$9:I$1026,MATCH(Calc!$AO101,Expenses!$U$9:$U$1026,0),1)),"")</f>
        <v/>
      </c>
      <c r="BQ101" s="85" t="str">
        <f>IFERROR(IF($BH101="Passive","",INDEX(Expenses!J$9:J$1026,MATCH(Calc!$AO101,Expenses!$U$9:$U$1026,0),1)),"")</f>
        <v/>
      </c>
      <c r="BR101" s="85" t="str">
        <f>IFERROR(IF($BH101="Passive","",INDEX(Expenses!K$9:K$1026,MATCH(Calc!$AO101,Expenses!$U$9:$U$1026,0),1)),"")</f>
        <v/>
      </c>
      <c r="BS101" s="85" t="str">
        <f>IFERROR(IF($BH101="Passive","",INDEX(Expenses!L$9:L$1026,MATCH(Calc!$AO101,Expenses!$U$9:$U$1026,0),1)),"")</f>
        <v/>
      </c>
      <c r="BT101" s="85" t="str">
        <f>IFERROR(IF($BH101="Passive","",INDEX(Expenses!M$9:M$1026,MATCH(Calc!$AO101,Expenses!$U$9:$U$1026,0),1)),"")</f>
        <v/>
      </c>
      <c r="BU101" s="85" t="str">
        <f>IFERROR(IF($BH101="Passive","",INDEX(Expenses!N$9:N$1026,MATCH(Calc!$AO101,Expenses!$U$9:$U$1026,0),1)),"")</f>
        <v/>
      </c>
      <c r="BV101" s="85" t="str">
        <f>IFERROR(IF($BH101="Passive","",INDEX(Expenses!O$9:O$1026,MATCH(Calc!$AO101,Expenses!$U$9:$U$1026,0),1)),"")</f>
        <v/>
      </c>
      <c r="BW101" s="85" t="str">
        <f>IFERROR(IF($BH101="Passive","",INDEX(Expenses!P$9:P$1026,MATCH(Calc!$AO101,Expenses!$U$9:$U$1026,0),1)),"")</f>
        <v/>
      </c>
    </row>
    <row r="102" spans="40:75" x14ac:dyDescent="0.25">
      <c r="AN102" s="93">
        <f t="shared" si="28"/>
        <v>0</v>
      </c>
      <c r="AO102" s="93">
        <v>99</v>
      </c>
      <c r="AQ102" s="85" t="str">
        <f t="shared" si="29"/>
        <v>Passive</v>
      </c>
      <c r="AR102" s="85">
        <f>IFERROR(INDEX(Income!B$9:B$1026,MATCH(Calc!$AO102,Income!$U$9:$U$1026,0),1),0)</f>
        <v>0</v>
      </c>
      <c r="AS102" s="85">
        <f>IFERROR(INDEX(Income!C$9:C$1026,MATCH(Calc!$AO102,Income!$U$9:$U$1026,0),1),0)</f>
        <v>0</v>
      </c>
      <c r="AT102" s="93">
        <f t="shared" ca="1" si="30"/>
        <v>2021</v>
      </c>
      <c r="AU102" s="85" t="str">
        <f>IFERROR(IF($AQ102="Passive","",INDEX(Income!E$9:E$1026,MATCH(Calc!$AO102,Income!$U$9:$U$1026,0),1)),"")</f>
        <v/>
      </c>
      <c r="AV102" s="85" t="str">
        <f>IFERROR(IF($AQ102="Passive","",INDEX(Income!F$9:F$1026,MATCH(Calc!$AO102,Income!$U$9:$U$1026,0),1)),"")</f>
        <v/>
      </c>
      <c r="AW102" s="85" t="str">
        <f>IFERROR(IF($AQ102="Passive","",INDEX(Income!G$9:G$1026,MATCH(Calc!$AO102,Income!$U$9:$U$1026,0),1)),"")</f>
        <v/>
      </c>
      <c r="AX102" s="85" t="str">
        <f>IFERROR(IF($AQ102="Passive","",INDEX(Income!H$9:H$1026,MATCH(Calc!$AO102,Income!$U$9:$U$1026,0),1)),"")</f>
        <v/>
      </c>
      <c r="AY102" s="85" t="str">
        <f>IFERROR(IF($AQ102="Passive","",INDEX(Income!I$9:I$1026,MATCH(Calc!$AO102,Income!$U$9:$U$1026,0),1)),"")</f>
        <v/>
      </c>
      <c r="AZ102" s="85" t="str">
        <f>IFERROR(IF($AQ102="Passive","",INDEX(Income!J$9:J$1026,MATCH(Calc!$AO102,Income!$U$9:$U$1026,0),1)),"")</f>
        <v/>
      </c>
      <c r="BA102" s="85" t="str">
        <f>IFERROR(IF($AQ102="Passive","",INDEX(Income!K$9:K$1026,MATCH(Calc!$AO102,Income!$U$9:$U$1026,0),1)),"")</f>
        <v/>
      </c>
      <c r="BB102" s="85" t="str">
        <f>IFERROR(IF($AQ102="Passive","",INDEX(Income!L$9:L$1026,MATCH(Calc!$AO102,Income!$U$9:$U$1026,0),1)),"")</f>
        <v/>
      </c>
      <c r="BC102" s="85" t="str">
        <f>IFERROR(IF($AQ102="Passive","",INDEX(Income!M$9:M$1026,MATCH(Calc!$AO102,Income!$U$9:$U$1026,0),1)),"")</f>
        <v/>
      </c>
      <c r="BD102" s="85" t="str">
        <f>IFERROR(IF($AQ102="Passive","",INDEX(Income!N$9:N$1026,MATCH(Calc!$AO102,Income!$U$9:$U$1026,0),1)),"")</f>
        <v/>
      </c>
      <c r="BE102" s="85" t="str">
        <f>IFERROR(IF($AQ102="Passive","",INDEX(Income!O$9:O$1026,MATCH(Calc!$AO102,Income!$U$9:$U$1026,0),1)),"")</f>
        <v/>
      </c>
      <c r="BF102" s="85" t="str">
        <f>IFERROR(IF($AQ102="Passive","",INDEX(Income!P$9:P$1026,MATCH(Calc!$AO102,Income!$U$9:$U$1026,0),1)),"")</f>
        <v/>
      </c>
      <c r="BH102" s="85" t="str">
        <f t="shared" si="31"/>
        <v>Passive</v>
      </c>
      <c r="BI102" s="85">
        <f>IFERROR(INDEX(Expenses!B$9:B$1026,MATCH(Calc!$AO102,Expenses!$U$9:$U$1026,0),1),0)</f>
        <v>0</v>
      </c>
      <c r="BJ102" s="85">
        <f>IFERROR(INDEX(Expenses!C$9:C$1026,MATCH(Calc!$AO102,Expenses!$U$9:$U$1026,0),1),0)</f>
        <v>0</v>
      </c>
      <c r="BK102" s="93">
        <f t="shared" ca="1" si="32"/>
        <v>2021</v>
      </c>
      <c r="BL102" s="85" t="str">
        <f>IFERROR(IF($BH102="Passive","",INDEX(Expenses!E$9:E$1026,MATCH(Calc!$AO102,Expenses!$U$9:$U$1026,0),1)),"")</f>
        <v/>
      </c>
      <c r="BM102" s="85" t="str">
        <f>IFERROR(IF($BH102="Passive","",INDEX(Expenses!F$9:F$1026,MATCH(Calc!$AO102,Expenses!$U$9:$U$1026,0),1)),"")</f>
        <v/>
      </c>
      <c r="BN102" s="85" t="str">
        <f>IFERROR(IF($BH102="Passive","",INDEX(Expenses!G$9:G$1026,MATCH(Calc!$AO102,Expenses!$U$9:$U$1026,0),1)),"")</f>
        <v/>
      </c>
      <c r="BO102" s="85" t="str">
        <f>IFERROR(IF($BH102="Passive","",INDEX(Expenses!H$9:H$1026,MATCH(Calc!$AO102,Expenses!$U$9:$U$1026,0),1)),"")</f>
        <v/>
      </c>
      <c r="BP102" s="85" t="str">
        <f>IFERROR(IF($BH102="Passive","",INDEX(Expenses!I$9:I$1026,MATCH(Calc!$AO102,Expenses!$U$9:$U$1026,0),1)),"")</f>
        <v/>
      </c>
      <c r="BQ102" s="85" t="str">
        <f>IFERROR(IF($BH102="Passive","",INDEX(Expenses!J$9:J$1026,MATCH(Calc!$AO102,Expenses!$U$9:$U$1026,0),1)),"")</f>
        <v/>
      </c>
      <c r="BR102" s="85" t="str">
        <f>IFERROR(IF($BH102="Passive","",INDEX(Expenses!K$9:K$1026,MATCH(Calc!$AO102,Expenses!$U$9:$U$1026,0),1)),"")</f>
        <v/>
      </c>
      <c r="BS102" s="85" t="str">
        <f>IFERROR(IF($BH102="Passive","",INDEX(Expenses!L$9:L$1026,MATCH(Calc!$AO102,Expenses!$U$9:$U$1026,0),1)),"")</f>
        <v/>
      </c>
      <c r="BT102" s="85" t="str">
        <f>IFERROR(IF($BH102="Passive","",INDEX(Expenses!M$9:M$1026,MATCH(Calc!$AO102,Expenses!$U$9:$U$1026,0),1)),"")</f>
        <v/>
      </c>
      <c r="BU102" s="85" t="str">
        <f>IFERROR(IF($BH102="Passive","",INDEX(Expenses!N$9:N$1026,MATCH(Calc!$AO102,Expenses!$U$9:$U$1026,0),1)),"")</f>
        <v/>
      </c>
      <c r="BV102" s="85" t="str">
        <f>IFERROR(IF($BH102="Passive","",INDEX(Expenses!O$9:O$1026,MATCH(Calc!$AO102,Expenses!$U$9:$U$1026,0),1)),"")</f>
        <v/>
      </c>
      <c r="BW102" s="85" t="str">
        <f>IFERROR(IF($BH102="Passive","",INDEX(Expenses!P$9:P$1026,MATCH(Calc!$AO102,Expenses!$U$9:$U$1026,0),1)),"")</f>
        <v/>
      </c>
    </row>
    <row r="103" spans="40:75" x14ac:dyDescent="0.25">
      <c r="AN103" s="93">
        <f t="shared" si="28"/>
        <v>0</v>
      </c>
      <c r="AO103" s="93">
        <v>100</v>
      </c>
      <c r="AQ103" s="85" t="str">
        <f t="shared" si="29"/>
        <v>Passive</v>
      </c>
      <c r="AR103" s="85">
        <f>IFERROR(INDEX(Income!B$9:B$1026,MATCH(Calc!$AO103,Income!$U$9:$U$1026,0),1),0)</f>
        <v>0</v>
      </c>
      <c r="AS103" s="85">
        <f>IFERROR(INDEX(Income!C$9:C$1026,MATCH(Calc!$AO103,Income!$U$9:$U$1026,0),1),0)</f>
        <v>0</v>
      </c>
      <c r="AT103" s="93">
        <f t="shared" ca="1" si="30"/>
        <v>2021</v>
      </c>
      <c r="AU103" s="85" t="str">
        <f>IFERROR(IF($AQ103="Passive","",INDEX(Income!E$9:E$1026,MATCH(Calc!$AO103,Income!$U$9:$U$1026,0),1)),"")</f>
        <v/>
      </c>
      <c r="AV103" s="85" t="str">
        <f>IFERROR(IF($AQ103="Passive","",INDEX(Income!F$9:F$1026,MATCH(Calc!$AO103,Income!$U$9:$U$1026,0),1)),"")</f>
        <v/>
      </c>
      <c r="AW103" s="85" t="str">
        <f>IFERROR(IF($AQ103="Passive","",INDEX(Income!G$9:G$1026,MATCH(Calc!$AO103,Income!$U$9:$U$1026,0),1)),"")</f>
        <v/>
      </c>
      <c r="AX103" s="85" t="str">
        <f>IFERROR(IF($AQ103="Passive","",INDEX(Income!H$9:H$1026,MATCH(Calc!$AO103,Income!$U$9:$U$1026,0),1)),"")</f>
        <v/>
      </c>
      <c r="AY103" s="85" t="str">
        <f>IFERROR(IF($AQ103="Passive","",INDEX(Income!I$9:I$1026,MATCH(Calc!$AO103,Income!$U$9:$U$1026,0),1)),"")</f>
        <v/>
      </c>
      <c r="AZ103" s="85" t="str">
        <f>IFERROR(IF($AQ103="Passive","",INDEX(Income!J$9:J$1026,MATCH(Calc!$AO103,Income!$U$9:$U$1026,0),1)),"")</f>
        <v/>
      </c>
      <c r="BA103" s="85" t="str">
        <f>IFERROR(IF($AQ103="Passive","",INDEX(Income!K$9:K$1026,MATCH(Calc!$AO103,Income!$U$9:$U$1026,0),1)),"")</f>
        <v/>
      </c>
      <c r="BB103" s="85" t="str">
        <f>IFERROR(IF($AQ103="Passive","",INDEX(Income!L$9:L$1026,MATCH(Calc!$AO103,Income!$U$9:$U$1026,0),1)),"")</f>
        <v/>
      </c>
      <c r="BC103" s="85" t="str">
        <f>IFERROR(IF($AQ103="Passive","",INDEX(Income!M$9:M$1026,MATCH(Calc!$AO103,Income!$U$9:$U$1026,0),1)),"")</f>
        <v/>
      </c>
      <c r="BD103" s="85" t="str">
        <f>IFERROR(IF($AQ103="Passive","",INDEX(Income!N$9:N$1026,MATCH(Calc!$AO103,Income!$U$9:$U$1026,0),1)),"")</f>
        <v/>
      </c>
      <c r="BE103" s="85" t="str">
        <f>IFERROR(IF($AQ103="Passive","",INDEX(Income!O$9:O$1026,MATCH(Calc!$AO103,Income!$U$9:$U$1026,0),1)),"")</f>
        <v/>
      </c>
      <c r="BF103" s="85" t="str">
        <f>IFERROR(IF($AQ103="Passive","",INDEX(Income!P$9:P$1026,MATCH(Calc!$AO103,Income!$U$9:$U$1026,0),1)),"")</f>
        <v/>
      </c>
      <c r="BH103" s="85" t="str">
        <f t="shared" si="31"/>
        <v>Passive</v>
      </c>
      <c r="BI103" s="85">
        <f>IFERROR(INDEX(Expenses!B$9:B$1026,MATCH(Calc!$AO103,Expenses!$U$9:$U$1026,0),1),0)</f>
        <v>0</v>
      </c>
      <c r="BJ103" s="85">
        <f>IFERROR(INDEX(Expenses!C$9:C$1026,MATCH(Calc!$AO103,Expenses!$U$9:$U$1026,0),1),0)</f>
        <v>0</v>
      </c>
      <c r="BK103" s="93">
        <f t="shared" ca="1" si="32"/>
        <v>2021</v>
      </c>
      <c r="BL103" s="85" t="str">
        <f>IFERROR(IF($BH103="Passive","",INDEX(Expenses!E$9:E$1026,MATCH(Calc!$AO103,Expenses!$U$9:$U$1026,0),1)),"")</f>
        <v/>
      </c>
      <c r="BM103" s="85" t="str">
        <f>IFERROR(IF($BH103="Passive","",INDEX(Expenses!F$9:F$1026,MATCH(Calc!$AO103,Expenses!$U$9:$U$1026,0),1)),"")</f>
        <v/>
      </c>
      <c r="BN103" s="85" t="str">
        <f>IFERROR(IF($BH103="Passive","",INDEX(Expenses!G$9:G$1026,MATCH(Calc!$AO103,Expenses!$U$9:$U$1026,0),1)),"")</f>
        <v/>
      </c>
      <c r="BO103" s="85" t="str">
        <f>IFERROR(IF($BH103="Passive","",INDEX(Expenses!H$9:H$1026,MATCH(Calc!$AO103,Expenses!$U$9:$U$1026,0),1)),"")</f>
        <v/>
      </c>
      <c r="BP103" s="85" t="str">
        <f>IFERROR(IF($BH103="Passive","",INDEX(Expenses!I$9:I$1026,MATCH(Calc!$AO103,Expenses!$U$9:$U$1026,0),1)),"")</f>
        <v/>
      </c>
      <c r="BQ103" s="85" t="str">
        <f>IFERROR(IF($BH103="Passive","",INDEX(Expenses!J$9:J$1026,MATCH(Calc!$AO103,Expenses!$U$9:$U$1026,0),1)),"")</f>
        <v/>
      </c>
      <c r="BR103" s="85" t="str">
        <f>IFERROR(IF($BH103="Passive","",INDEX(Expenses!K$9:K$1026,MATCH(Calc!$AO103,Expenses!$U$9:$U$1026,0),1)),"")</f>
        <v/>
      </c>
      <c r="BS103" s="85" t="str">
        <f>IFERROR(IF($BH103="Passive","",INDEX(Expenses!L$9:L$1026,MATCH(Calc!$AO103,Expenses!$U$9:$U$1026,0),1)),"")</f>
        <v/>
      </c>
      <c r="BT103" s="85" t="str">
        <f>IFERROR(IF($BH103="Passive","",INDEX(Expenses!M$9:M$1026,MATCH(Calc!$AO103,Expenses!$U$9:$U$1026,0),1)),"")</f>
        <v/>
      </c>
      <c r="BU103" s="85" t="str">
        <f>IFERROR(IF($BH103="Passive","",INDEX(Expenses!N$9:N$1026,MATCH(Calc!$AO103,Expenses!$U$9:$U$1026,0),1)),"")</f>
        <v/>
      </c>
      <c r="BV103" s="85" t="str">
        <f>IFERROR(IF($BH103="Passive","",INDEX(Expenses!O$9:O$1026,MATCH(Calc!$AO103,Expenses!$U$9:$U$1026,0),1)),"")</f>
        <v/>
      </c>
      <c r="BW103" s="85" t="str">
        <f>IFERROR(IF($BH103="Passive","",INDEX(Expenses!P$9:P$1026,MATCH(Calc!$AO103,Expenses!$U$9:$U$1026,0),1)),"")</f>
        <v/>
      </c>
    </row>
    <row r="104" spans="40:75" x14ac:dyDescent="0.25">
      <c r="AN104" s="93">
        <f t="shared" si="28"/>
        <v>1</v>
      </c>
      <c r="AO104" s="93">
        <v>101</v>
      </c>
      <c r="AQ104" s="85" t="str">
        <f t="shared" si="29"/>
        <v>Active</v>
      </c>
      <c r="AR104" s="85" t="str">
        <f>IFERROR(INDEX(Income!B$9:B$1026,MATCH(Calc!$AO104,Income!$U$9:$U$1026,0),1),0)</f>
        <v>House 1</v>
      </c>
      <c r="AS104" s="85" t="str">
        <f>IFERROR(INDEX(Income!C$9:C$1026,MATCH(Calc!$AO104,Income!$U$9:$U$1026,0),1),0)</f>
        <v>Rent</v>
      </c>
      <c r="AT104" s="93">
        <f t="shared" ca="1" si="30"/>
        <v>2022</v>
      </c>
      <c r="AU104" s="85">
        <f>IFERROR(IF($AQ104="Passive","",INDEX(Income!E$9:E$1026,MATCH(Calc!$AO104,Income!$U$9:$U$1026,0),1)),"")</f>
        <v>1200</v>
      </c>
      <c r="AV104" s="85">
        <f>IFERROR(IF($AQ104="Passive","",INDEX(Income!F$9:F$1026,MATCH(Calc!$AO104,Income!$U$9:$U$1026,0),1)),"")</f>
        <v>1200</v>
      </c>
      <c r="AW104" s="85">
        <f>IFERROR(IF($AQ104="Passive","",INDEX(Income!G$9:G$1026,MATCH(Calc!$AO104,Income!$U$9:$U$1026,0),1)),"")</f>
        <v>1200</v>
      </c>
      <c r="AX104" s="85">
        <f>IFERROR(IF($AQ104="Passive","",INDEX(Income!H$9:H$1026,MATCH(Calc!$AO104,Income!$U$9:$U$1026,0),1)),"")</f>
        <v>1200</v>
      </c>
      <c r="AY104" s="85">
        <f>IFERROR(IF($AQ104="Passive","",INDEX(Income!I$9:I$1026,MATCH(Calc!$AO104,Income!$U$9:$U$1026,0),1)),"")</f>
        <v>0</v>
      </c>
      <c r="AZ104" s="85">
        <f>IFERROR(IF($AQ104="Passive","",INDEX(Income!J$9:J$1026,MATCH(Calc!$AO104,Income!$U$9:$U$1026,0),1)),"")</f>
        <v>1200</v>
      </c>
      <c r="BA104" s="85">
        <f>IFERROR(IF($AQ104="Passive","",INDEX(Income!K$9:K$1026,MATCH(Calc!$AO104,Income!$U$9:$U$1026,0),1)),"")</f>
        <v>1200</v>
      </c>
      <c r="BB104" s="85">
        <f>IFERROR(IF($AQ104="Passive","",INDEX(Income!L$9:L$1026,MATCH(Calc!$AO104,Income!$U$9:$U$1026,0),1)),"")</f>
        <v>1200</v>
      </c>
      <c r="BC104" s="85">
        <f>IFERROR(IF($AQ104="Passive","",INDEX(Income!M$9:M$1026,MATCH(Calc!$AO104,Income!$U$9:$U$1026,0),1)),"")</f>
        <v>0</v>
      </c>
      <c r="BD104" s="85">
        <f>IFERROR(IF($AQ104="Passive","",INDEX(Income!N$9:N$1026,MATCH(Calc!$AO104,Income!$U$9:$U$1026,0),1)),"")</f>
        <v>0</v>
      </c>
      <c r="BE104" s="85">
        <f>IFERROR(IF($AQ104="Passive","",INDEX(Income!O$9:O$1026,MATCH(Calc!$AO104,Income!$U$9:$U$1026,0),1)),"")</f>
        <v>0</v>
      </c>
      <c r="BF104" s="85">
        <f>IFERROR(IF($AQ104="Passive","",INDEX(Income!P$9:P$1026,MATCH(Calc!$AO104,Income!$U$9:$U$1026,0),1)),"")</f>
        <v>0</v>
      </c>
      <c r="BH104" s="85" t="str">
        <f t="shared" si="31"/>
        <v>Active</v>
      </c>
      <c r="BI104" s="85" t="str">
        <f>IFERROR(INDEX(Expenses!B$9:B$1026,MATCH(Calc!$AO104,Expenses!$U$9:$U$1026,0),1),0)</f>
        <v>House 1</v>
      </c>
      <c r="BJ104" s="85" t="str">
        <f>IFERROR(INDEX(Expenses!C$9:C$1026,MATCH(Calc!$AO104,Expenses!$U$9:$U$1026,0),1),0)</f>
        <v>Cleaning &amp; Maintenance</v>
      </c>
      <c r="BK104" s="93">
        <f t="shared" ca="1" si="32"/>
        <v>2022</v>
      </c>
      <c r="BL104" s="85">
        <f>IFERROR(IF($BH104="Passive","",INDEX(Expenses!E$9:E$1026,MATCH(Calc!$AO104,Expenses!$U$9:$U$1026,0),1)),"")</f>
        <v>0</v>
      </c>
      <c r="BM104" s="85">
        <f>IFERROR(IF($BH104="Passive","",INDEX(Expenses!F$9:F$1026,MATCH(Calc!$AO104,Expenses!$U$9:$U$1026,0),1)),"")</f>
        <v>0</v>
      </c>
      <c r="BN104" s="85">
        <f>IFERROR(IF($BH104="Passive","",INDEX(Expenses!G$9:G$1026,MATCH(Calc!$AO104,Expenses!$U$9:$U$1026,0),1)),"")</f>
        <v>300</v>
      </c>
      <c r="BO104" s="85">
        <f>IFERROR(IF($BH104="Passive","",INDEX(Expenses!H$9:H$1026,MATCH(Calc!$AO104,Expenses!$U$9:$U$1026,0),1)),"")</f>
        <v>0</v>
      </c>
      <c r="BP104" s="85">
        <f>IFERROR(IF($BH104="Passive","",INDEX(Expenses!I$9:I$1026,MATCH(Calc!$AO104,Expenses!$U$9:$U$1026,0),1)),"")</f>
        <v>0</v>
      </c>
      <c r="BQ104" s="85">
        <f>IFERROR(IF($BH104="Passive","",INDEX(Expenses!J$9:J$1026,MATCH(Calc!$AO104,Expenses!$U$9:$U$1026,0),1)),"")</f>
        <v>0</v>
      </c>
      <c r="BR104" s="85">
        <f>IFERROR(IF($BH104="Passive","",INDEX(Expenses!K$9:K$1026,MATCH(Calc!$AO104,Expenses!$U$9:$U$1026,0),1)),"")</f>
        <v>0</v>
      </c>
      <c r="BS104" s="85">
        <f>IFERROR(IF($BH104="Passive","",INDEX(Expenses!L$9:L$1026,MATCH(Calc!$AO104,Expenses!$U$9:$U$1026,0),1)),"")</f>
        <v>0</v>
      </c>
      <c r="BT104" s="85">
        <f>IFERROR(IF($BH104="Passive","",INDEX(Expenses!M$9:M$1026,MATCH(Calc!$AO104,Expenses!$U$9:$U$1026,0),1)),"")</f>
        <v>0</v>
      </c>
      <c r="BU104" s="85">
        <f>IFERROR(IF($BH104="Passive","",INDEX(Expenses!N$9:N$1026,MATCH(Calc!$AO104,Expenses!$U$9:$U$1026,0),1)),"")</f>
        <v>0</v>
      </c>
      <c r="BV104" s="85">
        <f>IFERROR(IF($BH104="Passive","",INDEX(Expenses!O$9:O$1026,MATCH(Calc!$AO104,Expenses!$U$9:$U$1026,0),1)),"")</f>
        <v>0</v>
      </c>
      <c r="BW104" s="85">
        <f>IFERROR(IF($BH104="Passive","",INDEX(Expenses!P$9:P$1026,MATCH(Calc!$AO104,Expenses!$U$9:$U$1026,0),1)),"")</f>
        <v>0</v>
      </c>
    </row>
    <row r="105" spans="40:75" x14ac:dyDescent="0.25">
      <c r="AN105" s="93">
        <f t="shared" si="28"/>
        <v>1</v>
      </c>
      <c r="AO105" s="93">
        <v>102</v>
      </c>
      <c r="AQ105" s="85" t="str">
        <f t="shared" si="29"/>
        <v>Active</v>
      </c>
      <c r="AR105" s="85" t="str">
        <f>IFERROR(INDEX(Income!B$9:B$1026,MATCH(Calc!$AO105,Income!$U$9:$U$1026,0),1),0)</f>
        <v>House 2</v>
      </c>
      <c r="AS105" s="85" t="str">
        <f>IFERROR(INDEX(Income!C$9:C$1026,MATCH(Calc!$AO105,Income!$U$9:$U$1026,0),1),0)</f>
        <v>Rent</v>
      </c>
      <c r="AT105" s="93">
        <f t="shared" ca="1" si="30"/>
        <v>2022</v>
      </c>
      <c r="AU105" s="85">
        <f>IFERROR(IF($AQ105="Passive","",INDEX(Income!E$9:E$1026,MATCH(Calc!$AO105,Income!$U$9:$U$1026,0),1)),"")</f>
        <v>1600</v>
      </c>
      <c r="AV105" s="85">
        <f>IFERROR(IF($AQ105="Passive","",INDEX(Income!F$9:F$1026,MATCH(Calc!$AO105,Income!$U$9:$U$1026,0),1)),"")</f>
        <v>1600</v>
      </c>
      <c r="AW105" s="85">
        <f>IFERROR(IF($AQ105="Passive","",INDEX(Income!G$9:G$1026,MATCH(Calc!$AO105,Income!$U$9:$U$1026,0),1)),"")</f>
        <v>1600</v>
      </c>
      <c r="AX105" s="85">
        <f>IFERROR(IF($AQ105="Passive","",INDEX(Income!H$9:H$1026,MATCH(Calc!$AO105,Income!$U$9:$U$1026,0),1)),"")</f>
        <v>1600</v>
      </c>
      <c r="AY105" s="85">
        <f>IFERROR(IF($AQ105="Passive","",INDEX(Income!I$9:I$1026,MATCH(Calc!$AO105,Income!$U$9:$U$1026,0),1)),"")</f>
        <v>1600</v>
      </c>
      <c r="AZ105" s="85">
        <f>IFERROR(IF($AQ105="Passive","",INDEX(Income!J$9:J$1026,MATCH(Calc!$AO105,Income!$U$9:$U$1026,0),1)),"")</f>
        <v>1600</v>
      </c>
      <c r="BA105" s="85">
        <f>IFERROR(IF($AQ105="Passive","",INDEX(Income!K$9:K$1026,MATCH(Calc!$AO105,Income!$U$9:$U$1026,0),1)),"")</f>
        <v>0</v>
      </c>
      <c r="BB105" s="85">
        <f>IFERROR(IF($AQ105="Passive","",INDEX(Income!L$9:L$1026,MATCH(Calc!$AO105,Income!$U$9:$U$1026,0),1)),"")</f>
        <v>0</v>
      </c>
      <c r="BC105" s="85">
        <f>IFERROR(IF($AQ105="Passive","",INDEX(Income!M$9:M$1026,MATCH(Calc!$AO105,Income!$U$9:$U$1026,0),1)),"")</f>
        <v>0</v>
      </c>
      <c r="BD105" s="85">
        <f>IFERROR(IF($AQ105="Passive","",INDEX(Income!N$9:N$1026,MATCH(Calc!$AO105,Income!$U$9:$U$1026,0),1)),"")</f>
        <v>0</v>
      </c>
      <c r="BE105" s="85">
        <f>IFERROR(IF($AQ105="Passive","",INDEX(Income!O$9:O$1026,MATCH(Calc!$AO105,Income!$U$9:$U$1026,0),1)),"")</f>
        <v>0</v>
      </c>
      <c r="BF105" s="85">
        <f>IFERROR(IF($AQ105="Passive","",INDEX(Income!P$9:P$1026,MATCH(Calc!$AO105,Income!$U$9:$U$1026,0),1)),"")</f>
        <v>0</v>
      </c>
      <c r="BH105" s="85" t="str">
        <f t="shared" si="31"/>
        <v>Active</v>
      </c>
      <c r="BI105" s="85" t="str">
        <f>IFERROR(INDEX(Expenses!B$9:B$1026,MATCH(Calc!$AO105,Expenses!$U$9:$U$1026,0),1),0)</f>
        <v>House 1</v>
      </c>
      <c r="BJ105" s="85" t="str">
        <f>IFERROR(INDEX(Expenses!C$9:C$1026,MATCH(Calc!$AO105,Expenses!$U$9:$U$1026,0),1),0)</f>
        <v>Insurance</v>
      </c>
      <c r="BK105" s="93">
        <f t="shared" ca="1" si="32"/>
        <v>2022</v>
      </c>
      <c r="BL105" s="85">
        <f>IFERROR(IF($BH105="Passive","",INDEX(Expenses!E$9:E$1026,MATCH(Calc!$AO105,Expenses!$U$9:$U$1026,0),1)),"")</f>
        <v>0</v>
      </c>
      <c r="BM105" s="85">
        <f>IFERROR(IF($BH105="Passive","",INDEX(Expenses!F$9:F$1026,MATCH(Calc!$AO105,Expenses!$U$9:$U$1026,0),1)),"")</f>
        <v>0</v>
      </c>
      <c r="BN105" s="85">
        <f>IFERROR(IF($BH105="Passive","",INDEX(Expenses!G$9:G$1026,MATCH(Calc!$AO105,Expenses!$U$9:$U$1026,0),1)),"")</f>
        <v>0</v>
      </c>
      <c r="BO105" s="85">
        <f>IFERROR(IF($BH105="Passive","",INDEX(Expenses!H$9:H$1026,MATCH(Calc!$AO105,Expenses!$U$9:$U$1026,0),1)),"")</f>
        <v>500</v>
      </c>
      <c r="BP105" s="85">
        <f>IFERROR(IF($BH105="Passive","",INDEX(Expenses!I$9:I$1026,MATCH(Calc!$AO105,Expenses!$U$9:$U$1026,0),1)),"")</f>
        <v>0</v>
      </c>
      <c r="BQ105" s="85">
        <f>IFERROR(IF($BH105="Passive","",INDEX(Expenses!J$9:J$1026,MATCH(Calc!$AO105,Expenses!$U$9:$U$1026,0),1)),"")</f>
        <v>0</v>
      </c>
      <c r="BR105" s="85">
        <f>IFERROR(IF($BH105="Passive","",INDEX(Expenses!K$9:K$1026,MATCH(Calc!$AO105,Expenses!$U$9:$U$1026,0),1)),"")</f>
        <v>0</v>
      </c>
      <c r="BS105" s="85">
        <f>IFERROR(IF($BH105="Passive","",INDEX(Expenses!L$9:L$1026,MATCH(Calc!$AO105,Expenses!$U$9:$U$1026,0),1)),"")</f>
        <v>0</v>
      </c>
      <c r="BT105" s="85">
        <f>IFERROR(IF($BH105="Passive","",INDEX(Expenses!M$9:M$1026,MATCH(Calc!$AO105,Expenses!$U$9:$U$1026,0),1)),"")</f>
        <v>0</v>
      </c>
      <c r="BU105" s="85">
        <f>IFERROR(IF($BH105="Passive","",INDEX(Expenses!N$9:N$1026,MATCH(Calc!$AO105,Expenses!$U$9:$U$1026,0),1)),"")</f>
        <v>0</v>
      </c>
      <c r="BV105" s="85">
        <f>IFERROR(IF($BH105="Passive","",INDEX(Expenses!O$9:O$1026,MATCH(Calc!$AO105,Expenses!$U$9:$U$1026,0),1)),"")</f>
        <v>0</v>
      </c>
      <c r="BW105" s="85">
        <f>IFERROR(IF($BH105="Passive","",INDEX(Expenses!P$9:P$1026,MATCH(Calc!$AO105,Expenses!$U$9:$U$1026,0),1)),"")</f>
        <v>0</v>
      </c>
    </row>
    <row r="106" spans="40:75" x14ac:dyDescent="0.25">
      <c r="AN106" s="93">
        <f t="shared" si="28"/>
        <v>1</v>
      </c>
      <c r="AO106" s="93">
        <v>103</v>
      </c>
      <c r="AQ106" s="85" t="str">
        <f t="shared" si="29"/>
        <v>Active</v>
      </c>
      <c r="AR106" s="85" t="str">
        <f>IFERROR(INDEX(Income!B$9:B$1026,MATCH(Calc!$AO106,Income!$U$9:$U$1026,0),1),0)</f>
        <v>House 3</v>
      </c>
      <c r="AS106" s="85" t="str">
        <f>IFERROR(INDEX(Income!C$9:C$1026,MATCH(Calc!$AO106,Income!$U$9:$U$1026,0),1),0)</f>
        <v>Deposit</v>
      </c>
      <c r="AT106" s="93">
        <f t="shared" ca="1" si="30"/>
        <v>2022</v>
      </c>
      <c r="AU106" s="85">
        <f>IFERROR(IF($AQ106="Passive","",INDEX(Income!E$9:E$1026,MATCH(Calc!$AO106,Income!$U$9:$U$1026,0),1)),"")</f>
        <v>4000</v>
      </c>
      <c r="AV106" s="85">
        <f>IFERROR(IF($AQ106="Passive","",INDEX(Income!F$9:F$1026,MATCH(Calc!$AO106,Income!$U$9:$U$1026,0),1)),"")</f>
        <v>0</v>
      </c>
      <c r="AW106" s="85">
        <f>IFERROR(IF($AQ106="Passive","",INDEX(Income!G$9:G$1026,MATCH(Calc!$AO106,Income!$U$9:$U$1026,0),1)),"")</f>
        <v>0</v>
      </c>
      <c r="AX106" s="85">
        <f>IFERROR(IF($AQ106="Passive","",INDEX(Income!H$9:H$1026,MATCH(Calc!$AO106,Income!$U$9:$U$1026,0),1)),"")</f>
        <v>0</v>
      </c>
      <c r="AY106" s="85">
        <f>IFERROR(IF($AQ106="Passive","",INDEX(Income!I$9:I$1026,MATCH(Calc!$AO106,Income!$U$9:$U$1026,0),1)),"")</f>
        <v>0</v>
      </c>
      <c r="AZ106" s="85">
        <f>IFERROR(IF($AQ106="Passive","",INDEX(Income!J$9:J$1026,MATCH(Calc!$AO106,Income!$U$9:$U$1026,0),1)),"")</f>
        <v>0</v>
      </c>
      <c r="BA106" s="85">
        <f>IFERROR(IF($AQ106="Passive","",INDEX(Income!K$9:K$1026,MATCH(Calc!$AO106,Income!$U$9:$U$1026,0),1)),"")</f>
        <v>0</v>
      </c>
      <c r="BB106" s="85">
        <f>IFERROR(IF($AQ106="Passive","",INDEX(Income!L$9:L$1026,MATCH(Calc!$AO106,Income!$U$9:$U$1026,0),1)),"")</f>
        <v>0</v>
      </c>
      <c r="BC106" s="85">
        <f>IFERROR(IF($AQ106="Passive","",INDEX(Income!M$9:M$1026,MATCH(Calc!$AO106,Income!$U$9:$U$1026,0),1)),"")</f>
        <v>0</v>
      </c>
      <c r="BD106" s="85">
        <f>IFERROR(IF($AQ106="Passive","",INDEX(Income!N$9:N$1026,MATCH(Calc!$AO106,Income!$U$9:$U$1026,0),1)),"")</f>
        <v>0</v>
      </c>
      <c r="BE106" s="85">
        <f>IFERROR(IF($AQ106="Passive","",INDEX(Income!O$9:O$1026,MATCH(Calc!$AO106,Income!$U$9:$U$1026,0),1)),"")</f>
        <v>0</v>
      </c>
      <c r="BF106" s="85">
        <f>IFERROR(IF($AQ106="Passive","",INDEX(Income!P$9:P$1026,MATCH(Calc!$AO106,Income!$U$9:$U$1026,0),1)),"")</f>
        <v>0</v>
      </c>
      <c r="BH106" s="85" t="str">
        <f t="shared" si="31"/>
        <v>Active</v>
      </c>
      <c r="BI106" s="85" t="str">
        <f>IFERROR(INDEX(Expenses!B$9:B$1026,MATCH(Calc!$AO106,Expenses!$U$9:$U$1026,0),1),0)</f>
        <v>House 2</v>
      </c>
      <c r="BJ106" s="85" t="str">
        <f>IFERROR(INDEX(Expenses!C$9:C$1026,MATCH(Calc!$AO106,Expenses!$U$9:$U$1026,0),1),0)</f>
        <v>Taxes</v>
      </c>
      <c r="BK106" s="93">
        <f t="shared" ca="1" si="32"/>
        <v>2022</v>
      </c>
      <c r="BL106" s="85">
        <f>IFERROR(IF($BH106="Passive","",INDEX(Expenses!E$9:E$1026,MATCH(Calc!$AO106,Expenses!$U$9:$U$1026,0),1)),"")</f>
        <v>0</v>
      </c>
      <c r="BM106" s="85">
        <f>IFERROR(IF($BH106="Passive","",INDEX(Expenses!F$9:F$1026,MATCH(Calc!$AO106,Expenses!$U$9:$U$1026,0),1)),"")</f>
        <v>0</v>
      </c>
      <c r="BN106" s="85">
        <f>IFERROR(IF($BH106="Passive","",INDEX(Expenses!G$9:G$1026,MATCH(Calc!$AO106,Expenses!$U$9:$U$1026,0),1)),"")</f>
        <v>0</v>
      </c>
      <c r="BO106" s="85">
        <f>IFERROR(IF($BH106="Passive","",INDEX(Expenses!H$9:H$1026,MATCH(Calc!$AO106,Expenses!$U$9:$U$1026,0),1)),"")</f>
        <v>0</v>
      </c>
      <c r="BP106" s="85">
        <f>IFERROR(IF($BH106="Passive","",INDEX(Expenses!I$9:I$1026,MATCH(Calc!$AO106,Expenses!$U$9:$U$1026,0),1)),"")</f>
        <v>0</v>
      </c>
      <c r="BQ106" s="85">
        <f>IFERROR(IF($BH106="Passive","",INDEX(Expenses!J$9:J$1026,MATCH(Calc!$AO106,Expenses!$U$9:$U$1026,0),1)),"")</f>
        <v>600</v>
      </c>
      <c r="BR106" s="85">
        <f>IFERROR(IF($BH106="Passive","",INDEX(Expenses!K$9:K$1026,MATCH(Calc!$AO106,Expenses!$U$9:$U$1026,0),1)),"")</f>
        <v>0</v>
      </c>
      <c r="BS106" s="85">
        <f>IFERROR(IF($BH106="Passive","",INDEX(Expenses!L$9:L$1026,MATCH(Calc!$AO106,Expenses!$U$9:$U$1026,0),1)),"")</f>
        <v>0</v>
      </c>
      <c r="BT106" s="85">
        <f>IFERROR(IF($BH106="Passive","",INDEX(Expenses!M$9:M$1026,MATCH(Calc!$AO106,Expenses!$U$9:$U$1026,0),1)),"")</f>
        <v>0</v>
      </c>
      <c r="BU106" s="85">
        <f>IFERROR(IF($BH106="Passive","",INDEX(Expenses!N$9:N$1026,MATCH(Calc!$AO106,Expenses!$U$9:$U$1026,0),1)),"")</f>
        <v>0</v>
      </c>
      <c r="BV106" s="85">
        <f>IFERROR(IF($BH106="Passive","",INDEX(Expenses!O$9:O$1026,MATCH(Calc!$AO106,Expenses!$U$9:$U$1026,0),1)),"")</f>
        <v>0</v>
      </c>
      <c r="BW106" s="85">
        <f>IFERROR(IF($BH106="Passive","",INDEX(Expenses!P$9:P$1026,MATCH(Calc!$AO106,Expenses!$U$9:$U$1026,0),1)),"")</f>
        <v>0</v>
      </c>
    </row>
    <row r="107" spans="40:75" x14ac:dyDescent="0.25">
      <c r="AN107" s="93">
        <f t="shared" si="28"/>
        <v>1</v>
      </c>
      <c r="AO107" s="93">
        <v>104</v>
      </c>
      <c r="AQ107" s="85" t="str">
        <f t="shared" si="29"/>
        <v>Active</v>
      </c>
      <c r="AR107" s="85" t="str">
        <f>IFERROR(INDEX(Income!B$9:B$1026,MATCH(Calc!$AO107,Income!$U$9:$U$1026,0),1),0)</f>
        <v>House 3</v>
      </c>
      <c r="AS107" s="85" t="str">
        <f>IFERROR(INDEX(Income!C$9:C$1026,MATCH(Calc!$AO107,Income!$U$9:$U$1026,0),1),0)</f>
        <v>Rent</v>
      </c>
      <c r="AT107" s="93">
        <f t="shared" ca="1" si="30"/>
        <v>2022</v>
      </c>
      <c r="AU107" s="85">
        <f>IFERROR(IF($AQ107="Passive","",INDEX(Income!E$9:E$1026,MATCH(Calc!$AO107,Income!$U$9:$U$1026,0),1)),"")</f>
        <v>2000</v>
      </c>
      <c r="AV107" s="85">
        <f>IFERROR(IF($AQ107="Passive","",INDEX(Income!F$9:F$1026,MATCH(Calc!$AO107,Income!$U$9:$U$1026,0),1)),"")</f>
        <v>2000</v>
      </c>
      <c r="AW107" s="85">
        <f>IFERROR(IF($AQ107="Passive","",INDEX(Income!G$9:G$1026,MATCH(Calc!$AO107,Income!$U$9:$U$1026,0),1)),"")</f>
        <v>2000</v>
      </c>
      <c r="AX107" s="85">
        <f>IFERROR(IF($AQ107="Passive","",INDEX(Income!H$9:H$1026,MATCH(Calc!$AO107,Income!$U$9:$U$1026,0),1)),"")</f>
        <v>2000</v>
      </c>
      <c r="AY107" s="85">
        <f>IFERROR(IF($AQ107="Passive","",INDEX(Income!I$9:I$1026,MATCH(Calc!$AO107,Income!$U$9:$U$1026,0),1)),"")</f>
        <v>2000</v>
      </c>
      <c r="AZ107" s="85">
        <f>IFERROR(IF($AQ107="Passive","",INDEX(Income!J$9:J$1026,MATCH(Calc!$AO107,Income!$U$9:$U$1026,0),1)),"")</f>
        <v>2000</v>
      </c>
      <c r="BA107" s="85">
        <f>IFERROR(IF($AQ107="Passive","",INDEX(Income!K$9:K$1026,MATCH(Calc!$AO107,Income!$U$9:$U$1026,0),1)),"")</f>
        <v>2000</v>
      </c>
      <c r="BB107" s="85">
        <f>IFERROR(IF($AQ107="Passive","",INDEX(Income!L$9:L$1026,MATCH(Calc!$AO107,Income!$U$9:$U$1026,0),1)),"")</f>
        <v>2000</v>
      </c>
      <c r="BC107" s="85">
        <f>IFERROR(IF($AQ107="Passive","",INDEX(Income!M$9:M$1026,MATCH(Calc!$AO107,Income!$U$9:$U$1026,0),1)),"")</f>
        <v>0</v>
      </c>
      <c r="BD107" s="85">
        <f>IFERROR(IF($AQ107="Passive","",INDEX(Income!N$9:N$1026,MATCH(Calc!$AO107,Income!$U$9:$U$1026,0),1)),"")</f>
        <v>0</v>
      </c>
      <c r="BE107" s="85">
        <f>IFERROR(IF($AQ107="Passive","",INDEX(Income!O$9:O$1026,MATCH(Calc!$AO107,Income!$U$9:$U$1026,0),1)),"")</f>
        <v>0</v>
      </c>
      <c r="BF107" s="85">
        <f>IFERROR(IF($AQ107="Passive","",INDEX(Income!P$9:P$1026,MATCH(Calc!$AO107,Income!$U$9:$U$1026,0),1)),"")</f>
        <v>0</v>
      </c>
      <c r="BH107" s="85" t="str">
        <f t="shared" si="31"/>
        <v>Active</v>
      </c>
      <c r="BI107" s="85" t="str">
        <f>IFERROR(INDEX(Expenses!B$9:B$1026,MATCH(Calc!$AO107,Expenses!$U$9:$U$1026,0),1),0)</f>
        <v>House 2</v>
      </c>
      <c r="BJ107" s="85" t="str">
        <f>IFERROR(INDEX(Expenses!C$9:C$1026,MATCH(Calc!$AO107,Expenses!$U$9:$U$1026,0),1),0)</f>
        <v>Insurance</v>
      </c>
      <c r="BK107" s="93">
        <f t="shared" ca="1" si="32"/>
        <v>2022</v>
      </c>
      <c r="BL107" s="85">
        <f>IFERROR(IF($BH107="Passive","",INDEX(Expenses!E$9:E$1026,MATCH(Calc!$AO107,Expenses!$U$9:$U$1026,0),1)),"")</f>
        <v>0</v>
      </c>
      <c r="BM107" s="85">
        <f>IFERROR(IF($BH107="Passive","",INDEX(Expenses!F$9:F$1026,MATCH(Calc!$AO107,Expenses!$U$9:$U$1026,0),1)),"")</f>
        <v>0</v>
      </c>
      <c r="BN107" s="85">
        <f>IFERROR(IF($BH107="Passive","",INDEX(Expenses!G$9:G$1026,MATCH(Calc!$AO107,Expenses!$U$9:$U$1026,0),1)),"")</f>
        <v>0</v>
      </c>
      <c r="BO107" s="85">
        <f>IFERROR(IF($BH107="Passive","",INDEX(Expenses!H$9:H$1026,MATCH(Calc!$AO107,Expenses!$U$9:$U$1026,0),1)),"")</f>
        <v>0</v>
      </c>
      <c r="BP107" s="85">
        <f>IFERROR(IF($BH107="Passive","",INDEX(Expenses!I$9:I$1026,MATCH(Calc!$AO107,Expenses!$U$9:$U$1026,0),1)),"")</f>
        <v>400</v>
      </c>
      <c r="BQ107" s="85">
        <f>IFERROR(IF($BH107="Passive","",INDEX(Expenses!J$9:J$1026,MATCH(Calc!$AO107,Expenses!$U$9:$U$1026,0),1)),"")</f>
        <v>0</v>
      </c>
      <c r="BR107" s="85">
        <f>IFERROR(IF($BH107="Passive","",INDEX(Expenses!K$9:K$1026,MATCH(Calc!$AO107,Expenses!$U$9:$U$1026,0),1)),"")</f>
        <v>0</v>
      </c>
      <c r="BS107" s="85">
        <f>IFERROR(IF($BH107="Passive","",INDEX(Expenses!L$9:L$1026,MATCH(Calc!$AO107,Expenses!$U$9:$U$1026,0),1)),"")</f>
        <v>0</v>
      </c>
      <c r="BT107" s="85">
        <f>IFERROR(IF($BH107="Passive","",INDEX(Expenses!M$9:M$1026,MATCH(Calc!$AO107,Expenses!$U$9:$U$1026,0),1)),"")</f>
        <v>0</v>
      </c>
      <c r="BU107" s="85">
        <f>IFERROR(IF($BH107="Passive","",INDEX(Expenses!N$9:N$1026,MATCH(Calc!$AO107,Expenses!$U$9:$U$1026,0),1)),"")</f>
        <v>0</v>
      </c>
      <c r="BV107" s="85">
        <f>IFERROR(IF($BH107="Passive","",INDEX(Expenses!O$9:O$1026,MATCH(Calc!$AO107,Expenses!$U$9:$U$1026,0),1)),"")</f>
        <v>0</v>
      </c>
      <c r="BW107" s="85">
        <f>IFERROR(IF($BH107="Passive","",INDEX(Expenses!P$9:P$1026,MATCH(Calc!$AO107,Expenses!$U$9:$U$1026,0),1)),"")</f>
        <v>0</v>
      </c>
    </row>
    <row r="108" spans="40:75" x14ac:dyDescent="0.25">
      <c r="AN108" s="93">
        <f t="shared" si="28"/>
        <v>1</v>
      </c>
      <c r="AO108" s="93">
        <v>105</v>
      </c>
      <c r="AQ108" s="85" t="str">
        <f t="shared" si="29"/>
        <v>Active</v>
      </c>
      <c r="AR108" s="85" t="str">
        <f>IFERROR(INDEX(Income!B$9:B$1026,MATCH(Calc!$AO108,Income!$U$9:$U$1026,0),1),0)</f>
        <v>House 4</v>
      </c>
      <c r="AS108" s="85" t="str">
        <f>IFERROR(INDEX(Income!C$9:C$1026,MATCH(Calc!$AO108,Income!$U$9:$U$1026,0),1),0)</f>
        <v>Rent</v>
      </c>
      <c r="AT108" s="93">
        <f t="shared" ca="1" si="30"/>
        <v>2022</v>
      </c>
      <c r="AU108" s="85">
        <f>IFERROR(IF($AQ108="Passive","",INDEX(Income!E$9:E$1026,MATCH(Calc!$AO108,Income!$U$9:$U$1026,0),1)),"")</f>
        <v>850</v>
      </c>
      <c r="AV108" s="85">
        <f>IFERROR(IF($AQ108="Passive","",INDEX(Income!F$9:F$1026,MATCH(Calc!$AO108,Income!$U$9:$U$1026,0),1)),"")</f>
        <v>850</v>
      </c>
      <c r="AW108" s="85">
        <f>IFERROR(IF($AQ108="Passive","",INDEX(Income!G$9:G$1026,MATCH(Calc!$AO108,Income!$U$9:$U$1026,0),1)),"")</f>
        <v>850</v>
      </c>
      <c r="AX108" s="85">
        <f>IFERROR(IF($AQ108="Passive","",INDEX(Income!H$9:H$1026,MATCH(Calc!$AO108,Income!$U$9:$U$1026,0),1)),"")</f>
        <v>850</v>
      </c>
      <c r="AY108" s="85">
        <f>IFERROR(IF($AQ108="Passive","",INDEX(Income!I$9:I$1026,MATCH(Calc!$AO108,Income!$U$9:$U$1026,0),1)),"")</f>
        <v>850</v>
      </c>
      <c r="AZ108" s="85">
        <f>IFERROR(IF($AQ108="Passive","",INDEX(Income!J$9:J$1026,MATCH(Calc!$AO108,Income!$U$9:$U$1026,0),1)),"")</f>
        <v>850</v>
      </c>
      <c r="BA108" s="85">
        <f>IFERROR(IF($AQ108="Passive","",INDEX(Income!K$9:K$1026,MATCH(Calc!$AO108,Income!$U$9:$U$1026,0),1)),"")</f>
        <v>850</v>
      </c>
      <c r="BB108" s="85">
        <f>IFERROR(IF($AQ108="Passive","",INDEX(Income!L$9:L$1026,MATCH(Calc!$AO108,Income!$U$9:$U$1026,0),1)),"")</f>
        <v>850</v>
      </c>
      <c r="BC108" s="85">
        <f>IFERROR(IF($AQ108="Passive","",INDEX(Income!M$9:M$1026,MATCH(Calc!$AO108,Income!$U$9:$U$1026,0),1)),"")</f>
        <v>0</v>
      </c>
      <c r="BD108" s="85">
        <f>IFERROR(IF($AQ108="Passive","",INDEX(Income!N$9:N$1026,MATCH(Calc!$AO108,Income!$U$9:$U$1026,0),1)),"")</f>
        <v>0</v>
      </c>
      <c r="BE108" s="85">
        <f>IFERROR(IF($AQ108="Passive","",INDEX(Income!O$9:O$1026,MATCH(Calc!$AO108,Income!$U$9:$U$1026,0),1)),"")</f>
        <v>0</v>
      </c>
      <c r="BF108" s="85">
        <f>IFERROR(IF($AQ108="Passive","",INDEX(Income!P$9:P$1026,MATCH(Calc!$AO108,Income!$U$9:$U$1026,0),1)),"")</f>
        <v>0</v>
      </c>
      <c r="BH108" s="85" t="str">
        <f t="shared" si="31"/>
        <v>Active</v>
      </c>
      <c r="BI108" s="85" t="str">
        <f>IFERROR(INDEX(Expenses!B$9:B$1026,MATCH(Calc!$AO108,Expenses!$U$9:$U$1026,0),1),0)</f>
        <v>House 3</v>
      </c>
      <c r="BJ108" s="85" t="str">
        <f>IFERROR(INDEX(Expenses!C$9:C$1026,MATCH(Calc!$AO108,Expenses!$U$9:$U$1026,0),1),0)</f>
        <v>Advertising</v>
      </c>
      <c r="BK108" s="93">
        <f t="shared" ca="1" si="32"/>
        <v>2022</v>
      </c>
      <c r="BL108" s="85">
        <f>IFERROR(IF($BH108="Passive","",INDEX(Expenses!E$9:E$1026,MATCH(Calc!$AO108,Expenses!$U$9:$U$1026,0),1)),"")</f>
        <v>0</v>
      </c>
      <c r="BM108" s="85">
        <f>IFERROR(IF($BH108="Passive","",INDEX(Expenses!F$9:F$1026,MATCH(Calc!$AO108,Expenses!$U$9:$U$1026,0),1)),"")</f>
        <v>0</v>
      </c>
      <c r="BN108" s="85">
        <f>IFERROR(IF($BH108="Passive","",INDEX(Expenses!G$9:G$1026,MATCH(Calc!$AO108,Expenses!$U$9:$U$1026,0),1)),"")</f>
        <v>250</v>
      </c>
      <c r="BO108" s="85">
        <f>IFERROR(IF($BH108="Passive","",INDEX(Expenses!H$9:H$1026,MATCH(Calc!$AO108,Expenses!$U$9:$U$1026,0),1)),"")</f>
        <v>0</v>
      </c>
      <c r="BP108" s="85">
        <f>IFERROR(IF($BH108="Passive","",INDEX(Expenses!I$9:I$1026,MATCH(Calc!$AO108,Expenses!$U$9:$U$1026,0),1)),"")</f>
        <v>0</v>
      </c>
      <c r="BQ108" s="85">
        <f>IFERROR(IF($BH108="Passive","",INDEX(Expenses!J$9:J$1026,MATCH(Calc!$AO108,Expenses!$U$9:$U$1026,0),1)),"")</f>
        <v>0</v>
      </c>
      <c r="BR108" s="85">
        <f>IFERROR(IF($BH108="Passive","",INDEX(Expenses!K$9:K$1026,MATCH(Calc!$AO108,Expenses!$U$9:$U$1026,0),1)),"")</f>
        <v>0</v>
      </c>
      <c r="BS108" s="85">
        <f>IFERROR(IF($BH108="Passive","",INDEX(Expenses!L$9:L$1026,MATCH(Calc!$AO108,Expenses!$U$9:$U$1026,0),1)),"")</f>
        <v>0</v>
      </c>
      <c r="BT108" s="85">
        <f>IFERROR(IF($BH108="Passive","",INDEX(Expenses!M$9:M$1026,MATCH(Calc!$AO108,Expenses!$U$9:$U$1026,0),1)),"")</f>
        <v>0</v>
      </c>
      <c r="BU108" s="85">
        <f>IFERROR(IF($BH108="Passive","",INDEX(Expenses!N$9:N$1026,MATCH(Calc!$AO108,Expenses!$U$9:$U$1026,0),1)),"")</f>
        <v>0</v>
      </c>
      <c r="BV108" s="85">
        <f>IFERROR(IF($BH108="Passive","",INDEX(Expenses!O$9:O$1026,MATCH(Calc!$AO108,Expenses!$U$9:$U$1026,0),1)),"")</f>
        <v>0</v>
      </c>
      <c r="BW108" s="85">
        <f>IFERROR(IF($BH108="Passive","",INDEX(Expenses!P$9:P$1026,MATCH(Calc!$AO108,Expenses!$U$9:$U$1026,0),1)),"")</f>
        <v>0</v>
      </c>
    </row>
    <row r="109" spans="40:75" x14ac:dyDescent="0.25">
      <c r="AN109" s="93">
        <f t="shared" si="28"/>
        <v>1</v>
      </c>
      <c r="AO109" s="93">
        <v>106</v>
      </c>
      <c r="AQ109" s="85" t="str">
        <f t="shared" si="29"/>
        <v>Passive</v>
      </c>
      <c r="AR109" s="85">
        <f>IFERROR(INDEX(Income!B$9:B$1026,MATCH(Calc!$AO109,Income!$U$9:$U$1026,0),1),0)</f>
        <v>0</v>
      </c>
      <c r="AS109" s="85">
        <f>IFERROR(INDEX(Income!C$9:C$1026,MATCH(Calc!$AO109,Income!$U$9:$U$1026,0),1),0)</f>
        <v>0</v>
      </c>
      <c r="AT109" s="93">
        <f t="shared" ca="1" si="30"/>
        <v>2022</v>
      </c>
      <c r="AU109" s="85" t="str">
        <f>IFERROR(IF($AQ109="Passive","",INDEX(Income!E$9:E$1026,MATCH(Calc!$AO109,Income!$U$9:$U$1026,0),1)),"")</f>
        <v/>
      </c>
      <c r="AV109" s="85" t="str">
        <f>IFERROR(IF($AQ109="Passive","",INDEX(Income!F$9:F$1026,MATCH(Calc!$AO109,Income!$U$9:$U$1026,0),1)),"")</f>
        <v/>
      </c>
      <c r="AW109" s="85" t="str">
        <f>IFERROR(IF($AQ109="Passive","",INDEX(Income!G$9:G$1026,MATCH(Calc!$AO109,Income!$U$9:$U$1026,0),1)),"")</f>
        <v/>
      </c>
      <c r="AX109" s="85" t="str">
        <f>IFERROR(IF($AQ109="Passive","",INDEX(Income!H$9:H$1026,MATCH(Calc!$AO109,Income!$U$9:$U$1026,0),1)),"")</f>
        <v/>
      </c>
      <c r="AY109" s="85" t="str">
        <f>IFERROR(IF($AQ109="Passive","",INDEX(Income!I$9:I$1026,MATCH(Calc!$AO109,Income!$U$9:$U$1026,0),1)),"")</f>
        <v/>
      </c>
      <c r="AZ109" s="85" t="str">
        <f>IFERROR(IF($AQ109="Passive","",INDEX(Income!J$9:J$1026,MATCH(Calc!$AO109,Income!$U$9:$U$1026,0),1)),"")</f>
        <v/>
      </c>
      <c r="BA109" s="85" t="str">
        <f>IFERROR(IF($AQ109="Passive","",INDEX(Income!K$9:K$1026,MATCH(Calc!$AO109,Income!$U$9:$U$1026,0),1)),"")</f>
        <v/>
      </c>
      <c r="BB109" s="85" t="str">
        <f>IFERROR(IF($AQ109="Passive","",INDEX(Income!L$9:L$1026,MATCH(Calc!$AO109,Income!$U$9:$U$1026,0),1)),"")</f>
        <v/>
      </c>
      <c r="BC109" s="85" t="str">
        <f>IFERROR(IF($AQ109="Passive","",INDEX(Income!M$9:M$1026,MATCH(Calc!$AO109,Income!$U$9:$U$1026,0),1)),"")</f>
        <v/>
      </c>
      <c r="BD109" s="85" t="str">
        <f>IFERROR(IF($AQ109="Passive","",INDEX(Income!N$9:N$1026,MATCH(Calc!$AO109,Income!$U$9:$U$1026,0),1)),"")</f>
        <v/>
      </c>
      <c r="BE109" s="85" t="str">
        <f>IFERROR(IF($AQ109="Passive","",INDEX(Income!O$9:O$1026,MATCH(Calc!$AO109,Income!$U$9:$U$1026,0),1)),"")</f>
        <v/>
      </c>
      <c r="BF109" s="85" t="str">
        <f>IFERROR(IF($AQ109="Passive","",INDEX(Income!P$9:P$1026,MATCH(Calc!$AO109,Income!$U$9:$U$1026,0),1)),"")</f>
        <v/>
      </c>
      <c r="BH109" s="85" t="str">
        <f t="shared" si="31"/>
        <v>Active</v>
      </c>
      <c r="BI109" s="85" t="str">
        <f>IFERROR(INDEX(Expenses!B$9:B$1026,MATCH(Calc!$AO109,Expenses!$U$9:$U$1026,0),1),0)</f>
        <v>House 3</v>
      </c>
      <c r="BJ109" s="85" t="str">
        <f>IFERROR(INDEX(Expenses!C$9:C$1026,MATCH(Calc!$AO109,Expenses!$U$9:$U$1026,0),1),0)</f>
        <v>Repairs</v>
      </c>
      <c r="BK109" s="93">
        <f t="shared" ca="1" si="32"/>
        <v>2022</v>
      </c>
      <c r="BL109" s="85">
        <f>IFERROR(IF($BH109="Passive","",INDEX(Expenses!E$9:E$1026,MATCH(Calc!$AO109,Expenses!$U$9:$U$1026,0),1)),"")</f>
        <v>0</v>
      </c>
      <c r="BM109" s="85">
        <f>IFERROR(IF($BH109="Passive","",INDEX(Expenses!F$9:F$1026,MATCH(Calc!$AO109,Expenses!$U$9:$U$1026,0),1)),"")</f>
        <v>0</v>
      </c>
      <c r="BN109" s="85">
        <f>IFERROR(IF($BH109="Passive","",INDEX(Expenses!G$9:G$1026,MATCH(Calc!$AO109,Expenses!$U$9:$U$1026,0),1)),"")</f>
        <v>0</v>
      </c>
      <c r="BO109" s="85">
        <f>IFERROR(IF($BH109="Passive","",INDEX(Expenses!H$9:H$1026,MATCH(Calc!$AO109,Expenses!$U$9:$U$1026,0),1)),"")</f>
        <v>0</v>
      </c>
      <c r="BP109" s="85">
        <f>IFERROR(IF($BH109="Passive","",INDEX(Expenses!I$9:I$1026,MATCH(Calc!$AO109,Expenses!$U$9:$U$1026,0),1)),"")</f>
        <v>0</v>
      </c>
      <c r="BQ109" s="85">
        <f>IFERROR(IF($BH109="Passive","",INDEX(Expenses!J$9:J$1026,MATCH(Calc!$AO109,Expenses!$U$9:$U$1026,0),1)),"")</f>
        <v>750</v>
      </c>
      <c r="BR109" s="85">
        <f>IFERROR(IF($BH109="Passive","",INDEX(Expenses!K$9:K$1026,MATCH(Calc!$AO109,Expenses!$U$9:$U$1026,0),1)),"")</f>
        <v>0</v>
      </c>
      <c r="BS109" s="85">
        <f>IFERROR(IF($BH109="Passive","",INDEX(Expenses!L$9:L$1026,MATCH(Calc!$AO109,Expenses!$U$9:$U$1026,0),1)),"")</f>
        <v>0</v>
      </c>
      <c r="BT109" s="85">
        <f>IFERROR(IF($BH109="Passive","",INDEX(Expenses!M$9:M$1026,MATCH(Calc!$AO109,Expenses!$U$9:$U$1026,0),1)),"")</f>
        <v>0</v>
      </c>
      <c r="BU109" s="85">
        <f>IFERROR(IF($BH109="Passive","",INDEX(Expenses!N$9:N$1026,MATCH(Calc!$AO109,Expenses!$U$9:$U$1026,0),1)),"")</f>
        <v>0</v>
      </c>
      <c r="BV109" s="85">
        <f>IFERROR(IF($BH109="Passive","",INDEX(Expenses!O$9:O$1026,MATCH(Calc!$AO109,Expenses!$U$9:$U$1026,0),1)),"")</f>
        <v>0</v>
      </c>
      <c r="BW109" s="85">
        <f>IFERROR(IF($BH109="Passive","",INDEX(Expenses!P$9:P$1026,MATCH(Calc!$AO109,Expenses!$U$9:$U$1026,0),1)),"")</f>
        <v>0</v>
      </c>
    </row>
    <row r="110" spans="40:75" x14ac:dyDescent="0.25">
      <c r="AN110" s="93">
        <f t="shared" si="28"/>
        <v>1</v>
      </c>
      <c r="AO110" s="93">
        <v>107</v>
      </c>
      <c r="AQ110" s="85" t="str">
        <f t="shared" si="29"/>
        <v>Passive</v>
      </c>
      <c r="AR110" s="85">
        <f>IFERROR(INDEX(Income!B$9:B$1026,MATCH(Calc!$AO110,Income!$U$9:$U$1026,0),1),0)</f>
        <v>0</v>
      </c>
      <c r="AS110" s="85">
        <f>IFERROR(INDEX(Income!C$9:C$1026,MATCH(Calc!$AO110,Income!$U$9:$U$1026,0),1),0)</f>
        <v>0</v>
      </c>
      <c r="AT110" s="93">
        <f t="shared" ca="1" si="30"/>
        <v>2022</v>
      </c>
      <c r="AU110" s="85" t="str">
        <f>IFERROR(IF($AQ110="Passive","",INDEX(Income!E$9:E$1026,MATCH(Calc!$AO110,Income!$U$9:$U$1026,0),1)),"")</f>
        <v/>
      </c>
      <c r="AV110" s="85" t="str">
        <f>IFERROR(IF($AQ110="Passive","",INDEX(Income!F$9:F$1026,MATCH(Calc!$AO110,Income!$U$9:$U$1026,0),1)),"")</f>
        <v/>
      </c>
      <c r="AW110" s="85" t="str">
        <f>IFERROR(IF($AQ110="Passive","",INDEX(Income!G$9:G$1026,MATCH(Calc!$AO110,Income!$U$9:$U$1026,0),1)),"")</f>
        <v/>
      </c>
      <c r="AX110" s="85" t="str">
        <f>IFERROR(IF($AQ110="Passive","",INDEX(Income!H$9:H$1026,MATCH(Calc!$AO110,Income!$U$9:$U$1026,0),1)),"")</f>
        <v/>
      </c>
      <c r="AY110" s="85" t="str">
        <f>IFERROR(IF($AQ110="Passive","",INDEX(Income!I$9:I$1026,MATCH(Calc!$AO110,Income!$U$9:$U$1026,0),1)),"")</f>
        <v/>
      </c>
      <c r="AZ110" s="85" t="str">
        <f>IFERROR(IF($AQ110="Passive","",INDEX(Income!J$9:J$1026,MATCH(Calc!$AO110,Income!$U$9:$U$1026,0),1)),"")</f>
        <v/>
      </c>
      <c r="BA110" s="85" t="str">
        <f>IFERROR(IF($AQ110="Passive","",INDEX(Income!K$9:K$1026,MATCH(Calc!$AO110,Income!$U$9:$U$1026,0),1)),"")</f>
        <v/>
      </c>
      <c r="BB110" s="85" t="str">
        <f>IFERROR(IF($AQ110="Passive","",INDEX(Income!L$9:L$1026,MATCH(Calc!$AO110,Income!$U$9:$U$1026,0),1)),"")</f>
        <v/>
      </c>
      <c r="BC110" s="85" t="str">
        <f>IFERROR(IF($AQ110="Passive","",INDEX(Income!M$9:M$1026,MATCH(Calc!$AO110,Income!$U$9:$U$1026,0),1)),"")</f>
        <v/>
      </c>
      <c r="BD110" s="85" t="str">
        <f>IFERROR(IF($AQ110="Passive","",INDEX(Income!N$9:N$1026,MATCH(Calc!$AO110,Income!$U$9:$U$1026,0),1)),"")</f>
        <v/>
      </c>
      <c r="BE110" s="85" t="str">
        <f>IFERROR(IF($AQ110="Passive","",INDEX(Income!O$9:O$1026,MATCH(Calc!$AO110,Income!$U$9:$U$1026,0),1)),"")</f>
        <v/>
      </c>
      <c r="BF110" s="85" t="str">
        <f>IFERROR(IF($AQ110="Passive","",INDEX(Income!P$9:P$1026,MATCH(Calc!$AO110,Income!$U$9:$U$1026,0),1)),"")</f>
        <v/>
      </c>
      <c r="BH110" s="85" t="str">
        <f t="shared" si="31"/>
        <v>Active</v>
      </c>
      <c r="BI110" s="85" t="str">
        <f>IFERROR(INDEX(Expenses!B$9:B$1026,MATCH(Calc!$AO110,Expenses!$U$9:$U$1026,0),1),0)</f>
        <v>House 3</v>
      </c>
      <c r="BJ110" s="85" t="str">
        <f>IFERROR(INDEX(Expenses!C$9:C$1026,MATCH(Calc!$AO110,Expenses!$U$9:$U$1026,0),1),0)</f>
        <v>Insurance</v>
      </c>
      <c r="BK110" s="93">
        <f t="shared" ca="1" si="32"/>
        <v>2022</v>
      </c>
      <c r="BL110" s="85">
        <f>IFERROR(IF($BH110="Passive","",INDEX(Expenses!E$9:E$1026,MATCH(Calc!$AO110,Expenses!$U$9:$U$1026,0),1)),"")</f>
        <v>0</v>
      </c>
      <c r="BM110" s="85">
        <f>IFERROR(IF($BH110="Passive","",INDEX(Expenses!F$9:F$1026,MATCH(Calc!$AO110,Expenses!$U$9:$U$1026,0),1)),"")</f>
        <v>0</v>
      </c>
      <c r="BN110" s="85">
        <f>IFERROR(IF($BH110="Passive","",INDEX(Expenses!G$9:G$1026,MATCH(Calc!$AO110,Expenses!$U$9:$U$1026,0),1)),"")</f>
        <v>0</v>
      </c>
      <c r="BO110" s="85">
        <f>IFERROR(IF($BH110="Passive","",INDEX(Expenses!H$9:H$1026,MATCH(Calc!$AO110,Expenses!$U$9:$U$1026,0),1)),"")</f>
        <v>0</v>
      </c>
      <c r="BP110" s="85">
        <f>IFERROR(IF($BH110="Passive","",INDEX(Expenses!I$9:I$1026,MATCH(Calc!$AO110,Expenses!$U$9:$U$1026,0),1)),"")</f>
        <v>400</v>
      </c>
      <c r="BQ110" s="85">
        <f>IFERROR(IF($BH110="Passive","",INDEX(Expenses!J$9:J$1026,MATCH(Calc!$AO110,Expenses!$U$9:$U$1026,0),1)),"")</f>
        <v>0</v>
      </c>
      <c r="BR110" s="85">
        <f>IFERROR(IF($BH110="Passive","",INDEX(Expenses!K$9:K$1026,MATCH(Calc!$AO110,Expenses!$U$9:$U$1026,0),1)),"")</f>
        <v>0</v>
      </c>
      <c r="BS110" s="85">
        <f>IFERROR(IF($BH110="Passive","",INDEX(Expenses!L$9:L$1026,MATCH(Calc!$AO110,Expenses!$U$9:$U$1026,0),1)),"")</f>
        <v>0</v>
      </c>
      <c r="BT110" s="85">
        <f>IFERROR(IF($BH110="Passive","",INDEX(Expenses!M$9:M$1026,MATCH(Calc!$AO110,Expenses!$U$9:$U$1026,0),1)),"")</f>
        <v>0</v>
      </c>
      <c r="BU110" s="85">
        <f>IFERROR(IF($BH110="Passive","",INDEX(Expenses!N$9:N$1026,MATCH(Calc!$AO110,Expenses!$U$9:$U$1026,0),1)),"")</f>
        <v>0</v>
      </c>
      <c r="BV110" s="85">
        <f>IFERROR(IF($BH110="Passive","",INDEX(Expenses!O$9:O$1026,MATCH(Calc!$AO110,Expenses!$U$9:$U$1026,0),1)),"")</f>
        <v>0</v>
      </c>
      <c r="BW110" s="85">
        <f>IFERROR(IF($BH110="Passive","",INDEX(Expenses!P$9:P$1026,MATCH(Calc!$AO110,Expenses!$U$9:$U$1026,0),1)),"")</f>
        <v>0</v>
      </c>
    </row>
    <row r="111" spans="40:75" x14ac:dyDescent="0.25">
      <c r="AN111" s="93">
        <f t="shared" si="28"/>
        <v>1</v>
      </c>
      <c r="AO111" s="93">
        <v>108</v>
      </c>
      <c r="AQ111" s="85" t="str">
        <f t="shared" si="29"/>
        <v>Passive</v>
      </c>
      <c r="AR111" s="85">
        <f>IFERROR(INDEX(Income!B$9:B$1026,MATCH(Calc!$AO111,Income!$U$9:$U$1026,0),1),0)</f>
        <v>0</v>
      </c>
      <c r="AS111" s="85">
        <f>IFERROR(INDEX(Income!C$9:C$1026,MATCH(Calc!$AO111,Income!$U$9:$U$1026,0),1),0)</f>
        <v>0</v>
      </c>
      <c r="AT111" s="93">
        <f t="shared" ca="1" si="30"/>
        <v>2022</v>
      </c>
      <c r="AU111" s="85" t="str">
        <f>IFERROR(IF($AQ111="Passive","",INDEX(Income!E$9:E$1026,MATCH(Calc!$AO111,Income!$U$9:$U$1026,0),1)),"")</f>
        <v/>
      </c>
      <c r="AV111" s="85" t="str">
        <f>IFERROR(IF($AQ111="Passive","",INDEX(Income!F$9:F$1026,MATCH(Calc!$AO111,Income!$U$9:$U$1026,0),1)),"")</f>
        <v/>
      </c>
      <c r="AW111" s="85" t="str">
        <f>IFERROR(IF($AQ111="Passive","",INDEX(Income!G$9:G$1026,MATCH(Calc!$AO111,Income!$U$9:$U$1026,0),1)),"")</f>
        <v/>
      </c>
      <c r="AX111" s="85" t="str">
        <f>IFERROR(IF($AQ111="Passive","",INDEX(Income!H$9:H$1026,MATCH(Calc!$AO111,Income!$U$9:$U$1026,0),1)),"")</f>
        <v/>
      </c>
      <c r="AY111" s="85" t="str">
        <f>IFERROR(IF($AQ111="Passive","",INDEX(Income!I$9:I$1026,MATCH(Calc!$AO111,Income!$U$9:$U$1026,0),1)),"")</f>
        <v/>
      </c>
      <c r="AZ111" s="85" t="str">
        <f>IFERROR(IF($AQ111="Passive","",INDEX(Income!J$9:J$1026,MATCH(Calc!$AO111,Income!$U$9:$U$1026,0),1)),"")</f>
        <v/>
      </c>
      <c r="BA111" s="85" t="str">
        <f>IFERROR(IF($AQ111="Passive","",INDEX(Income!K$9:K$1026,MATCH(Calc!$AO111,Income!$U$9:$U$1026,0),1)),"")</f>
        <v/>
      </c>
      <c r="BB111" s="85" t="str">
        <f>IFERROR(IF($AQ111="Passive","",INDEX(Income!L$9:L$1026,MATCH(Calc!$AO111,Income!$U$9:$U$1026,0),1)),"")</f>
        <v/>
      </c>
      <c r="BC111" s="85" t="str">
        <f>IFERROR(IF($AQ111="Passive","",INDEX(Income!M$9:M$1026,MATCH(Calc!$AO111,Income!$U$9:$U$1026,0),1)),"")</f>
        <v/>
      </c>
      <c r="BD111" s="85" t="str">
        <f>IFERROR(IF($AQ111="Passive","",INDEX(Income!N$9:N$1026,MATCH(Calc!$AO111,Income!$U$9:$U$1026,0),1)),"")</f>
        <v/>
      </c>
      <c r="BE111" s="85" t="str">
        <f>IFERROR(IF($AQ111="Passive","",INDEX(Income!O$9:O$1026,MATCH(Calc!$AO111,Income!$U$9:$U$1026,0),1)),"")</f>
        <v/>
      </c>
      <c r="BF111" s="85" t="str">
        <f>IFERROR(IF($AQ111="Passive","",INDEX(Income!P$9:P$1026,MATCH(Calc!$AO111,Income!$U$9:$U$1026,0),1)),"")</f>
        <v/>
      </c>
      <c r="BH111" s="85" t="str">
        <f t="shared" si="31"/>
        <v>Active</v>
      </c>
      <c r="BI111" s="85" t="str">
        <f>IFERROR(INDEX(Expenses!B$9:B$1026,MATCH(Calc!$AO111,Expenses!$U$9:$U$1026,0),1),0)</f>
        <v>House 3</v>
      </c>
      <c r="BJ111" s="85" t="str">
        <f>IFERROR(INDEX(Expenses!C$9:C$1026,MATCH(Calc!$AO111,Expenses!$U$9:$U$1026,0),1),0)</f>
        <v>Commissions</v>
      </c>
      <c r="BK111" s="93">
        <f t="shared" ca="1" si="32"/>
        <v>2022</v>
      </c>
      <c r="BL111" s="85">
        <f>IFERROR(IF($BH111="Passive","",INDEX(Expenses!E$9:E$1026,MATCH(Calc!$AO111,Expenses!$U$9:$U$1026,0),1)),"")</f>
        <v>0</v>
      </c>
      <c r="BM111" s="85">
        <f>IFERROR(IF($BH111="Passive","",INDEX(Expenses!F$9:F$1026,MATCH(Calc!$AO111,Expenses!$U$9:$U$1026,0),1)),"")</f>
        <v>0</v>
      </c>
      <c r="BN111" s="85">
        <f>IFERROR(IF($BH111="Passive","",INDEX(Expenses!G$9:G$1026,MATCH(Calc!$AO111,Expenses!$U$9:$U$1026,0),1)),"")</f>
        <v>0</v>
      </c>
      <c r="BO111" s="85">
        <f>IFERROR(IF($BH111="Passive","",INDEX(Expenses!H$9:H$1026,MATCH(Calc!$AO111,Expenses!$U$9:$U$1026,0),1)),"")</f>
        <v>0</v>
      </c>
      <c r="BP111" s="85">
        <f>IFERROR(IF($BH111="Passive","",INDEX(Expenses!I$9:I$1026,MATCH(Calc!$AO111,Expenses!$U$9:$U$1026,0),1)),"")</f>
        <v>500</v>
      </c>
      <c r="BQ111" s="85">
        <f>IFERROR(IF($BH111="Passive","",INDEX(Expenses!J$9:J$1026,MATCH(Calc!$AO111,Expenses!$U$9:$U$1026,0),1)),"")</f>
        <v>0</v>
      </c>
      <c r="BR111" s="85">
        <f>IFERROR(IF($BH111="Passive","",INDEX(Expenses!K$9:K$1026,MATCH(Calc!$AO111,Expenses!$U$9:$U$1026,0),1)),"")</f>
        <v>0</v>
      </c>
      <c r="BS111" s="85">
        <f>IFERROR(IF($BH111="Passive","",INDEX(Expenses!L$9:L$1026,MATCH(Calc!$AO111,Expenses!$U$9:$U$1026,0),1)),"")</f>
        <v>0</v>
      </c>
      <c r="BT111" s="85">
        <f>IFERROR(IF($BH111="Passive","",INDEX(Expenses!M$9:M$1026,MATCH(Calc!$AO111,Expenses!$U$9:$U$1026,0),1)),"")</f>
        <v>0</v>
      </c>
      <c r="BU111" s="85">
        <f>IFERROR(IF($BH111="Passive","",INDEX(Expenses!N$9:N$1026,MATCH(Calc!$AO111,Expenses!$U$9:$U$1026,0),1)),"")</f>
        <v>0</v>
      </c>
      <c r="BV111" s="85">
        <f>IFERROR(IF($BH111="Passive","",INDEX(Expenses!O$9:O$1026,MATCH(Calc!$AO111,Expenses!$U$9:$U$1026,0),1)),"")</f>
        <v>0</v>
      </c>
      <c r="BW111" s="85">
        <f>IFERROR(IF($BH111="Passive","",INDEX(Expenses!P$9:P$1026,MATCH(Calc!$AO111,Expenses!$U$9:$U$1026,0),1)),"")</f>
        <v>0</v>
      </c>
    </row>
    <row r="112" spans="40:75" x14ac:dyDescent="0.25">
      <c r="AN112" s="93">
        <f t="shared" si="28"/>
        <v>1</v>
      </c>
      <c r="AO112" s="93">
        <v>109</v>
      </c>
      <c r="AQ112" s="85" t="str">
        <f t="shared" si="29"/>
        <v>Passive</v>
      </c>
      <c r="AR112" s="85">
        <f>IFERROR(INDEX(Income!B$9:B$1026,MATCH(Calc!$AO112,Income!$U$9:$U$1026,0),1),0)</f>
        <v>0</v>
      </c>
      <c r="AS112" s="85">
        <f>IFERROR(INDEX(Income!C$9:C$1026,MATCH(Calc!$AO112,Income!$U$9:$U$1026,0),1),0)</f>
        <v>0</v>
      </c>
      <c r="AT112" s="93">
        <f t="shared" ca="1" si="30"/>
        <v>2022</v>
      </c>
      <c r="AU112" s="85" t="str">
        <f>IFERROR(IF($AQ112="Passive","",INDEX(Income!E$9:E$1026,MATCH(Calc!$AO112,Income!$U$9:$U$1026,0),1)),"")</f>
        <v/>
      </c>
      <c r="AV112" s="85" t="str">
        <f>IFERROR(IF($AQ112="Passive","",INDEX(Income!F$9:F$1026,MATCH(Calc!$AO112,Income!$U$9:$U$1026,0),1)),"")</f>
        <v/>
      </c>
      <c r="AW112" s="85" t="str">
        <f>IFERROR(IF($AQ112="Passive","",INDEX(Income!G$9:G$1026,MATCH(Calc!$AO112,Income!$U$9:$U$1026,0),1)),"")</f>
        <v/>
      </c>
      <c r="AX112" s="85" t="str">
        <f>IFERROR(IF($AQ112="Passive","",INDEX(Income!H$9:H$1026,MATCH(Calc!$AO112,Income!$U$9:$U$1026,0),1)),"")</f>
        <v/>
      </c>
      <c r="AY112" s="85" t="str">
        <f>IFERROR(IF($AQ112="Passive","",INDEX(Income!I$9:I$1026,MATCH(Calc!$AO112,Income!$U$9:$U$1026,0),1)),"")</f>
        <v/>
      </c>
      <c r="AZ112" s="85" t="str">
        <f>IFERROR(IF($AQ112="Passive","",INDEX(Income!J$9:J$1026,MATCH(Calc!$AO112,Income!$U$9:$U$1026,0),1)),"")</f>
        <v/>
      </c>
      <c r="BA112" s="85" t="str">
        <f>IFERROR(IF($AQ112="Passive","",INDEX(Income!K$9:K$1026,MATCH(Calc!$AO112,Income!$U$9:$U$1026,0),1)),"")</f>
        <v/>
      </c>
      <c r="BB112" s="85" t="str">
        <f>IFERROR(IF($AQ112="Passive","",INDEX(Income!L$9:L$1026,MATCH(Calc!$AO112,Income!$U$9:$U$1026,0),1)),"")</f>
        <v/>
      </c>
      <c r="BC112" s="85" t="str">
        <f>IFERROR(IF($AQ112="Passive","",INDEX(Income!M$9:M$1026,MATCH(Calc!$AO112,Income!$U$9:$U$1026,0),1)),"")</f>
        <v/>
      </c>
      <c r="BD112" s="85" t="str">
        <f>IFERROR(IF($AQ112="Passive","",INDEX(Income!N$9:N$1026,MATCH(Calc!$AO112,Income!$U$9:$U$1026,0),1)),"")</f>
        <v/>
      </c>
      <c r="BE112" s="85" t="str">
        <f>IFERROR(IF($AQ112="Passive","",INDEX(Income!O$9:O$1026,MATCH(Calc!$AO112,Income!$U$9:$U$1026,0),1)),"")</f>
        <v/>
      </c>
      <c r="BF112" s="85" t="str">
        <f>IFERROR(IF($AQ112="Passive","",INDEX(Income!P$9:P$1026,MATCH(Calc!$AO112,Income!$U$9:$U$1026,0),1)),"")</f>
        <v/>
      </c>
      <c r="BH112" s="85" t="str">
        <f t="shared" si="31"/>
        <v>Active</v>
      </c>
      <c r="BI112" s="85" t="str">
        <f>IFERROR(INDEX(Expenses!B$9:B$1026,MATCH(Calc!$AO112,Expenses!$U$9:$U$1026,0),1),0)</f>
        <v>House 4</v>
      </c>
      <c r="BJ112" s="85" t="str">
        <f>IFERROR(INDEX(Expenses!C$9:C$1026,MATCH(Calc!$AO112,Expenses!$U$9:$U$1026,0),1),0)</f>
        <v>Cleaning &amp; Maintenance</v>
      </c>
      <c r="BK112" s="93">
        <f t="shared" ca="1" si="32"/>
        <v>2022</v>
      </c>
      <c r="BL112" s="85">
        <f>IFERROR(IF($BH112="Passive","",INDEX(Expenses!E$9:E$1026,MATCH(Calc!$AO112,Expenses!$U$9:$U$1026,0),1)),"")</f>
        <v>0</v>
      </c>
      <c r="BM112" s="85">
        <f>IFERROR(IF($BH112="Passive","",INDEX(Expenses!F$9:F$1026,MATCH(Calc!$AO112,Expenses!$U$9:$U$1026,0),1)),"")</f>
        <v>0</v>
      </c>
      <c r="BN112" s="85">
        <f>IFERROR(IF($BH112="Passive","",INDEX(Expenses!G$9:G$1026,MATCH(Calc!$AO112,Expenses!$U$9:$U$1026,0),1)),"")</f>
        <v>250</v>
      </c>
      <c r="BO112" s="85">
        <f>IFERROR(IF($BH112="Passive","",INDEX(Expenses!H$9:H$1026,MATCH(Calc!$AO112,Expenses!$U$9:$U$1026,0),1)),"")</f>
        <v>0</v>
      </c>
      <c r="BP112" s="85">
        <f>IFERROR(IF($BH112="Passive","",INDEX(Expenses!I$9:I$1026,MATCH(Calc!$AO112,Expenses!$U$9:$U$1026,0),1)),"")</f>
        <v>0</v>
      </c>
      <c r="BQ112" s="85">
        <f>IFERROR(IF($BH112="Passive","",INDEX(Expenses!J$9:J$1026,MATCH(Calc!$AO112,Expenses!$U$9:$U$1026,0),1)),"")</f>
        <v>0</v>
      </c>
      <c r="BR112" s="85">
        <f>IFERROR(IF($BH112="Passive","",INDEX(Expenses!K$9:K$1026,MATCH(Calc!$AO112,Expenses!$U$9:$U$1026,0),1)),"")</f>
        <v>0</v>
      </c>
      <c r="BS112" s="85">
        <f>IFERROR(IF($BH112="Passive","",INDEX(Expenses!L$9:L$1026,MATCH(Calc!$AO112,Expenses!$U$9:$U$1026,0),1)),"")</f>
        <v>0</v>
      </c>
      <c r="BT112" s="85">
        <f>IFERROR(IF($BH112="Passive","",INDEX(Expenses!M$9:M$1026,MATCH(Calc!$AO112,Expenses!$U$9:$U$1026,0),1)),"")</f>
        <v>0</v>
      </c>
      <c r="BU112" s="85">
        <f>IFERROR(IF($BH112="Passive","",INDEX(Expenses!N$9:N$1026,MATCH(Calc!$AO112,Expenses!$U$9:$U$1026,0),1)),"")</f>
        <v>0</v>
      </c>
      <c r="BV112" s="85">
        <f>IFERROR(IF($BH112="Passive","",INDEX(Expenses!O$9:O$1026,MATCH(Calc!$AO112,Expenses!$U$9:$U$1026,0),1)),"")</f>
        <v>0</v>
      </c>
      <c r="BW112" s="85">
        <f>IFERROR(IF($BH112="Passive","",INDEX(Expenses!P$9:P$1026,MATCH(Calc!$AO112,Expenses!$U$9:$U$1026,0),1)),"")</f>
        <v>0</v>
      </c>
    </row>
    <row r="113" spans="40:75" x14ac:dyDescent="0.25">
      <c r="AN113" s="93">
        <f t="shared" si="28"/>
        <v>1</v>
      </c>
      <c r="AO113" s="93">
        <v>110</v>
      </c>
      <c r="AQ113" s="85" t="str">
        <f t="shared" si="29"/>
        <v>Passive</v>
      </c>
      <c r="AR113" s="85">
        <f>IFERROR(INDEX(Income!B$9:B$1026,MATCH(Calc!$AO113,Income!$U$9:$U$1026,0),1),0)</f>
        <v>0</v>
      </c>
      <c r="AS113" s="85">
        <f>IFERROR(INDEX(Income!C$9:C$1026,MATCH(Calc!$AO113,Income!$U$9:$U$1026,0),1),0)</f>
        <v>0</v>
      </c>
      <c r="AT113" s="93">
        <f t="shared" ca="1" si="30"/>
        <v>2022</v>
      </c>
      <c r="AU113" s="85" t="str">
        <f>IFERROR(IF($AQ113="Passive","",INDEX(Income!E$9:E$1026,MATCH(Calc!$AO113,Income!$U$9:$U$1026,0),1)),"")</f>
        <v/>
      </c>
      <c r="AV113" s="85" t="str">
        <f>IFERROR(IF($AQ113="Passive","",INDEX(Income!F$9:F$1026,MATCH(Calc!$AO113,Income!$U$9:$U$1026,0),1)),"")</f>
        <v/>
      </c>
      <c r="AW113" s="85" t="str">
        <f>IFERROR(IF($AQ113="Passive","",INDEX(Income!G$9:G$1026,MATCH(Calc!$AO113,Income!$U$9:$U$1026,0),1)),"")</f>
        <v/>
      </c>
      <c r="AX113" s="85" t="str">
        <f>IFERROR(IF($AQ113="Passive","",INDEX(Income!H$9:H$1026,MATCH(Calc!$AO113,Income!$U$9:$U$1026,0),1)),"")</f>
        <v/>
      </c>
      <c r="AY113" s="85" t="str">
        <f>IFERROR(IF($AQ113="Passive","",INDEX(Income!I$9:I$1026,MATCH(Calc!$AO113,Income!$U$9:$U$1026,0),1)),"")</f>
        <v/>
      </c>
      <c r="AZ113" s="85" t="str">
        <f>IFERROR(IF($AQ113="Passive","",INDEX(Income!J$9:J$1026,MATCH(Calc!$AO113,Income!$U$9:$U$1026,0),1)),"")</f>
        <v/>
      </c>
      <c r="BA113" s="85" t="str">
        <f>IFERROR(IF($AQ113="Passive","",INDEX(Income!K$9:K$1026,MATCH(Calc!$AO113,Income!$U$9:$U$1026,0),1)),"")</f>
        <v/>
      </c>
      <c r="BB113" s="85" t="str">
        <f>IFERROR(IF($AQ113="Passive","",INDEX(Income!L$9:L$1026,MATCH(Calc!$AO113,Income!$U$9:$U$1026,0),1)),"")</f>
        <v/>
      </c>
      <c r="BC113" s="85" t="str">
        <f>IFERROR(IF($AQ113="Passive","",INDEX(Income!M$9:M$1026,MATCH(Calc!$AO113,Income!$U$9:$U$1026,0),1)),"")</f>
        <v/>
      </c>
      <c r="BD113" s="85" t="str">
        <f>IFERROR(IF($AQ113="Passive","",INDEX(Income!N$9:N$1026,MATCH(Calc!$AO113,Income!$U$9:$U$1026,0),1)),"")</f>
        <v/>
      </c>
      <c r="BE113" s="85" t="str">
        <f>IFERROR(IF($AQ113="Passive","",INDEX(Income!O$9:O$1026,MATCH(Calc!$AO113,Income!$U$9:$U$1026,0),1)),"")</f>
        <v/>
      </c>
      <c r="BF113" s="85" t="str">
        <f>IFERROR(IF($AQ113="Passive","",INDEX(Income!P$9:P$1026,MATCH(Calc!$AO113,Income!$U$9:$U$1026,0),1)),"")</f>
        <v/>
      </c>
      <c r="BH113" s="85" t="str">
        <f t="shared" si="31"/>
        <v>Passive</v>
      </c>
      <c r="BI113" s="85">
        <f>IFERROR(INDEX(Expenses!B$9:B$1026,MATCH(Calc!$AO113,Expenses!$U$9:$U$1026,0),1),0)</f>
        <v>0</v>
      </c>
      <c r="BJ113" s="85">
        <f>IFERROR(INDEX(Expenses!C$9:C$1026,MATCH(Calc!$AO113,Expenses!$U$9:$U$1026,0),1),0)</f>
        <v>0</v>
      </c>
      <c r="BK113" s="93">
        <f t="shared" ca="1" si="32"/>
        <v>2022</v>
      </c>
      <c r="BL113" s="85" t="str">
        <f>IFERROR(IF($BH113="Passive","",INDEX(Expenses!E$9:E$1026,MATCH(Calc!$AO113,Expenses!$U$9:$U$1026,0),1)),"")</f>
        <v/>
      </c>
      <c r="BM113" s="85" t="str">
        <f>IFERROR(IF($BH113="Passive","",INDEX(Expenses!F$9:F$1026,MATCH(Calc!$AO113,Expenses!$U$9:$U$1026,0),1)),"")</f>
        <v/>
      </c>
      <c r="BN113" s="85" t="str">
        <f>IFERROR(IF($BH113="Passive","",INDEX(Expenses!G$9:G$1026,MATCH(Calc!$AO113,Expenses!$U$9:$U$1026,0),1)),"")</f>
        <v/>
      </c>
      <c r="BO113" s="85" t="str">
        <f>IFERROR(IF($BH113="Passive","",INDEX(Expenses!H$9:H$1026,MATCH(Calc!$AO113,Expenses!$U$9:$U$1026,0),1)),"")</f>
        <v/>
      </c>
      <c r="BP113" s="85" t="str">
        <f>IFERROR(IF($BH113="Passive","",INDEX(Expenses!I$9:I$1026,MATCH(Calc!$AO113,Expenses!$U$9:$U$1026,0),1)),"")</f>
        <v/>
      </c>
      <c r="BQ113" s="85" t="str">
        <f>IFERROR(IF($BH113="Passive","",INDEX(Expenses!J$9:J$1026,MATCH(Calc!$AO113,Expenses!$U$9:$U$1026,0),1)),"")</f>
        <v/>
      </c>
      <c r="BR113" s="85" t="str">
        <f>IFERROR(IF($BH113="Passive","",INDEX(Expenses!K$9:K$1026,MATCH(Calc!$AO113,Expenses!$U$9:$U$1026,0),1)),"")</f>
        <v/>
      </c>
      <c r="BS113" s="85" t="str">
        <f>IFERROR(IF($BH113="Passive","",INDEX(Expenses!L$9:L$1026,MATCH(Calc!$AO113,Expenses!$U$9:$U$1026,0),1)),"")</f>
        <v/>
      </c>
      <c r="BT113" s="85" t="str">
        <f>IFERROR(IF($BH113="Passive","",INDEX(Expenses!M$9:M$1026,MATCH(Calc!$AO113,Expenses!$U$9:$U$1026,0),1)),"")</f>
        <v/>
      </c>
      <c r="BU113" s="85" t="str">
        <f>IFERROR(IF($BH113="Passive","",INDEX(Expenses!N$9:N$1026,MATCH(Calc!$AO113,Expenses!$U$9:$U$1026,0),1)),"")</f>
        <v/>
      </c>
      <c r="BV113" s="85" t="str">
        <f>IFERROR(IF($BH113="Passive","",INDEX(Expenses!O$9:O$1026,MATCH(Calc!$AO113,Expenses!$U$9:$U$1026,0),1)),"")</f>
        <v/>
      </c>
      <c r="BW113" s="85" t="str">
        <f>IFERROR(IF($BH113="Passive","",INDEX(Expenses!P$9:P$1026,MATCH(Calc!$AO113,Expenses!$U$9:$U$1026,0),1)),"")</f>
        <v/>
      </c>
    </row>
    <row r="114" spans="40:75" x14ac:dyDescent="0.25">
      <c r="AN114" s="93">
        <f t="shared" si="28"/>
        <v>1</v>
      </c>
      <c r="AO114" s="93">
        <v>111</v>
      </c>
      <c r="AQ114" s="85" t="str">
        <f t="shared" si="29"/>
        <v>Passive</v>
      </c>
      <c r="AR114" s="85">
        <f>IFERROR(INDEX(Income!B$9:B$1026,MATCH(Calc!$AO114,Income!$U$9:$U$1026,0),1),0)</f>
        <v>0</v>
      </c>
      <c r="AS114" s="85">
        <f>IFERROR(INDEX(Income!C$9:C$1026,MATCH(Calc!$AO114,Income!$U$9:$U$1026,0),1),0)</f>
        <v>0</v>
      </c>
      <c r="AT114" s="93">
        <f t="shared" ca="1" si="30"/>
        <v>2022</v>
      </c>
      <c r="AU114" s="85" t="str">
        <f>IFERROR(IF($AQ114="Passive","",INDEX(Income!E$9:E$1026,MATCH(Calc!$AO114,Income!$U$9:$U$1026,0),1)),"")</f>
        <v/>
      </c>
      <c r="AV114" s="85" t="str">
        <f>IFERROR(IF($AQ114="Passive","",INDEX(Income!F$9:F$1026,MATCH(Calc!$AO114,Income!$U$9:$U$1026,0),1)),"")</f>
        <v/>
      </c>
      <c r="AW114" s="85" t="str">
        <f>IFERROR(IF($AQ114="Passive","",INDEX(Income!G$9:G$1026,MATCH(Calc!$AO114,Income!$U$9:$U$1026,0),1)),"")</f>
        <v/>
      </c>
      <c r="AX114" s="85" t="str">
        <f>IFERROR(IF($AQ114="Passive","",INDEX(Income!H$9:H$1026,MATCH(Calc!$AO114,Income!$U$9:$U$1026,0),1)),"")</f>
        <v/>
      </c>
      <c r="AY114" s="85" t="str">
        <f>IFERROR(IF($AQ114="Passive","",INDEX(Income!I$9:I$1026,MATCH(Calc!$AO114,Income!$U$9:$U$1026,0),1)),"")</f>
        <v/>
      </c>
      <c r="AZ114" s="85" t="str">
        <f>IFERROR(IF($AQ114="Passive","",INDEX(Income!J$9:J$1026,MATCH(Calc!$AO114,Income!$U$9:$U$1026,0),1)),"")</f>
        <v/>
      </c>
      <c r="BA114" s="85" t="str">
        <f>IFERROR(IF($AQ114="Passive","",INDEX(Income!K$9:K$1026,MATCH(Calc!$AO114,Income!$U$9:$U$1026,0),1)),"")</f>
        <v/>
      </c>
      <c r="BB114" s="85" t="str">
        <f>IFERROR(IF($AQ114="Passive","",INDEX(Income!L$9:L$1026,MATCH(Calc!$AO114,Income!$U$9:$U$1026,0),1)),"")</f>
        <v/>
      </c>
      <c r="BC114" s="85" t="str">
        <f>IFERROR(IF($AQ114="Passive","",INDEX(Income!M$9:M$1026,MATCH(Calc!$AO114,Income!$U$9:$U$1026,0),1)),"")</f>
        <v/>
      </c>
      <c r="BD114" s="85" t="str">
        <f>IFERROR(IF($AQ114="Passive","",INDEX(Income!N$9:N$1026,MATCH(Calc!$AO114,Income!$U$9:$U$1026,0),1)),"")</f>
        <v/>
      </c>
      <c r="BE114" s="85" t="str">
        <f>IFERROR(IF($AQ114="Passive","",INDEX(Income!O$9:O$1026,MATCH(Calc!$AO114,Income!$U$9:$U$1026,0),1)),"")</f>
        <v/>
      </c>
      <c r="BF114" s="85" t="str">
        <f>IFERROR(IF($AQ114="Passive","",INDEX(Income!P$9:P$1026,MATCH(Calc!$AO114,Income!$U$9:$U$1026,0),1)),"")</f>
        <v/>
      </c>
      <c r="BH114" s="85" t="str">
        <f t="shared" si="31"/>
        <v>Passive</v>
      </c>
      <c r="BI114" s="85">
        <f>IFERROR(INDEX(Expenses!B$9:B$1026,MATCH(Calc!$AO114,Expenses!$U$9:$U$1026,0),1),0)</f>
        <v>0</v>
      </c>
      <c r="BJ114" s="85">
        <f>IFERROR(INDEX(Expenses!C$9:C$1026,MATCH(Calc!$AO114,Expenses!$U$9:$U$1026,0),1),0)</f>
        <v>0</v>
      </c>
      <c r="BK114" s="93">
        <f t="shared" ca="1" si="32"/>
        <v>2022</v>
      </c>
      <c r="BL114" s="85" t="str">
        <f>IFERROR(IF($BH114="Passive","",INDEX(Expenses!E$9:E$1026,MATCH(Calc!$AO114,Expenses!$U$9:$U$1026,0),1)),"")</f>
        <v/>
      </c>
      <c r="BM114" s="85" t="str">
        <f>IFERROR(IF($BH114="Passive","",INDEX(Expenses!F$9:F$1026,MATCH(Calc!$AO114,Expenses!$U$9:$U$1026,0),1)),"")</f>
        <v/>
      </c>
      <c r="BN114" s="85" t="str">
        <f>IFERROR(IF($BH114="Passive","",INDEX(Expenses!G$9:G$1026,MATCH(Calc!$AO114,Expenses!$U$9:$U$1026,0),1)),"")</f>
        <v/>
      </c>
      <c r="BO114" s="85" t="str">
        <f>IFERROR(IF($BH114="Passive","",INDEX(Expenses!H$9:H$1026,MATCH(Calc!$AO114,Expenses!$U$9:$U$1026,0),1)),"")</f>
        <v/>
      </c>
      <c r="BP114" s="85" t="str">
        <f>IFERROR(IF($BH114="Passive","",INDEX(Expenses!I$9:I$1026,MATCH(Calc!$AO114,Expenses!$U$9:$U$1026,0),1)),"")</f>
        <v/>
      </c>
      <c r="BQ114" s="85" t="str">
        <f>IFERROR(IF($BH114="Passive","",INDEX(Expenses!J$9:J$1026,MATCH(Calc!$AO114,Expenses!$U$9:$U$1026,0),1)),"")</f>
        <v/>
      </c>
      <c r="BR114" s="85" t="str">
        <f>IFERROR(IF($BH114="Passive","",INDEX(Expenses!K$9:K$1026,MATCH(Calc!$AO114,Expenses!$U$9:$U$1026,0),1)),"")</f>
        <v/>
      </c>
      <c r="BS114" s="85" t="str">
        <f>IFERROR(IF($BH114="Passive","",INDEX(Expenses!L$9:L$1026,MATCH(Calc!$AO114,Expenses!$U$9:$U$1026,0),1)),"")</f>
        <v/>
      </c>
      <c r="BT114" s="85" t="str">
        <f>IFERROR(IF($BH114="Passive","",INDEX(Expenses!M$9:M$1026,MATCH(Calc!$AO114,Expenses!$U$9:$U$1026,0),1)),"")</f>
        <v/>
      </c>
      <c r="BU114" s="85" t="str">
        <f>IFERROR(IF($BH114="Passive","",INDEX(Expenses!N$9:N$1026,MATCH(Calc!$AO114,Expenses!$U$9:$U$1026,0),1)),"")</f>
        <v/>
      </c>
      <c r="BV114" s="85" t="str">
        <f>IFERROR(IF($BH114="Passive","",INDEX(Expenses!O$9:O$1026,MATCH(Calc!$AO114,Expenses!$U$9:$U$1026,0),1)),"")</f>
        <v/>
      </c>
      <c r="BW114" s="85" t="str">
        <f>IFERROR(IF($BH114="Passive","",INDEX(Expenses!P$9:P$1026,MATCH(Calc!$AO114,Expenses!$U$9:$U$1026,0),1)),"")</f>
        <v/>
      </c>
    </row>
    <row r="115" spans="40:75" x14ac:dyDescent="0.25">
      <c r="AN115" s="93">
        <f t="shared" si="28"/>
        <v>1</v>
      </c>
      <c r="AO115" s="93">
        <v>112</v>
      </c>
      <c r="AQ115" s="85" t="str">
        <f t="shared" si="29"/>
        <v>Passive</v>
      </c>
      <c r="AR115" s="85">
        <f>IFERROR(INDEX(Income!B$9:B$1026,MATCH(Calc!$AO115,Income!$U$9:$U$1026,0),1),0)</f>
        <v>0</v>
      </c>
      <c r="AS115" s="85">
        <f>IFERROR(INDEX(Income!C$9:C$1026,MATCH(Calc!$AO115,Income!$U$9:$U$1026,0),1),0)</f>
        <v>0</v>
      </c>
      <c r="AT115" s="93">
        <f t="shared" ca="1" si="30"/>
        <v>2022</v>
      </c>
      <c r="AU115" s="85" t="str">
        <f>IFERROR(IF($AQ115="Passive","",INDEX(Income!E$9:E$1026,MATCH(Calc!$AO115,Income!$U$9:$U$1026,0),1)),"")</f>
        <v/>
      </c>
      <c r="AV115" s="85" t="str">
        <f>IFERROR(IF($AQ115="Passive","",INDEX(Income!F$9:F$1026,MATCH(Calc!$AO115,Income!$U$9:$U$1026,0),1)),"")</f>
        <v/>
      </c>
      <c r="AW115" s="85" t="str">
        <f>IFERROR(IF($AQ115="Passive","",INDEX(Income!G$9:G$1026,MATCH(Calc!$AO115,Income!$U$9:$U$1026,0),1)),"")</f>
        <v/>
      </c>
      <c r="AX115" s="85" t="str">
        <f>IFERROR(IF($AQ115="Passive","",INDEX(Income!H$9:H$1026,MATCH(Calc!$AO115,Income!$U$9:$U$1026,0),1)),"")</f>
        <v/>
      </c>
      <c r="AY115" s="85" t="str">
        <f>IFERROR(IF($AQ115="Passive","",INDEX(Income!I$9:I$1026,MATCH(Calc!$AO115,Income!$U$9:$U$1026,0),1)),"")</f>
        <v/>
      </c>
      <c r="AZ115" s="85" t="str">
        <f>IFERROR(IF($AQ115="Passive","",INDEX(Income!J$9:J$1026,MATCH(Calc!$AO115,Income!$U$9:$U$1026,0),1)),"")</f>
        <v/>
      </c>
      <c r="BA115" s="85" t="str">
        <f>IFERROR(IF($AQ115="Passive","",INDEX(Income!K$9:K$1026,MATCH(Calc!$AO115,Income!$U$9:$U$1026,0),1)),"")</f>
        <v/>
      </c>
      <c r="BB115" s="85" t="str">
        <f>IFERROR(IF($AQ115="Passive","",INDEX(Income!L$9:L$1026,MATCH(Calc!$AO115,Income!$U$9:$U$1026,0),1)),"")</f>
        <v/>
      </c>
      <c r="BC115" s="85" t="str">
        <f>IFERROR(IF($AQ115="Passive","",INDEX(Income!M$9:M$1026,MATCH(Calc!$AO115,Income!$U$9:$U$1026,0),1)),"")</f>
        <v/>
      </c>
      <c r="BD115" s="85" t="str">
        <f>IFERROR(IF($AQ115="Passive","",INDEX(Income!N$9:N$1026,MATCH(Calc!$AO115,Income!$U$9:$U$1026,0),1)),"")</f>
        <v/>
      </c>
      <c r="BE115" s="85" t="str">
        <f>IFERROR(IF($AQ115="Passive","",INDEX(Income!O$9:O$1026,MATCH(Calc!$AO115,Income!$U$9:$U$1026,0),1)),"")</f>
        <v/>
      </c>
      <c r="BF115" s="85" t="str">
        <f>IFERROR(IF($AQ115="Passive","",INDEX(Income!P$9:P$1026,MATCH(Calc!$AO115,Income!$U$9:$U$1026,0),1)),"")</f>
        <v/>
      </c>
      <c r="BH115" s="85" t="str">
        <f t="shared" si="31"/>
        <v>Passive</v>
      </c>
      <c r="BI115" s="85">
        <f>IFERROR(INDEX(Expenses!B$9:B$1026,MATCH(Calc!$AO115,Expenses!$U$9:$U$1026,0),1),0)</f>
        <v>0</v>
      </c>
      <c r="BJ115" s="85">
        <f>IFERROR(INDEX(Expenses!C$9:C$1026,MATCH(Calc!$AO115,Expenses!$U$9:$U$1026,0),1),0)</f>
        <v>0</v>
      </c>
      <c r="BK115" s="93">
        <f t="shared" ca="1" si="32"/>
        <v>2022</v>
      </c>
      <c r="BL115" s="85" t="str">
        <f>IFERROR(IF($BH115="Passive","",INDEX(Expenses!E$9:E$1026,MATCH(Calc!$AO115,Expenses!$U$9:$U$1026,0),1)),"")</f>
        <v/>
      </c>
      <c r="BM115" s="85" t="str">
        <f>IFERROR(IF($BH115="Passive","",INDEX(Expenses!F$9:F$1026,MATCH(Calc!$AO115,Expenses!$U$9:$U$1026,0),1)),"")</f>
        <v/>
      </c>
      <c r="BN115" s="85" t="str">
        <f>IFERROR(IF($BH115="Passive","",INDEX(Expenses!G$9:G$1026,MATCH(Calc!$AO115,Expenses!$U$9:$U$1026,0),1)),"")</f>
        <v/>
      </c>
      <c r="BO115" s="85" t="str">
        <f>IFERROR(IF($BH115="Passive","",INDEX(Expenses!H$9:H$1026,MATCH(Calc!$AO115,Expenses!$U$9:$U$1026,0),1)),"")</f>
        <v/>
      </c>
      <c r="BP115" s="85" t="str">
        <f>IFERROR(IF($BH115="Passive","",INDEX(Expenses!I$9:I$1026,MATCH(Calc!$AO115,Expenses!$U$9:$U$1026,0),1)),"")</f>
        <v/>
      </c>
      <c r="BQ115" s="85" t="str">
        <f>IFERROR(IF($BH115="Passive","",INDEX(Expenses!J$9:J$1026,MATCH(Calc!$AO115,Expenses!$U$9:$U$1026,0),1)),"")</f>
        <v/>
      </c>
      <c r="BR115" s="85" t="str">
        <f>IFERROR(IF($BH115="Passive","",INDEX(Expenses!K$9:K$1026,MATCH(Calc!$AO115,Expenses!$U$9:$U$1026,0),1)),"")</f>
        <v/>
      </c>
      <c r="BS115" s="85" t="str">
        <f>IFERROR(IF($BH115="Passive","",INDEX(Expenses!L$9:L$1026,MATCH(Calc!$AO115,Expenses!$U$9:$U$1026,0),1)),"")</f>
        <v/>
      </c>
      <c r="BT115" s="85" t="str">
        <f>IFERROR(IF($BH115="Passive","",INDEX(Expenses!M$9:M$1026,MATCH(Calc!$AO115,Expenses!$U$9:$U$1026,0),1)),"")</f>
        <v/>
      </c>
      <c r="BU115" s="85" t="str">
        <f>IFERROR(IF($BH115="Passive","",INDEX(Expenses!N$9:N$1026,MATCH(Calc!$AO115,Expenses!$U$9:$U$1026,0),1)),"")</f>
        <v/>
      </c>
      <c r="BV115" s="85" t="str">
        <f>IFERROR(IF($BH115="Passive","",INDEX(Expenses!O$9:O$1026,MATCH(Calc!$AO115,Expenses!$U$9:$U$1026,0),1)),"")</f>
        <v/>
      </c>
      <c r="BW115" s="85" t="str">
        <f>IFERROR(IF($BH115="Passive","",INDEX(Expenses!P$9:P$1026,MATCH(Calc!$AO115,Expenses!$U$9:$U$1026,0),1)),"")</f>
        <v/>
      </c>
    </row>
    <row r="116" spans="40:75" x14ac:dyDescent="0.25">
      <c r="AN116" s="93">
        <f t="shared" si="28"/>
        <v>1</v>
      </c>
      <c r="AO116" s="93">
        <v>113</v>
      </c>
      <c r="AQ116" s="85" t="str">
        <f t="shared" si="29"/>
        <v>Passive</v>
      </c>
      <c r="AR116" s="85">
        <f>IFERROR(INDEX(Income!B$9:B$1026,MATCH(Calc!$AO116,Income!$U$9:$U$1026,0),1),0)</f>
        <v>0</v>
      </c>
      <c r="AS116" s="85">
        <f>IFERROR(INDEX(Income!C$9:C$1026,MATCH(Calc!$AO116,Income!$U$9:$U$1026,0),1),0)</f>
        <v>0</v>
      </c>
      <c r="AT116" s="93">
        <f t="shared" ca="1" si="30"/>
        <v>2022</v>
      </c>
      <c r="AU116" s="85" t="str">
        <f>IFERROR(IF($AQ116="Passive","",INDEX(Income!E$9:E$1026,MATCH(Calc!$AO116,Income!$U$9:$U$1026,0),1)),"")</f>
        <v/>
      </c>
      <c r="AV116" s="85" t="str">
        <f>IFERROR(IF($AQ116="Passive","",INDEX(Income!F$9:F$1026,MATCH(Calc!$AO116,Income!$U$9:$U$1026,0),1)),"")</f>
        <v/>
      </c>
      <c r="AW116" s="85" t="str">
        <f>IFERROR(IF($AQ116="Passive","",INDEX(Income!G$9:G$1026,MATCH(Calc!$AO116,Income!$U$9:$U$1026,0),1)),"")</f>
        <v/>
      </c>
      <c r="AX116" s="85" t="str">
        <f>IFERROR(IF($AQ116="Passive","",INDEX(Income!H$9:H$1026,MATCH(Calc!$AO116,Income!$U$9:$U$1026,0),1)),"")</f>
        <v/>
      </c>
      <c r="AY116" s="85" t="str">
        <f>IFERROR(IF($AQ116="Passive","",INDEX(Income!I$9:I$1026,MATCH(Calc!$AO116,Income!$U$9:$U$1026,0),1)),"")</f>
        <v/>
      </c>
      <c r="AZ116" s="85" t="str">
        <f>IFERROR(IF($AQ116="Passive","",INDEX(Income!J$9:J$1026,MATCH(Calc!$AO116,Income!$U$9:$U$1026,0),1)),"")</f>
        <v/>
      </c>
      <c r="BA116" s="85" t="str">
        <f>IFERROR(IF($AQ116="Passive","",INDEX(Income!K$9:K$1026,MATCH(Calc!$AO116,Income!$U$9:$U$1026,0),1)),"")</f>
        <v/>
      </c>
      <c r="BB116" s="85" t="str">
        <f>IFERROR(IF($AQ116="Passive","",INDEX(Income!L$9:L$1026,MATCH(Calc!$AO116,Income!$U$9:$U$1026,0),1)),"")</f>
        <v/>
      </c>
      <c r="BC116" s="85" t="str">
        <f>IFERROR(IF($AQ116="Passive","",INDEX(Income!M$9:M$1026,MATCH(Calc!$AO116,Income!$U$9:$U$1026,0),1)),"")</f>
        <v/>
      </c>
      <c r="BD116" s="85" t="str">
        <f>IFERROR(IF($AQ116="Passive","",INDEX(Income!N$9:N$1026,MATCH(Calc!$AO116,Income!$U$9:$U$1026,0),1)),"")</f>
        <v/>
      </c>
      <c r="BE116" s="85" t="str">
        <f>IFERROR(IF($AQ116="Passive","",INDEX(Income!O$9:O$1026,MATCH(Calc!$AO116,Income!$U$9:$U$1026,0),1)),"")</f>
        <v/>
      </c>
      <c r="BF116" s="85" t="str">
        <f>IFERROR(IF($AQ116="Passive","",INDEX(Income!P$9:P$1026,MATCH(Calc!$AO116,Income!$U$9:$U$1026,0),1)),"")</f>
        <v/>
      </c>
      <c r="BH116" s="85" t="str">
        <f t="shared" si="31"/>
        <v>Passive</v>
      </c>
      <c r="BI116" s="85">
        <f>IFERROR(INDEX(Expenses!B$9:B$1026,MATCH(Calc!$AO116,Expenses!$U$9:$U$1026,0),1),0)</f>
        <v>0</v>
      </c>
      <c r="BJ116" s="85">
        <f>IFERROR(INDEX(Expenses!C$9:C$1026,MATCH(Calc!$AO116,Expenses!$U$9:$U$1026,0),1),0)</f>
        <v>0</v>
      </c>
      <c r="BK116" s="93">
        <f t="shared" ca="1" si="32"/>
        <v>2022</v>
      </c>
      <c r="BL116" s="85" t="str">
        <f>IFERROR(IF($BH116="Passive","",INDEX(Expenses!E$9:E$1026,MATCH(Calc!$AO116,Expenses!$U$9:$U$1026,0),1)),"")</f>
        <v/>
      </c>
      <c r="BM116" s="85" t="str">
        <f>IFERROR(IF($BH116="Passive","",INDEX(Expenses!F$9:F$1026,MATCH(Calc!$AO116,Expenses!$U$9:$U$1026,0),1)),"")</f>
        <v/>
      </c>
      <c r="BN116" s="85" t="str">
        <f>IFERROR(IF($BH116="Passive","",INDEX(Expenses!G$9:G$1026,MATCH(Calc!$AO116,Expenses!$U$9:$U$1026,0),1)),"")</f>
        <v/>
      </c>
      <c r="BO116" s="85" t="str">
        <f>IFERROR(IF($BH116="Passive","",INDEX(Expenses!H$9:H$1026,MATCH(Calc!$AO116,Expenses!$U$9:$U$1026,0),1)),"")</f>
        <v/>
      </c>
      <c r="BP116" s="85" t="str">
        <f>IFERROR(IF($BH116="Passive","",INDEX(Expenses!I$9:I$1026,MATCH(Calc!$AO116,Expenses!$U$9:$U$1026,0),1)),"")</f>
        <v/>
      </c>
      <c r="BQ116" s="85" t="str">
        <f>IFERROR(IF($BH116="Passive","",INDEX(Expenses!J$9:J$1026,MATCH(Calc!$AO116,Expenses!$U$9:$U$1026,0),1)),"")</f>
        <v/>
      </c>
      <c r="BR116" s="85" t="str">
        <f>IFERROR(IF($BH116="Passive","",INDEX(Expenses!K$9:K$1026,MATCH(Calc!$AO116,Expenses!$U$9:$U$1026,0),1)),"")</f>
        <v/>
      </c>
      <c r="BS116" s="85" t="str">
        <f>IFERROR(IF($BH116="Passive","",INDEX(Expenses!L$9:L$1026,MATCH(Calc!$AO116,Expenses!$U$9:$U$1026,0),1)),"")</f>
        <v/>
      </c>
      <c r="BT116" s="85" t="str">
        <f>IFERROR(IF($BH116="Passive","",INDEX(Expenses!M$9:M$1026,MATCH(Calc!$AO116,Expenses!$U$9:$U$1026,0),1)),"")</f>
        <v/>
      </c>
      <c r="BU116" s="85" t="str">
        <f>IFERROR(IF($BH116="Passive","",INDEX(Expenses!N$9:N$1026,MATCH(Calc!$AO116,Expenses!$U$9:$U$1026,0),1)),"")</f>
        <v/>
      </c>
      <c r="BV116" s="85" t="str">
        <f>IFERROR(IF($BH116="Passive","",INDEX(Expenses!O$9:O$1026,MATCH(Calc!$AO116,Expenses!$U$9:$U$1026,0),1)),"")</f>
        <v/>
      </c>
      <c r="BW116" s="85" t="str">
        <f>IFERROR(IF($BH116="Passive","",INDEX(Expenses!P$9:P$1026,MATCH(Calc!$AO116,Expenses!$U$9:$U$1026,0),1)),"")</f>
        <v/>
      </c>
    </row>
    <row r="117" spans="40:75" x14ac:dyDescent="0.25">
      <c r="AN117" s="93">
        <f t="shared" si="28"/>
        <v>1</v>
      </c>
      <c r="AO117" s="93">
        <v>114</v>
      </c>
      <c r="AQ117" s="85" t="str">
        <f t="shared" si="29"/>
        <v>Passive</v>
      </c>
      <c r="AR117" s="85">
        <f>IFERROR(INDEX(Income!B$9:B$1026,MATCH(Calc!$AO117,Income!$U$9:$U$1026,0),1),0)</f>
        <v>0</v>
      </c>
      <c r="AS117" s="85">
        <f>IFERROR(INDEX(Income!C$9:C$1026,MATCH(Calc!$AO117,Income!$U$9:$U$1026,0),1),0)</f>
        <v>0</v>
      </c>
      <c r="AT117" s="93">
        <f t="shared" ca="1" si="30"/>
        <v>2022</v>
      </c>
      <c r="AU117" s="85" t="str">
        <f>IFERROR(IF($AQ117="Passive","",INDEX(Income!E$9:E$1026,MATCH(Calc!$AO117,Income!$U$9:$U$1026,0),1)),"")</f>
        <v/>
      </c>
      <c r="AV117" s="85" t="str">
        <f>IFERROR(IF($AQ117="Passive","",INDEX(Income!F$9:F$1026,MATCH(Calc!$AO117,Income!$U$9:$U$1026,0),1)),"")</f>
        <v/>
      </c>
      <c r="AW117" s="85" t="str">
        <f>IFERROR(IF($AQ117="Passive","",INDEX(Income!G$9:G$1026,MATCH(Calc!$AO117,Income!$U$9:$U$1026,0),1)),"")</f>
        <v/>
      </c>
      <c r="AX117" s="85" t="str">
        <f>IFERROR(IF($AQ117="Passive","",INDEX(Income!H$9:H$1026,MATCH(Calc!$AO117,Income!$U$9:$U$1026,0),1)),"")</f>
        <v/>
      </c>
      <c r="AY117" s="85" t="str">
        <f>IFERROR(IF($AQ117="Passive","",INDEX(Income!I$9:I$1026,MATCH(Calc!$AO117,Income!$U$9:$U$1026,0),1)),"")</f>
        <v/>
      </c>
      <c r="AZ117" s="85" t="str">
        <f>IFERROR(IF($AQ117="Passive","",INDEX(Income!J$9:J$1026,MATCH(Calc!$AO117,Income!$U$9:$U$1026,0),1)),"")</f>
        <v/>
      </c>
      <c r="BA117" s="85" t="str">
        <f>IFERROR(IF($AQ117="Passive","",INDEX(Income!K$9:K$1026,MATCH(Calc!$AO117,Income!$U$9:$U$1026,0),1)),"")</f>
        <v/>
      </c>
      <c r="BB117" s="85" t="str">
        <f>IFERROR(IF($AQ117="Passive","",INDEX(Income!L$9:L$1026,MATCH(Calc!$AO117,Income!$U$9:$U$1026,0),1)),"")</f>
        <v/>
      </c>
      <c r="BC117" s="85" t="str">
        <f>IFERROR(IF($AQ117="Passive","",INDEX(Income!M$9:M$1026,MATCH(Calc!$AO117,Income!$U$9:$U$1026,0),1)),"")</f>
        <v/>
      </c>
      <c r="BD117" s="85" t="str">
        <f>IFERROR(IF($AQ117="Passive","",INDEX(Income!N$9:N$1026,MATCH(Calc!$AO117,Income!$U$9:$U$1026,0),1)),"")</f>
        <v/>
      </c>
      <c r="BE117" s="85" t="str">
        <f>IFERROR(IF($AQ117="Passive","",INDEX(Income!O$9:O$1026,MATCH(Calc!$AO117,Income!$U$9:$U$1026,0),1)),"")</f>
        <v/>
      </c>
      <c r="BF117" s="85" t="str">
        <f>IFERROR(IF($AQ117="Passive","",INDEX(Income!P$9:P$1026,MATCH(Calc!$AO117,Income!$U$9:$U$1026,0),1)),"")</f>
        <v/>
      </c>
      <c r="BH117" s="85" t="str">
        <f t="shared" si="31"/>
        <v>Passive</v>
      </c>
      <c r="BI117" s="85">
        <f>IFERROR(INDEX(Expenses!B$9:B$1026,MATCH(Calc!$AO117,Expenses!$U$9:$U$1026,0),1),0)</f>
        <v>0</v>
      </c>
      <c r="BJ117" s="85">
        <f>IFERROR(INDEX(Expenses!C$9:C$1026,MATCH(Calc!$AO117,Expenses!$U$9:$U$1026,0),1),0)</f>
        <v>0</v>
      </c>
      <c r="BK117" s="93">
        <f t="shared" ca="1" si="32"/>
        <v>2022</v>
      </c>
      <c r="BL117" s="85" t="str">
        <f>IFERROR(IF($BH117="Passive","",INDEX(Expenses!E$9:E$1026,MATCH(Calc!$AO117,Expenses!$U$9:$U$1026,0),1)),"")</f>
        <v/>
      </c>
      <c r="BM117" s="85" t="str">
        <f>IFERROR(IF($BH117="Passive","",INDEX(Expenses!F$9:F$1026,MATCH(Calc!$AO117,Expenses!$U$9:$U$1026,0),1)),"")</f>
        <v/>
      </c>
      <c r="BN117" s="85" t="str">
        <f>IFERROR(IF($BH117="Passive","",INDEX(Expenses!G$9:G$1026,MATCH(Calc!$AO117,Expenses!$U$9:$U$1026,0),1)),"")</f>
        <v/>
      </c>
      <c r="BO117" s="85" t="str">
        <f>IFERROR(IF($BH117="Passive","",INDEX(Expenses!H$9:H$1026,MATCH(Calc!$AO117,Expenses!$U$9:$U$1026,0),1)),"")</f>
        <v/>
      </c>
      <c r="BP117" s="85" t="str">
        <f>IFERROR(IF($BH117="Passive","",INDEX(Expenses!I$9:I$1026,MATCH(Calc!$AO117,Expenses!$U$9:$U$1026,0),1)),"")</f>
        <v/>
      </c>
      <c r="BQ117" s="85" t="str">
        <f>IFERROR(IF($BH117="Passive","",INDEX(Expenses!J$9:J$1026,MATCH(Calc!$AO117,Expenses!$U$9:$U$1026,0),1)),"")</f>
        <v/>
      </c>
      <c r="BR117" s="85" t="str">
        <f>IFERROR(IF($BH117="Passive","",INDEX(Expenses!K$9:K$1026,MATCH(Calc!$AO117,Expenses!$U$9:$U$1026,0),1)),"")</f>
        <v/>
      </c>
      <c r="BS117" s="85" t="str">
        <f>IFERROR(IF($BH117="Passive","",INDEX(Expenses!L$9:L$1026,MATCH(Calc!$AO117,Expenses!$U$9:$U$1026,0),1)),"")</f>
        <v/>
      </c>
      <c r="BT117" s="85" t="str">
        <f>IFERROR(IF($BH117="Passive","",INDEX(Expenses!M$9:M$1026,MATCH(Calc!$AO117,Expenses!$U$9:$U$1026,0),1)),"")</f>
        <v/>
      </c>
      <c r="BU117" s="85" t="str">
        <f>IFERROR(IF($BH117="Passive","",INDEX(Expenses!N$9:N$1026,MATCH(Calc!$AO117,Expenses!$U$9:$U$1026,0),1)),"")</f>
        <v/>
      </c>
      <c r="BV117" s="85" t="str">
        <f>IFERROR(IF($BH117="Passive","",INDEX(Expenses!O$9:O$1026,MATCH(Calc!$AO117,Expenses!$U$9:$U$1026,0),1)),"")</f>
        <v/>
      </c>
      <c r="BW117" s="85" t="str">
        <f>IFERROR(IF($BH117="Passive","",INDEX(Expenses!P$9:P$1026,MATCH(Calc!$AO117,Expenses!$U$9:$U$1026,0),1)),"")</f>
        <v/>
      </c>
    </row>
    <row r="118" spans="40:75" x14ac:dyDescent="0.25">
      <c r="AN118" s="93">
        <f t="shared" si="28"/>
        <v>1</v>
      </c>
      <c r="AO118" s="93">
        <v>115</v>
      </c>
      <c r="AQ118" s="85" t="str">
        <f t="shared" si="29"/>
        <v>Passive</v>
      </c>
      <c r="AR118" s="85">
        <f>IFERROR(INDEX(Income!B$9:B$1026,MATCH(Calc!$AO118,Income!$U$9:$U$1026,0),1),0)</f>
        <v>0</v>
      </c>
      <c r="AS118" s="85">
        <f>IFERROR(INDEX(Income!C$9:C$1026,MATCH(Calc!$AO118,Income!$U$9:$U$1026,0),1),0)</f>
        <v>0</v>
      </c>
      <c r="AT118" s="93">
        <f t="shared" ca="1" si="30"/>
        <v>2022</v>
      </c>
      <c r="AU118" s="85" t="str">
        <f>IFERROR(IF($AQ118="Passive","",INDEX(Income!E$9:E$1026,MATCH(Calc!$AO118,Income!$U$9:$U$1026,0),1)),"")</f>
        <v/>
      </c>
      <c r="AV118" s="85" t="str">
        <f>IFERROR(IF($AQ118="Passive","",INDEX(Income!F$9:F$1026,MATCH(Calc!$AO118,Income!$U$9:$U$1026,0),1)),"")</f>
        <v/>
      </c>
      <c r="AW118" s="85" t="str">
        <f>IFERROR(IF($AQ118="Passive","",INDEX(Income!G$9:G$1026,MATCH(Calc!$AO118,Income!$U$9:$U$1026,0),1)),"")</f>
        <v/>
      </c>
      <c r="AX118" s="85" t="str">
        <f>IFERROR(IF($AQ118="Passive","",INDEX(Income!H$9:H$1026,MATCH(Calc!$AO118,Income!$U$9:$U$1026,0),1)),"")</f>
        <v/>
      </c>
      <c r="AY118" s="85" t="str">
        <f>IFERROR(IF($AQ118="Passive","",INDEX(Income!I$9:I$1026,MATCH(Calc!$AO118,Income!$U$9:$U$1026,0),1)),"")</f>
        <v/>
      </c>
      <c r="AZ118" s="85" t="str">
        <f>IFERROR(IF($AQ118="Passive","",INDEX(Income!J$9:J$1026,MATCH(Calc!$AO118,Income!$U$9:$U$1026,0),1)),"")</f>
        <v/>
      </c>
      <c r="BA118" s="85" t="str">
        <f>IFERROR(IF($AQ118="Passive","",INDEX(Income!K$9:K$1026,MATCH(Calc!$AO118,Income!$U$9:$U$1026,0),1)),"")</f>
        <v/>
      </c>
      <c r="BB118" s="85" t="str">
        <f>IFERROR(IF($AQ118="Passive","",INDEX(Income!L$9:L$1026,MATCH(Calc!$AO118,Income!$U$9:$U$1026,0),1)),"")</f>
        <v/>
      </c>
      <c r="BC118" s="85" t="str">
        <f>IFERROR(IF($AQ118="Passive","",INDEX(Income!M$9:M$1026,MATCH(Calc!$AO118,Income!$U$9:$U$1026,0),1)),"")</f>
        <v/>
      </c>
      <c r="BD118" s="85" t="str">
        <f>IFERROR(IF($AQ118="Passive","",INDEX(Income!N$9:N$1026,MATCH(Calc!$AO118,Income!$U$9:$U$1026,0),1)),"")</f>
        <v/>
      </c>
      <c r="BE118" s="85" t="str">
        <f>IFERROR(IF($AQ118="Passive","",INDEX(Income!O$9:O$1026,MATCH(Calc!$AO118,Income!$U$9:$U$1026,0),1)),"")</f>
        <v/>
      </c>
      <c r="BF118" s="85" t="str">
        <f>IFERROR(IF($AQ118="Passive","",INDEX(Income!P$9:P$1026,MATCH(Calc!$AO118,Income!$U$9:$U$1026,0),1)),"")</f>
        <v/>
      </c>
      <c r="BH118" s="85" t="str">
        <f t="shared" si="31"/>
        <v>Passive</v>
      </c>
      <c r="BI118" s="85">
        <f>IFERROR(INDEX(Expenses!B$9:B$1026,MATCH(Calc!$AO118,Expenses!$U$9:$U$1026,0),1),0)</f>
        <v>0</v>
      </c>
      <c r="BJ118" s="85">
        <f>IFERROR(INDEX(Expenses!C$9:C$1026,MATCH(Calc!$AO118,Expenses!$U$9:$U$1026,0),1),0)</f>
        <v>0</v>
      </c>
      <c r="BK118" s="93">
        <f t="shared" ca="1" si="32"/>
        <v>2022</v>
      </c>
      <c r="BL118" s="85" t="str">
        <f>IFERROR(IF($BH118="Passive","",INDEX(Expenses!E$9:E$1026,MATCH(Calc!$AO118,Expenses!$U$9:$U$1026,0),1)),"")</f>
        <v/>
      </c>
      <c r="BM118" s="85" t="str">
        <f>IFERROR(IF($BH118="Passive","",INDEX(Expenses!F$9:F$1026,MATCH(Calc!$AO118,Expenses!$U$9:$U$1026,0),1)),"")</f>
        <v/>
      </c>
      <c r="BN118" s="85" t="str">
        <f>IFERROR(IF($BH118="Passive","",INDEX(Expenses!G$9:G$1026,MATCH(Calc!$AO118,Expenses!$U$9:$U$1026,0),1)),"")</f>
        <v/>
      </c>
      <c r="BO118" s="85" t="str">
        <f>IFERROR(IF($BH118="Passive","",INDEX(Expenses!H$9:H$1026,MATCH(Calc!$AO118,Expenses!$U$9:$U$1026,0),1)),"")</f>
        <v/>
      </c>
      <c r="BP118" s="85" t="str">
        <f>IFERROR(IF($BH118="Passive","",INDEX(Expenses!I$9:I$1026,MATCH(Calc!$AO118,Expenses!$U$9:$U$1026,0),1)),"")</f>
        <v/>
      </c>
      <c r="BQ118" s="85" t="str">
        <f>IFERROR(IF($BH118="Passive","",INDEX(Expenses!J$9:J$1026,MATCH(Calc!$AO118,Expenses!$U$9:$U$1026,0),1)),"")</f>
        <v/>
      </c>
      <c r="BR118" s="85" t="str">
        <f>IFERROR(IF($BH118="Passive","",INDEX(Expenses!K$9:K$1026,MATCH(Calc!$AO118,Expenses!$U$9:$U$1026,0),1)),"")</f>
        <v/>
      </c>
      <c r="BS118" s="85" t="str">
        <f>IFERROR(IF($BH118="Passive","",INDEX(Expenses!L$9:L$1026,MATCH(Calc!$AO118,Expenses!$U$9:$U$1026,0),1)),"")</f>
        <v/>
      </c>
      <c r="BT118" s="85" t="str">
        <f>IFERROR(IF($BH118="Passive","",INDEX(Expenses!M$9:M$1026,MATCH(Calc!$AO118,Expenses!$U$9:$U$1026,0),1)),"")</f>
        <v/>
      </c>
      <c r="BU118" s="85" t="str">
        <f>IFERROR(IF($BH118="Passive","",INDEX(Expenses!N$9:N$1026,MATCH(Calc!$AO118,Expenses!$U$9:$U$1026,0),1)),"")</f>
        <v/>
      </c>
      <c r="BV118" s="85" t="str">
        <f>IFERROR(IF($BH118="Passive","",INDEX(Expenses!O$9:O$1026,MATCH(Calc!$AO118,Expenses!$U$9:$U$1026,0),1)),"")</f>
        <v/>
      </c>
      <c r="BW118" s="85" t="str">
        <f>IFERROR(IF($BH118="Passive","",INDEX(Expenses!P$9:P$1026,MATCH(Calc!$AO118,Expenses!$U$9:$U$1026,0),1)),"")</f>
        <v/>
      </c>
    </row>
    <row r="119" spans="40:75" x14ac:dyDescent="0.25">
      <c r="AN119" s="93">
        <f t="shared" si="28"/>
        <v>1</v>
      </c>
      <c r="AO119" s="93">
        <v>116</v>
      </c>
      <c r="AQ119" s="85" t="str">
        <f t="shared" si="29"/>
        <v>Passive</v>
      </c>
      <c r="AR119" s="85">
        <f>IFERROR(INDEX(Income!B$9:B$1026,MATCH(Calc!$AO119,Income!$U$9:$U$1026,0),1),0)</f>
        <v>0</v>
      </c>
      <c r="AS119" s="85">
        <f>IFERROR(INDEX(Income!C$9:C$1026,MATCH(Calc!$AO119,Income!$U$9:$U$1026,0),1),0)</f>
        <v>0</v>
      </c>
      <c r="AT119" s="93">
        <f t="shared" ca="1" si="30"/>
        <v>2022</v>
      </c>
      <c r="AU119" s="85" t="str">
        <f>IFERROR(IF($AQ119="Passive","",INDEX(Income!E$9:E$1026,MATCH(Calc!$AO119,Income!$U$9:$U$1026,0),1)),"")</f>
        <v/>
      </c>
      <c r="AV119" s="85" t="str">
        <f>IFERROR(IF($AQ119="Passive","",INDEX(Income!F$9:F$1026,MATCH(Calc!$AO119,Income!$U$9:$U$1026,0),1)),"")</f>
        <v/>
      </c>
      <c r="AW119" s="85" t="str">
        <f>IFERROR(IF($AQ119="Passive","",INDEX(Income!G$9:G$1026,MATCH(Calc!$AO119,Income!$U$9:$U$1026,0),1)),"")</f>
        <v/>
      </c>
      <c r="AX119" s="85" t="str">
        <f>IFERROR(IF($AQ119="Passive","",INDEX(Income!H$9:H$1026,MATCH(Calc!$AO119,Income!$U$9:$U$1026,0),1)),"")</f>
        <v/>
      </c>
      <c r="AY119" s="85" t="str">
        <f>IFERROR(IF($AQ119="Passive","",INDEX(Income!I$9:I$1026,MATCH(Calc!$AO119,Income!$U$9:$U$1026,0),1)),"")</f>
        <v/>
      </c>
      <c r="AZ119" s="85" t="str">
        <f>IFERROR(IF($AQ119="Passive","",INDEX(Income!J$9:J$1026,MATCH(Calc!$AO119,Income!$U$9:$U$1026,0),1)),"")</f>
        <v/>
      </c>
      <c r="BA119" s="85" t="str">
        <f>IFERROR(IF($AQ119="Passive","",INDEX(Income!K$9:K$1026,MATCH(Calc!$AO119,Income!$U$9:$U$1026,0),1)),"")</f>
        <v/>
      </c>
      <c r="BB119" s="85" t="str">
        <f>IFERROR(IF($AQ119="Passive","",INDEX(Income!L$9:L$1026,MATCH(Calc!$AO119,Income!$U$9:$U$1026,0),1)),"")</f>
        <v/>
      </c>
      <c r="BC119" s="85" t="str">
        <f>IFERROR(IF($AQ119="Passive","",INDEX(Income!M$9:M$1026,MATCH(Calc!$AO119,Income!$U$9:$U$1026,0),1)),"")</f>
        <v/>
      </c>
      <c r="BD119" s="85" t="str">
        <f>IFERROR(IF($AQ119="Passive","",INDEX(Income!N$9:N$1026,MATCH(Calc!$AO119,Income!$U$9:$U$1026,0),1)),"")</f>
        <v/>
      </c>
      <c r="BE119" s="85" t="str">
        <f>IFERROR(IF($AQ119="Passive","",INDEX(Income!O$9:O$1026,MATCH(Calc!$AO119,Income!$U$9:$U$1026,0),1)),"")</f>
        <v/>
      </c>
      <c r="BF119" s="85" t="str">
        <f>IFERROR(IF($AQ119="Passive","",INDEX(Income!P$9:P$1026,MATCH(Calc!$AO119,Income!$U$9:$U$1026,0),1)),"")</f>
        <v/>
      </c>
      <c r="BH119" s="85" t="str">
        <f t="shared" si="31"/>
        <v>Passive</v>
      </c>
      <c r="BI119" s="85">
        <f>IFERROR(INDEX(Expenses!B$9:B$1026,MATCH(Calc!$AO119,Expenses!$U$9:$U$1026,0),1),0)</f>
        <v>0</v>
      </c>
      <c r="BJ119" s="85">
        <f>IFERROR(INDEX(Expenses!C$9:C$1026,MATCH(Calc!$AO119,Expenses!$U$9:$U$1026,0),1),0)</f>
        <v>0</v>
      </c>
      <c r="BK119" s="93">
        <f t="shared" ca="1" si="32"/>
        <v>2022</v>
      </c>
      <c r="BL119" s="85" t="str">
        <f>IFERROR(IF($BH119="Passive","",INDEX(Expenses!E$9:E$1026,MATCH(Calc!$AO119,Expenses!$U$9:$U$1026,0),1)),"")</f>
        <v/>
      </c>
      <c r="BM119" s="85" t="str">
        <f>IFERROR(IF($BH119="Passive","",INDEX(Expenses!F$9:F$1026,MATCH(Calc!$AO119,Expenses!$U$9:$U$1026,0),1)),"")</f>
        <v/>
      </c>
      <c r="BN119" s="85" t="str">
        <f>IFERROR(IF($BH119="Passive","",INDEX(Expenses!G$9:G$1026,MATCH(Calc!$AO119,Expenses!$U$9:$U$1026,0),1)),"")</f>
        <v/>
      </c>
      <c r="BO119" s="85" t="str">
        <f>IFERROR(IF($BH119="Passive","",INDEX(Expenses!H$9:H$1026,MATCH(Calc!$AO119,Expenses!$U$9:$U$1026,0),1)),"")</f>
        <v/>
      </c>
      <c r="BP119" s="85" t="str">
        <f>IFERROR(IF($BH119="Passive","",INDEX(Expenses!I$9:I$1026,MATCH(Calc!$AO119,Expenses!$U$9:$U$1026,0),1)),"")</f>
        <v/>
      </c>
      <c r="BQ119" s="85" t="str">
        <f>IFERROR(IF($BH119="Passive","",INDEX(Expenses!J$9:J$1026,MATCH(Calc!$AO119,Expenses!$U$9:$U$1026,0),1)),"")</f>
        <v/>
      </c>
      <c r="BR119" s="85" t="str">
        <f>IFERROR(IF($BH119="Passive","",INDEX(Expenses!K$9:K$1026,MATCH(Calc!$AO119,Expenses!$U$9:$U$1026,0),1)),"")</f>
        <v/>
      </c>
      <c r="BS119" s="85" t="str">
        <f>IFERROR(IF($BH119="Passive","",INDEX(Expenses!L$9:L$1026,MATCH(Calc!$AO119,Expenses!$U$9:$U$1026,0),1)),"")</f>
        <v/>
      </c>
      <c r="BT119" s="85" t="str">
        <f>IFERROR(IF($BH119="Passive","",INDEX(Expenses!M$9:M$1026,MATCH(Calc!$AO119,Expenses!$U$9:$U$1026,0),1)),"")</f>
        <v/>
      </c>
      <c r="BU119" s="85" t="str">
        <f>IFERROR(IF($BH119="Passive","",INDEX(Expenses!N$9:N$1026,MATCH(Calc!$AO119,Expenses!$U$9:$U$1026,0),1)),"")</f>
        <v/>
      </c>
      <c r="BV119" s="85" t="str">
        <f>IFERROR(IF($BH119="Passive","",INDEX(Expenses!O$9:O$1026,MATCH(Calc!$AO119,Expenses!$U$9:$U$1026,0),1)),"")</f>
        <v/>
      </c>
      <c r="BW119" s="85" t="str">
        <f>IFERROR(IF($BH119="Passive","",INDEX(Expenses!P$9:P$1026,MATCH(Calc!$AO119,Expenses!$U$9:$U$1026,0),1)),"")</f>
        <v/>
      </c>
    </row>
    <row r="120" spans="40:75" x14ac:dyDescent="0.25">
      <c r="AN120" s="93">
        <f t="shared" si="28"/>
        <v>1</v>
      </c>
      <c r="AO120" s="93">
        <v>117</v>
      </c>
      <c r="AQ120" s="85" t="str">
        <f t="shared" si="29"/>
        <v>Passive</v>
      </c>
      <c r="AR120" s="85">
        <f>IFERROR(INDEX(Income!B$9:B$1026,MATCH(Calc!$AO120,Income!$U$9:$U$1026,0),1),0)</f>
        <v>0</v>
      </c>
      <c r="AS120" s="85">
        <f>IFERROR(INDEX(Income!C$9:C$1026,MATCH(Calc!$AO120,Income!$U$9:$U$1026,0),1),0)</f>
        <v>0</v>
      </c>
      <c r="AT120" s="93">
        <f t="shared" ca="1" si="30"/>
        <v>2022</v>
      </c>
      <c r="AU120" s="85" t="str">
        <f>IFERROR(IF($AQ120="Passive","",INDEX(Income!E$9:E$1026,MATCH(Calc!$AO120,Income!$U$9:$U$1026,0),1)),"")</f>
        <v/>
      </c>
      <c r="AV120" s="85" t="str">
        <f>IFERROR(IF($AQ120="Passive","",INDEX(Income!F$9:F$1026,MATCH(Calc!$AO120,Income!$U$9:$U$1026,0),1)),"")</f>
        <v/>
      </c>
      <c r="AW120" s="85" t="str">
        <f>IFERROR(IF($AQ120="Passive","",INDEX(Income!G$9:G$1026,MATCH(Calc!$AO120,Income!$U$9:$U$1026,0),1)),"")</f>
        <v/>
      </c>
      <c r="AX120" s="85" t="str">
        <f>IFERROR(IF($AQ120="Passive","",INDEX(Income!H$9:H$1026,MATCH(Calc!$AO120,Income!$U$9:$U$1026,0),1)),"")</f>
        <v/>
      </c>
      <c r="AY120" s="85" t="str">
        <f>IFERROR(IF($AQ120="Passive","",INDEX(Income!I$9:I$1026,MATCH(Calc!$AO120,Income!$U$9:$U$1026,0),1)),"")</f>
        <v/>
      </c>
      <c r="AZ120" s="85" t="str">
        <f>IFERROR(IF($AQ120="Passive","",INDEX(Income!J$9:J$1026,MATCH(Calc!$AO120,Income!$U$9:$U$1026,0),1)),"")</f>
        <v/>
      </c>
      <c r="BA120" s="85" t="str">
        <f>IFERROR(IF($AQ120="Passive","",INDEX(Income!K$9:K$1026,MATCH(Calc!$AO120,Income!$U$9:$U$1026,0),1)),"")</f>
        <v/>
      </c>
      <c r="BB120" s="85" t="str">
        <f>IFERROR(IF($AQ120="Passive","",INDEX(Income!L$9:L$1026,MATCH(Calc!$AO120,Income!$U$9:$U$1026,0),1)),"")</f>
        <v/>
      </c>
      <c r="BC120" s="85" t="str">
        <f>IFERROR(IF($AQ120="Passive","",INDEX(Income!M$9:M$1026,MATCH(Calc!$AO120,Income!$U$9:$U$1026,0),1)),"")</f>
        <v/>
      </c>
      <c r="BD120" s="85" t="str">
        <f>IFERROR(IF($AQ120="Passive","",INDEX(Income!N$9:N$1026,MATCH(Calc!$AO120,Income!$U$9:$U$1026,0),1)),"")</f>
        <v/>
      </c>
      <c r="BE120" s="85" t="str">
        <f>IFERROR(IF($AQ120="Passive","",INDEX(Income!O$9:O$1026,MATCH(Calc!$AO120,Income!$U$9:$U$1026,0),1)),"")</f>
        <v/>
      </c>
      <c r="BF120" s="85" t="str">
        <f>IFERROR(IF($AQ120="Passive","",INDEX(Income!P$9:P$1026,MATCH(Calc!$AO120,Income!$U$9:$U$1026,0),1)),"")</f>
        <v/>
      </c>
      <c r="BH120" s="85" t="str">
        <f t="shared" si="31"/>
        <v>Passive</v>
      </c>
      <c r="BI120" s="85">
        <f>IFERROR(INDEX(Expenses!B$9:B$1026,MATCH(Calc!$AO120,Expenses!$U$9:$U$1026,0),1),0)</f>
        <v>0</v>
      </c>
      <c r="BJ120" s="85">
        <f>IFERROR(INDEX(Expenses!C$9:C$1026,MATCH(Calc!$AO120,Expenses!$U$9:$U$1026,0),1),0)</f>
        <v>0</v>
      </c>
      <c r="BK120" s="93">
        <f t="shared" ca="1" si="32"/>
        <v>2022</v>
      </c>
      <c r="BL120" s="85" t="str">
        <f>IFERROR(IF($BH120="Passive","",INDEX(Expenses!E$9:E$1026,MATCH(Calc!$AO120,Expenses!$U$9:$U$1026,0),1)),"")</f>
        <v/>
      </c>
      <c r="BM120" s="85" t="str">
        <f>IFERROR(IF($BH120="Passive","",INDEX(Expenses!F$9:F$1026,MATCH(Calc!$AO120,Expenses!$U$9:$U$1026,0),1)),"")</f>
        <v/>
      </c>
      <c r="BN120" s="85" t="str">
        <f>IFERROR(IF($BH120="Passive","",INDEX(Expenses!G$9:G$1026,MATCH(Calc!$AO120,Expenses!$U$9:$U$1026,0),1)),"")</f>
        <v/>
      </c>
      <c r="BO120" s="85" t="str">
        <f>IFERROR(IF($BH120="Passive","",INDEX(Expenses!H$9:H$1026,MATCH(Calc!$AO120,Expenses!$U$9:$U$1026,0),1)),"")</f>
        <v/>
      </c>
      <c r="BP120" s="85" t="str">
        <f>IFERROR(IF($BH120="Passive","",INDEX(Expenses!I$9:I$1026,MATCH(Calc!$AO120,Expenses!$U$9:$U$1026,0),1)),"")</f>
        <v/>
      </c>
      <c r="BQ120" s="85" t="str">
        <f>IFERROR(IF($BH120="Passive","",INDEX(Expenses!J$9:J$1026,MATCH(Calc!$AO120,Expenses!$U$9:$U$1026,0),1)),"")</f>
        <v/>
      </c>
      <c r="BR120" s="85" t="str">
        <f>IFERROR(IF($BH120="Passive","",INDEX(Expenses!K$9:K$1026,MATCH(Calc!$AO120,Expenses!$U$9:$U$1026,0),1)),"")</f>
        <v/>
      </c>
      <c r="BS120" s="85" t="str">
        <f>IFERROR(IF($BH120="Passive","",INDEX(Expenses!L$9:L$1026,MATCH(Calc!$AO120,Expenses!$U$9:$U$1026,0),1)),"")</f>
        <v/>
      </c>
      <c r="BT120" s="85" t="str">
        <f>IFERROR(IF($BH120="Passive","",INDEX(Expenses!M$9:M$1026,MATCH(Calc!$AO120,Expenses!$U$9:$U$1026,0),1)),"")</f>
        <v/>
      </c>
      <c r="BU120" s="85" t="str">
        <f>IFERROR(IF($BH120="Passive","",INDEX(Expenses!N$9:N$1026,MATCH(Calc!$AO120,Expenses!$U$9:$U$1026,0),1)),"")</f>
        <v/>
      </c>
      <c r="BV120" s="85" t="str">
        <f>IFERROR(IF($BH120="Passive","",INDEX(Expenses!O$9:O$1026,MATCH(Calc!$AO120,Expenses!$U$9:$U$1026,0),1)),"")</f>
        <v/>
      </c>
      <c r="BW120" s="85" t="str">
        <f>IFERROR(IF($BH120="Passive","",INDEX(Expenses!P$9:P$1026,MATCH(Calc!$AO120,Expenses!$U$9:$U$1026,0),1)),"")</f>
        <v/>
      </c>
    </row>
    <row r="121" spans="40:75" x14ac:dyDescent="0.25">
      <c r="AN121" s="93">
        <f t="shared" si="28"/>
        <v>1</v>
      </c>
      <c r="AO121" s="93">
        <v>118</v>
      </c>
      <c r="AQ121" s="85" t="str">
        <f t="shared" si="29"/>
        <v>Passive</v>
      </c>
      <c r="AR121" s="85">
        <f>IFERROR(INDEX(Income!B$9:B$1026,MATCH(Calc!$AO121,Income!$U$9:$U$1026,0),1),0)</f>
        <v>0</v>
      </c>
      <c r="AS121" s="85">
        <f>IFERROR(INDEX(Income!C$9:C$1026,MATCH(Calc!$AO121,Income!$U$9:$U$1026,0),1),0)</f>
        <v>0</v>
      </c>
      <c r="AT121" s="93">
        <f t="shared" ca="1" si="30"/>
        <v>2022</v>
      </c>
      <c r="AU121" s="85" t="str">
        <f>IFERROR(IF($AQ121="Passive","",INDEX(Income!E$9:E$1026,MATCH(Calc!$AO121,Income!$U$9:$U$1026,0),1)),"")</f>
        <v/>
      </c>
      <c r="AV121" s="85" t="str">
        <f>IFERROR(IF($AQ121="Passive","",INDEX(Income!F$9:F$1026,MATCH(Calc!$AO121,Income!$U$9:$U$1026,0),1)),"")</f>
        <v/>
      </c>
      <c r="AW121" s="85" t="str">
        <f>IFERROR(IF($AQ121="Passive","",INDEX(Income!G$9:G$1026,MATCH(Calc!$AO121,Income!$U$9:$U$1026,0),1)),"")</f>
        <v/>
      </c>
      <c r="AX121" s="85" t="str">
        <f>IFERROR(IF($AQ121="Passive","",INDEX(Income!H$9:H$1026,MATCH(Calc!$AO121,Income!$U$9:$U$1026,0),1)),"")</f>
        <v/>
      </c>
      <c r="AY121" s="85" t="str">
        <f>IFERROR(IF($AQ121="Passive","",INDEX(Income!I$9:I$1026,MATCH(Calc!$AO121,Income!$U$9:$U$1026,0),1)),"")</f>
        <v/>
      </c>
      <c r="AZ121" s="85" t="str">
        <f>IFERROR(IF($AQ121="Passive","",INDEX(Income!J$9:J$1026,MATCH(Calc!$AO121,Income!$U$9:$U$1026,0),1)),"")</f>
        <v/>
      </c>
      <c r="BA121" s="85" t="str">
        <f>IFERROR(IF($AQ121="Passive","",INDEX(Income!K$9:K$1026,MATCH(Calc!$AO121,Income!$U$9:$U$1026,0),1)),"")</f>
        <v/>
      </c>
      <c r="BB121" s="85" t="str">
        <f>IFERROR(IF($AQ121="Passive","",INDEX(Income!L$9:L$1026,MATCH(Calc!$AO121,Income!$U$9:$U$1026,0),1)),"")</f>
        <v/>
      </c>
      <c r="BC121" s="85" t="str">
        <f>IFERROR(IF($AQ121="Passive","",INDEX(Income!M$9:M$1026,MATCH(Calc!$AO121,Income!$U$9:$U$1026,0),1)),"")</f>
        <v/>
      </c>
      <c r="BD121" s="85" t="str">
        <f>IFERROR(IF($AQ121="Passive","",INDEX(Income!N$9:N$1026,MATCH(Calc!$AO121,Income!$U$9:$U$1026,0),1)),"")</f>
        <v/>
      </c>
      <c r="BE121" s="85" t="str">
        <f>IFERROR(IF($AQ121="Passive","",INDEX(Income!O$9:O$1026,MATCH(Calc!$AO121,Income!$U$9:$U$1026,0),1)),"")</f>
        <v/>
      </c>
      <c r="BF121" s="85" t="str">
        <f>IFERROR(IF($AQ121="Passive","",INDEX(Income!P$9:P$1026,MATCH(Calc!$AO121,Income!$U$9:$U$1026,0),1)),"")</f>
        <v/>
      </c>
      <c r="BH121" s="85" t="str">
        <f t="shared" si="31"/>
        <v>Passive</v>
      </c>
      <c r="BI121" s="85">
        <f>IFERROR(INDEX(Expenses!B$9:B$1026,MATCH(Calc!$AO121,Expenses!$U$9:$U$1026,0),1),0)</f>
        <v>0</v>
      </c>
      <c r="BJ121" s="85">
        <f>IFERROR(INDEX(Expenses!C$9:C$1026,MATCH(Calc!$AO121,Expenses!$U$9:$U$1026,0),1),0)</f>
        <v>0</v>
      </c>
      <c r="BK121" s="93">
        <f t="shared" ca="1" si="32"/>
        <v>2022</v>
      </c>
      <c r="BL121" s="85" t="str">
        <f>IFERROR(IF($BH121="Passive","",INDEX(Expenses!E$9:E$1026,MATCH(Calc!$AO121,Expenses!$U$9:$U$1026,0),1)),"")</f>
        <v/>
      </c>
      <c r="BM121" s="85" t="str">
        <f>IFERROR(IF($BH121="Passive","",INDEX(Expenses!F$9:F$1026,MATCH(Calc!$AO121,Expenses!$U$9:$U$1026,0),1)),"")</f>
        <v/>
      </c>
      <c r="BN121" s="85" t="str">
        <f>IFERROR(IF($BH121="Passive","",INDEX(Expenses!G$9:G$1026,MATCH(Calc!$AO121,Expenses!$U$9:$U$1026,0),1)),"")</f>
        <v/>
      </c>
      <c r="BO121" s="85" t="str">
        <f>IFERROR(IF($BH121="Passive","",INDEX(Expenses!H$9:H$1026,MATCH(Calc!$AO121,Expenses!$U$9:$U$1026,0),1)),"")</f>
        <v/>
      </c>
      <c r="BP121" s="85" t="str">
        <f>IFERROR(IF($BH121="Passive","",INDEX(Expenses!I$9:I$1026,MATCH(Calc!$AO121,Expenses!$U$9:$U$1026,0),1)),"")</f>
        <v/>
      </c>
      <c r="BQ121" s="85" t="str">
        <f>IFERROR(IF($BH121="Passive","",INDEX(Expenses!J$9:J$1026,MATCH(Calc!$AO121,Expenses!$U$9:$U$1026,0),1)),"")</f>
        <v/>
      </c>
      <c r="BR121" s="85" t="str">
        <f>IFERROR(IF($BH121="Passive","",INDEX(Expenses!K$9:K$1026,MATCH(Calc!$AO121,Expenses!$U$9:$U$1026,0),1)),"")</f>
        <v/>
      </c>
      <c r="BS121" s="85" t="str">
        <f>IFERROR(IF($BH121="Passive","",INDEX(Expenses!L$9:L$1026,MATCH(Calc!$AO121,Expenses!$U$9:$U$1026,0),1)),"")</f>
        <v/>
      </c>
      <c r="BT121" s="85" t="str">
        <f>IFERROR(IF($BH121="Passive","",INDEX(Expenses!M$9:M$1026,MATCH(Calc!$AO121,Expenses!$U$9:$U$1026,0),1)),"")</f>
        <v/>
      </c>
      <c r="BU121" s="85" t="str">
        <f>IFERROR(IF($BH121="Passive","",INDEX(Expenses!N$9:N$1026,MATCH(Calc!$AO121,Expenses!$U$9:$U$1026,0),1)),"")</f>
        <v/>
      </c>
      <c r="BV121" s="85" t="str">
        <f>IFERROR(IF($BH121="Passive","",INDEX(Expenses!O$9:O$1026,MATCH(Calc!$AO121,Expenses!$U$9:$U$1026,0),1)),"")</f>
        <v/>
      </c>
      <c r="BW121" s="85" t="str">
        <f>IFERROR(IF($BH121="Passive","",INDEX(Expenses!P$9:P$1026,MATCH(Calc!$AO121,Expenses!$U$9:$U$1026,0),1)),"")</f>
        <v/>
      </c>
    </row>
    <row r="122" spans="40:75" x14ac:dyDescent="0.25">
      <c r="AN122" s="93">
        <f t="shared" si="28"/>
        <v>1</v>
      </c>
      <c r="AO122" s="93">
        <v>119</v>
      </c>
      <c r="AQ122" s="85" t="str">
        <f t="shared" si="29"/>
        <v>Passive</v>
      </c>
      <c r="AR122" s="85">
        <f>IFERROR(INDEX(Income!B$9:B$1026,MATCH(Calc!$AO122,Income!$U$9:$U$1026,0),1),0)</f>
        <v>0</v>
      </c>
      <c r="AS122" s="85">
        <f>IFERROR(INDEX(Income!C$9:C$1026,MATCH(Calc!$AO122,Income!$U$9:$U$1026,0),1),0)</f>
        <v>0</v>
      </c>
      <c r="AT122" s="93">
        <f t="shared" ca="1" si="30"/>
        <v>2022</v>
      </c>
      <c r="AU122" s="85" t="str">
        <f>IFERROR(IF($AQ122="Passive","",INDEX(Income!E$9:E$1026,MATCH(Calc!$AO122,Income!$U$9:$U$1026,0),1)),"")</f>
        <v/>
      </c>
      <c r="AV122" s="85" t="str">
        <f>IFERROR(IF($AQ122="Passive","",INDEX(Income!F$9:F$1026,MATCH(Calc!$AO122,Income!$U$9:$U$1026,0),1)),"")</f>
        <v/>
      </c>
      <c r="AW122" s="85" t="str">
        <f>IFERROR(IF($AQ122="Passive","",INDEX(Income!G$9:G$1026,MATCH(Calc!$AO122,Income!$U$9:$U$1026,0),1)),"")</f>
        <v/>
      </c>
      <c r="AX122" s="85" t="str">
        <f>IFERROR(IF($AQ122="Passive","",INDEX(Income!H$9:H$1026,MATCH(Calc!$AO122,Income!$U$9:$U$1026,0),1)),"")</f>
        <v/>
      </c>
      <c r="AY122" s="85" t="str">
        <f>IFERROR(IF($AQ122="Passive","",INDEX(Income!I$9:I$1026,MATCH(Calc!$AO122,Income!$U$9:$U$1026,0),1)),"")</f>
        <v/>
      </c>
      <c r="AZ122" s="85" t="str">
        <f>IFERROR(IF($AQ122="Passive","",INDEX(Income!J$9:J$1026,MATCH(Calc!$AO122,Income!$U$9:$U$1026,0),1)),"")</f>
        <v/>
      </c>
      <c r="BA122" s="85" t="str">
        <f>IFERROR(IF($AQ122="Passive","",INDEX(Income!K$9:K$1026,MATCH(Calc!$AO122,Income!$U$9:$U$1026,0),1)),"")</f>
        <v/>
      </c>
      <c r="BB122" s="85" t="str">
        <f>IFERROR(IF($AQ122="Passive","",INDEX(Income!L$9:L$1026,MATCH(Calc!$AO122,Income!$U$9:$U$1026,0),1)),"")</f>
        <v/>
      </c>
      <c r="BC122" s="85" t="str">
        <f>IFERROR(IF($AQ122="Passive","",INDEX(Income!M$9:M$1026,MATCH(Calc!$AO122,Income!$U$9:$U$1026,0),1)),"")</f>
        <v/>
      </c>
      <c r="BD122" s="85" t="str">
        <f>IFERROR(IF($AQ122="Passive","",INDEX(Income!N$9:N$1026,MATCH(Calc!$AO122,Income!$U$9:$U$1026,0),1)),"")</f>
        <v/>
      </c>
      <c r="BE122" s="85" t="str">
        <f>IFERROR(IF($AQ122="Passive","",INDEX(Income!O$9:O$1026,MATCH(Calc!$AO122,Income!$U$9:$U$1026,0),1)),"")</f>
        <v/>
      </c>
      <c r="BF122" s="85" t="str">
        <f>IFERROR(IF($AQ122="Passive","",INDEX(Income!P$9:P$1026,MATCH(Calc!$AO122,Income!$U$9:$U$1026,0),1)),"")</f>
        <v/>
      </c>
      <c r="BH122" s="85" t="str">
        <f t="shared" si="31"/>
        <v>Passive</v>
      </c>
      <c r="BI122" s="85">
        <f>IFERROR(INDEX(Expenses!B$9:B$1026,MATCH(Calc!$AO122,Expenses!$U$9:$U$1026,0),1),0)</f>
        <v>0</v>
      </c>
      <c r="BJ122" s="85">
        <f>IFERROR(INDEX(Expenses!C$9:C$1026,MATCH(Calc!$AO122,Expenses!$U$9:$U$1026,0),1),0)</f>
        <v>0</v>
      </c>
      <c r="BK122" s="93">
        <f t="shared" ca="1" si="32"/>
        <v>2022</v>
      </c>
      <c r="BL122" s="85" t="str">
        <f>IFERROR(IF($BH122="Passive","",INDEX(Expenses!E$9:E$1026,MATCH(Calc!$AO122,Expenses!$U$9:$U$1026,0),1)),"")</f>
        <v/>
      </c>
      <c r="BM122" s="85" t="str">
        <f>IFERROR(IF($BH122="Passive","",INDEX(Expenses!F$9:F$1026,MATCH(Calc!$AO122,Expenses!$U$9:$U$1026,0),1)),"")</f>
        <v/>
      </c>
      <c r="BN122" s="85" t="str">
        <f>IFERROR(IF($BH122="Passive","",INDEX(Expenses!G$9:G$1026,MATCH(Calc!$AO122,Expenses!$U$9:$U$1026,0),1)),"")</f>
        <v/>
      </c>
      <c r="BO122" s="85" t="str">
        <f>IFERROR(IF($BH122="Passive","",INDEX(Expenses!H$9:H$1026,MATCH(Calc!$AO122,Expenses!$U$9:$U$1026,0),1)),"")</f>
        <v/>
      </c>
      <c r="BP122" s="85" t="str">
        <f>IFERROR(IF($BH122="Passive","",INDEX(Expenses!I$9:I$1026,MATCH(Calc!$AO122,Expenses!$U$9:$U$1026,0),1)),"")</f>
        <v/>
      </c>
      <c r="BQ122" s="85" t="str">
        <f>IFERROR(IF($BH122="Passive","",INDEX(Expenses!J$9:J$1026,MATCH(Calc!$AO122,Expenses!$U$9:$U$1026,0),1)),"")</f>
        <v/>
      </c>
      <c r="BR122" s="85" t="str">
        <f>IFERROR(IF($BH122="Passive","",INDEX(Expenses!K$9:K$1026,MATCH(Calc!$AO122,Expenses!$U$9:$U$1026,0),1)),"")</f>
        <v/>
      </c>
      <c r="BS122" s="85" t="str">
        <f>IFERROR(IF($BH122="Passive","",INDEX(Expenses!L$9:L$1026,MATCH(Calc!$AO122,Expenses!$U$9:$U$1026,0),1)),"")</f>
        <v/>
      </c>
      <c r="BT122" s="85" t="str">
        <f>IFERROR(IF($BH122="Passive","",INDEX(Expenses!M$9:M$1026,MATCH(Calc!$AO122,Expenses!$U$9:$U$1026,0),1)),"")</f>
        <v/>
      </c>
      <c r="BU122" s="85" t="str">
        <f>IFERROR(IF($BH122="Passive","",INDEX(Expenses!N$9:N$1026,MATCH(Calc!$AO122,Expenses!$U$9:$U$1026,0),1)),"")</f>
        <v/>
      </c>
      <c r="BV122" s="85" t="str">
        <f>IFERROR(IF($BH122="Passive","",INDEX(Expenses!O$9:O$1026,MATCH(Calc!$AO122,Expenses!$U$9:$U$1026,0),1)),"")</f>
        <v/>
      </c>
      <c r="BW122" s="85" t="str">
        <f>IFERROR(IF($BH122="Passive","",INDEX(Expenses!P$9:P$1026,MATCH(Calc!$AO122,Expenses!$U$9:$U$1026,0),1)),"")</f>
        <v/>
      </c>
    </row>
    <row r="123" spans="40:75" x14ac:dyDescent="0.25">
      <c r="AN123" s="93">
        <f t="shared" si="28"/>
        <v>1</v>
      </c>
      <c r="AO123" s="93">
        <v>120</v>
      </c>
      <c r="AQ123" s="85" t="str">
        <f t="shared" si="29"/>
        <v>Passive</v>
      </c>
      <c r="AR123" s="85">
        <f>IFERROR(INDEX(Income!B$9:B$1026,MATCH(Calc!$AO123,Income!$U$9:$U$1026,0),1),0)</f>
        <v>0</v>
      </c>
      <c r="AS123" s="85">
        <f>IFERROR(INDEX(Income!C$9:C$1026,MATCH(Calc!$AO123,Income!$U$9:$U$1026,0),1),0)</f>
        <v>0</v>
      </c>
      <c r="AT123" s="93">
        <f t="shared" ca="1" si="30"/>
        <v>2022</v>
      </c>
      <c r="AU123" s="85" t="str">
        <f>IFERROR(IF($AQ123="Passive","",INDEX(Income!E$9:E$1026,MATCH(Calc!$AO123,Income!$U$9:$U$1026,0),1)),"")</f>
        <v/>
      </c>
      <c r="AV123" s="85" t="str">
        <f>IFERROR(IF($AQ123="Passive","",INDEX(Income!F$9:F$1026,MATCH(Calc!$AO123,Income!$U$9:$U$1026,0),1)),"")</f>
        <v/>
      </c>
      <c r="AW123" s="85" t="str">
        <f>IFERROR(IF($AQ123="Passive","",INDEX(Income!G$9:G$1026,MATCH(Calc!$AO123,Income!$U$9:$U$1026,0),1)),"")</f>
        <v/>
      </c>
      <c r="AX123" s="85" t="str">
        <f>IFERROR(IF($AQ123="Passive","",INDEX(Income!H$9:H$1026,MATCH(Calc!$AO123,Income!$U$9:$U$1026,0),1)),"")</f>
        <v/>
      </c>
      <c r="AY123" s="85" t="str">
        <f>IFERROR(IF($AQ123="Passive","",INDEX(Income!I$9:I$1026,MATCH(Calc!$AO123,Income!$U$9:$U$1026,0),1)),"")</f>
        <v/>
      </c>
      <c r="AZ123" s="85" t="str">
        <f>IFERROR(IF($AQ123="Passive","",INDEX(Income!J$9:J$1026,MATCH(Calc!$AO123,Income!$U$9:$U$1026,0),1)),"")</f>
        <v/>
      </c>
      <c r="BA123" s="85" t="str">
        <f>IFERROR(IF($AQ123="Passive","",INDEX(Income!K$9:K$1026,MATCH(Calc!$AO123,Income!$U$9:$U$1026,0),1)),"")</f>
        <v/>
      </c>
      <c r="BB123" s="85" t="str">
        <f>IFERROR(IF($AQ123="Passive","",INDEX(Income!L$9:L$1026,MATCH(Calc!$AO123,Income!$U$9:$U$1026,0),1)),"")</f>
        <v/>
      </c>
      <c r="BC123" s="85" t="str">
        <f>IFERROR(IF($AQ123="Passive","",INDEX(Income!M$9:M$1026,MATCH(Calc!$AO123,Income!$U$9:$U$1026,0),1)),"")</f>
        <v/>
      </c>
      <c r="BD123" s="85" t="str">
        <f>IFERROR(IF($AQ123="Passive","",INDEX(Income!N$9:N$1026,MATCH(Calc!$AO123,Income!$U$9:$U$1026,0),1)),"")</f>
        <v/>
      </c>
      <c r="BE123" s="85" t="str">
        <f>IFERROR(IF($AQ123="Passive","",INDEX(Income!O$9:O$1026,MATCH(Calc!$AO123,Income!$U$9:$U$1026,0),1)),"")</f>
        <v/>
      </c>
      <c r="BF123" s="85" t="str">
        <f>IFERROR(IF($AQ123="Passive","",INDEX(Income!P$9:P$1026,MATCH(Calc!$AO123,Income!$U$9:$U$1026,0),1)),"")</f>
        <v/>
      </c>
      <c r="BH123" s="85" t="str">
        <f t="shared" si="31"/>
        <v>Passive</v>
      </c>
      <c r="BI123" s="85">
        <f>IFERROR(INDEX(Expenses!B$9:B$1026,MATCH(Calc!$AO123,Expenses!$U$9:$U$1026,0),1),0)</f>
        <v>0</v>
      </c>
      <c r="BJ123" s="85">
        <f>IFERROR(INDEX(Expenses!C$9:C$1026,MATCH(Calc!$AO123,Expenses!$U$9:$U$1026,0),1),0)</f>
        <v>0</v>
      </c>
      <c r="BK123" s="93">
        <f t="shared" ca="1" si="32"/>
        <v>2022</v>
      </c>
      <c r="BL123" s="85" t="str">
        <f>IFERROR(IF($BH123="Passive","",INDEX(Expenses!E$9:E$1026,MATCH(Calc!$AO123,Expenses!$U$9:$U$1026,0),1)),"")</f>
        <v/>
      </c>
      <c r="BM123" s="85" t="str">
        <f>IFERROR(IF($BH123="Passive","",INDEX(Expenses!F$9:F$1026,MATCH(Calc!$AO123,Expenses!$U$9:$U$1026,0),1)),"")</f>
        <v/>
      </c>
      <c r="BN123" s="85" t="str">
        <f>IFERROR(IF($BH123="Passive","",INDEX(Expenses!G$9:G$1026,MATCH(Calc!$AO123,Expenses!$U$9:$U$1026,0),1)),"")</f>
        <v/>
      </c>
      <c r="BO123" s="85" t="str">
        <f>IFERROR(IF($BH123="Passive","",INDEX(Expenses!H$9:H$1026,MATCH(Calc!$AO123,Expenses!$U$9:$U$1026,0),1)),"")</f>
        <v/>
      </c>
      <c r="BP123" s="85" t="str">
        <f>IFERROR(IF($BH123="Passive","",INDEX(Expenses!I$9:I$1026,MATCH(Calc!$AO123,Expenses!$U$9:$U$1026,0),1)),"")</f>
        <v/>
      </c>
      <c r="BQ123" s="85" t="str">
        <f>IFERROR(IF($BH123="Passive","",INDEX(Expenses!J$9:J$1026,MATCH(Calc!$AO123,Expenses!$U$9:$U$1026,0),1)),"")</f>
        <v/>
      </c>
      <c r="BR123" s="85" t="str">
        <f>IFERROR(IF($BH123="Passive","",INDEX(Expenses!K$9:K$1026,MATCH(Calc!$AO123,Expenses!$U$9:$U$1026,0),1)),"")</f>
        <v/>
      </c>
      <c r="BS123" s="85" t="str">
        <f>IFERROR(IF($BH123="Passive","",INDEX(Expenses!L$9:L$1026,MATCH(Calc!$AO123,Expenses!$U$9:$U$1026,0),1)),"")</f>
        <v/>
      </c>
      <c r="BT123" s="85" t="str">
        <f>IFERROR(IF($BH123="Passive","",INDEX(Expenses!M$9:M$1026,MATCH(Calc!$AO123,Expenses!$U$9:$U$1026,0),1)),"")</f>
        <v/>
      </c>
      <c r="BU123" s="85" t="str">
        <f>IFERROR(IF($BH123="Passive","",INDEX(Expenses!N$9:N$1026,MATCH(Calc!$AO123,Expenses!$U$9:$U$1026,0),1)),"")</f>
        <v/>
      </c>
      <c r="BV123" s="85" t="str">
        <f>IFERROR(IF($BH123="Passive","",INDEX(Expenses!O$9:O$1026,MATCH(Calc!$AO123,Expenses!$U$9:$U$1026,0),1)),"")</f>
        <v/>
      </c>
      <c r="BW123" s="85" t="str">
        <f>IFERROR(IF($BH123="Passive","",INDEX(Expenses!P$9:P$1026,MATCH(Calc!$AO123,Expenses!$U$9:$U$1026,0),1)),"")</f>
        <v/>
      </c>
    </row>
    <row r="124" spans="40:75" x14ac:dyDescent="0.25">
      <c r="AN124" s="93">
        <f t="shared" si="28"/>
        <v>1</v>
      </c>
      <c r="AO124" s="93">
        <v>121</v>
      </c>
      <c r="AQ124" s="85" t="str">
        <f t="shared" si="29"/>
        <v>Passive</v>
      </c>
      <c r="AR124" s="85">
        <f>IFERROR(INDEX(Income!B$9:B$1026,MATCH(Calc!$AO124,Income!$U$9:$U$1026,0),1),0)</f>
        <v>0</v>
      </c>
      <c r="AS124" s="85">
        <f>IFERROR(INDEX(Income!C$9:C$1026,MATCH(Calc!$AO124,Income!$U$9:$U$1026,0),1),0)</f>
        <v>0</v>
      </c>
      <c r="AT124" s="93">
        <f t="shared" ca="1" si="30"/>
        <v>2022</v>
      </c>
      <c r="AU124" s="85" t="str">
        <f>IFERROR(IF($AQ124="Passive","",INDEX(Income!E$9:E$1026,MATCH(Calc!$AO124,Income!$U$9:$U$1026,0),1)),"")</f>
        <v/>
      </c>
      <c r="AV124" s="85" t="str">
        <f>IFERROR(IF($AQ124="Passive","",INDEX(Income!F$9:F$1026,MATCH(Calc!$AO124,Income!$U$9:$U$1026,0),1)),"")</f>
        <v/>
      </c>
      <c r="AW124" s="85" t="str">
        <f>IFERROR(IF($AQ124="Passive","",INDEX(Income!G$9:G$1026,MATCH(Calc!$AO124,Income!$U$9:$U$1026,0),1)),"")</f>
        <v/>
      </c>
      <c r="AX124" s="85" t="str">
        <f>IFERROR(IF($AQ124="Passive","",INDEX(Income!H$9:H$1026,MATCH(Calc!$AO124,Income!$U$9:$U$1026,0),1)),"")</f>
        <v/>
      </c>
      <c r="AY124" s="85" t="str">
        <f>IFERROR(IF($AQ124="Passive","",INDEX(Income!I$9:I$1026,MATCH(Calc!$AO124,Income!$U$9:$U$1026,0),1)),"")</f>
        <v/>
      </c>
      <c r="AZ124" s="85" t="str">
        <f>IFERROR(IF($AQ124="Passive","",INDEX(Income!J$9:J$1026,MATCH(Calc!$AO124,Income!$U$9:$U$1026,0),1)),"")</f>
        <v/>
      </c>
      <c r="BA124" s="85" t="str">
        <f>IFERROR(IF($AQ124="Passive","",INDEX(Income!K$9:K$1026,MATCH(Calc!$AO124,Income!$U$9:$U$1026,0),1)),"")</f>
        <v/>
      </c>
      <c r="BB124" s="85" t="str">
        <f>IFERROR(IF($AQ124="Passive","",INDEX(Income!L$9:L$1026,MATCH(Calc!$AO124,Income!$U$9:$U$1026,0),1)),"")</f>
        <v/>
      </c>
      <c r="BC124" s="85" t="str">
        <f>IFERROR(IF($AQ124="Passive","",INDEX(Income!M$9:M$1026,MATCH(Calc!$AO124,Income!$U$9:$U$1026,0),1)),"")</f>
        <v/>
      </c>
      <c r="BD124" s="85" t="str">
        <f>IFERROR(IF($AQ124="Passive","",INDEX(Income!N$9:N$1026,MATCH(Calc!$AO124,Income!$U$9:$U$1026,0),1)),"")</f>
        <v/>
      </c>
      <c r="BE124" s="85" t="str">
        <f>IFERROR(IF($AQ124="Passive","",INDEX(Income!O$9:O$1026,MATCH(Calc!$AO124,Income!$U$9:$U$1026,0),1)),"")</f>
        <v/>
      </c>
      <c r="BF124" s="85" t="str">
        <f>IFERROR(IF($AQ124="Passive","",INDEX(Income!P$9:P$1026,MATCH(Calc!$AO124,Income!$U$9:$U$1026,0),1)),"")</f>
        <v/>
      </c>
      <c r="BH124" s="85" t="str">
        <f t="shared" si="31"/>
        <v>Passive</v>
      </c>
      <c r="BI124" s="85">
        <f>IFERROR(INDEX(Expenses!B$9:B$1026,MATCH(Calc!$AO124,Expenses!$U$9:$U$1026,0),1),0)</f>
        <v>0</v>
      </c>
      <c r="BJ124" s="85">
        <f>IFERROR(INDEX(Expenses!C$9:C$1026,MATCH(Calc!$AO124,Expenses!$U$9:$U$1026,0),1),0)</f>
        <v>0</v>
      </c>
      <c r="BK124" s="93">
        <f t="shared" ca="1" si="32"/>
        <v>2022</v>
      </c>
      <c r="BL124" s="85" t="str">
        <f>IFERROR(IF($BH124="Passive","",INDEX(Expenses!E$9:E$1026,MATCH(Calc!$AO124,Expenses!$U$9:$U$1026,0),1)),"")</f>
        <v/>
      </c>
      <c r="BM124" s="85" t="str">
        <f>IFERROR(IF($BH124="Passive","",INDEX(Expenses!F$9:F$1026,MATCH(Calc!$AO124,Expenses!$U$9:$U$1026,0),1)),"")</f>
        <v/>
      </c>
      <c r="BN124" s="85" t="str">
        <f>IFERROR(IF($BH124="Passive","",INDEX(Expenses!G$9:G$1026,MATCH(Calc!$AO124,Expenses!$U$9:$U$1026,0),1)),"")</f>
        <v/>
      </c>
      <c r="BO124" s="85" t="str">
        <f>IFERROR(IF($BH124="Passive","",INDEX(Expenses!H$9:H$1026,MATCH(Calc!$AO124,Expenses!$U$9:$U$1026,0),1)),"")</f>
        <v/>
      </c>
      <c r="BP124" s="85" t="str">
        <f>IFERROR(IF($BH124="Passive","",INDEX(Expenses!I$9:I$1026,MATCH(Calc!$AO124,Expenses!$U$9:$U$1026,0),1)),"")</f>
        <v/>
      </c>
      <c r="BQ124" s="85" t="str">
        <f>IFERROR(IF($BH124="Passive","",INDEX(Expenses!J$9:J$1026,MATCH(Calc!$AO124,Expenses!$U$9:$U$1026,0),1)),"")</f>
        <v/>
      </c>
      <c r="BR124" s="85" t="str">
        <f>IFERROR(IF($BH124="Passive","",INDEX(Expenses!K$9:K$1026,MATCH(Calc!$AO124,Expenses!$U$9:$U$1026,0),1)),"")</f>
        <v/>
      </c>
      <c r="BS124" s="85" t="str">
        <f>IFERROR(IF($BH124="Passive","",INDEX(Expenses!L$9:L$1026,MATCH(Calc!$AO124,Expenses!$U$9:$U$1026,0),1)),"")</f>
        <v/>
      </c>
      <c r="BT124" s="85" t="str">
        <f>IFERROR(IF($BH124="Passive","",INDEX(Expenses!M$9:M$1026,MATCH(Calc!$AO124,Expenses!$U$9:$U$1026,0),1)),"")</f>
        <v/>
      </c>
      <c r="BU124" s="85" t="str">
        <f>IFERROR(IF($BH124="Passive","",INDEX(Expenses!N$9:N$1026,MATCH(Calc!$AO124,Expenses!$U$9:$U$1026,0),1)),"")</f>
        <v/>
      </c>
      <c r="BV124" s="85" t="str">
        <f>IFERROR(IF($BH124="Passive","",INDEX(Expenses!O$9:O$1026,MATCH(Calc!$AO124,Expenses!$U$9:$U$1026,0),1)),"")</f>
        <v/>
      </c>
      <c r="BW124" s="85" t="str">
        <f>IFERROR(IF($BH124="Passive","",INDEX(Expenses!P$9:P$1026,MATCH(Calc!$AO124,Expenses!$U$9:$U$1026,0),1)),"")</f>
        <v/>
      </c>
    </row>
    <row r="125" spans="40:75" x14ac:dyDescent="0.25">
      <c r="AN125" s="93">
        <f t="shared" si="28"/>
        <v>1</v>
      </c>
      <c r="AO125" s="93">
        <v>122</v>
      </c>
      <c r="AQ125" s="85" t="str">
        <f t="shared" si="29"/>
        <v>Passive</v>
      </c>
      <c r="AR125" s="85">
        <f>IFERROR(INDEX(Income!B$9:B$1026,MATCH(Calc!$AO125,Income!$U$9:$U$1026,0),1),0)</f>
        <v>0</v>
      </c>
      <c r="AS125" s="85">
        <f>IFERROR(INDEX(Income!C$9:C$1026,MATCH(Calc!$AO125,Income!$U$9:$U$1026,0),1),0)</f>
        <v>0</v>
      </c>
      <c r="AT125" s="93">
        <f t="shared" ca="1" si="30"/>
        <v>2022</v>
      </c>
      <c r="AU125" s="85" t="str">
        <f>IFERROR(IF($AQ125="Passive","",INDEX(Income!E$9:E$1026,MATCH(Calc!$AO125,Income!$U$9:$U$1026,0),1)),"")</f>
        <v/>
      </c>
      <c r="AV125" s="85" t="str">
        <f>IFERROR(IF($AQ125="Passive","",INDEX(Income!F$9:F$1026,MATCH(Calc!$AO125,Income!$U$9:$U$1026,0),1)),"")</f>
        <v/>
      </c>
      <c r="AW125" s="85" t="str">
        <f>IFERROR(IF($AQ125="Passive","",INDEX(Income!G$9:G$1026,MATCH(Calc!$AO125,Income!$U$9:$U$1026,0),1)),"")</f>
        <v/>
      </c>
      <c r="AX125" s="85" t="str">
        <f>IFERROR(IF($AQ125="Passive","",INDEX(Income!H$9:H$1026,MATCH(Calc!$AO125,Income!$U$9:$U$1026,0),1)),"")</f>
        <v/>
      </c>
      <c r="AY125" s="85" t="str">
        <f>IFERROR(IF($AQ125="Passive","",INDEX(Income!I$9:I$1026,MATCH(Calc!$AO125,Income!$U$9:$U$1026,0),1)),"")</f>
        <v/>
      </c>
      <c r="AZ125" s="85" t="str">
        <f>IFERROR(IF($AQ125="Passive","",INDEX(Income!J$9:J$1026,MATCH(Calc!$AO125,Income!$U$9:$U$1026,0),1)),"")</f>
        <v/>
      </c>
      <c r="BA125" s="85" t="str">
        <f>IFERROR(IF($AQ125="Passive","",INDEX(Income!K$9:K$1026,MATCH(Calc!$AO125,Income!$U$9:$U$1026,0),1)),"")</f>
        <v/>
      </c>
      <c r="BB125" s="85" t="str">
        <f>IFERROR(IF($AQ125="Passive","",INDEX(Income!L$9:L$1026,MATCH(Calc!$AO125,Income!$U$9:$U$1026,0),1)),"")</f>
        <v/>
      </c>
      <c r="BC125" s="85" t="str">
        <f>IFERROR(IF($AQ125="Passive","",INDEX(Income!M$9:M$1026,MATCH(Calc!$AO125,Income!$U$9:$U$1026,0),1)),"")</f>
        <v/>
      </c>
      <c r="BD125" s="85" t="str">
        <f>IFERROR(IF($AQ125="Passive","",INDEX(Income!N$9:N$1026,MATCH(Calc!$AO125,Income!$U$9:$U$1026,0),1)),"")</f>
        <v/>
      </c>
      <c r="BE125" s="85" t="str">
        <f>IFERROR(IF($AQ125="Passive","",INDEX(Income!O$9:O$1026,MATCH(Calc!$AO125,Income!$U$9:$U$1026,0),1)),"")</f>
        <v/>
      </c>
      <c r="BF125" s="85" t="str">
        <f>IFERROR(IF($AQ125="Passive","",INDEX(Income!P$9:P$1026,MATCH(Calc!$AO125,Income!$U$9:$U$1026,0),1)),"")</f>
        <v/>
      </c>
      <c r="BH125" s="85" t="str">
        <f t="shared" si="31"/>
        <v>Passive</v>
      </c>
      <c r="BI125" s="85">
        <f>IFERROR(INDEX(Expenses!B$9:B$1026,MATCH(Calc!$AO125,Expenses!$U$9:$U$1026,0),1),0)</f>
        <v>0</v>
      </c>
      <c r="BJ125" s="85">
        <f>IFERROR(INDEX(Expenses!C$9:C$1026,MATCH(Calc!$AO125,Expenses!$U$9:$U$1026,0),1),0)</f>
        <v>0</v>
      </c>
      <c r="BK125" s="93">
        <f t="shared" ca="1" si="32"/>
        <v>2022</v>
      </c>
      <c r="BL125" s="85" t="str">
        <f>IFERROR(IF($BH125="Passive","",INDEX(Expenses!E$9:E$1026,MATCH(Calc!$AO125,Expenses!$U$9:$U$1026,0),1)),"")</f>
        <v/>
      </c>
      <c r="BM125" s="85" t="str">
        <f>IFERROR(IF($BH125="Passive","",INDEX(Expenses!F$9:F$1026,MATCH(Calc!$AO125,Expenses!$U$9:$U$1026,0),1)),"")</f>
        <v/>
      </c>
      <c r="BN125" s="85" t="str">
        <f>IFERROR(IF($BH125="Passive","",INDEX(Expenses!G$9:G$1026,MATCH(Calc!$AO125,Expenses!$U$9:$U$1026,0),1)),"")</f>
        <v/>
      </c>
      <c r="BO125" s="85" t="str">
        <f>IFERROR(IF($BH125="Passive","",INDEX(Expenses!H$9:H$1026,MATCH(Calc!$AO125,Expenses!$U$9:$U$1026,0),1)),"")</f>
        <v/>
      </c>
      <c r="BP125" s="85" t="str">
        <f>IFERROR(IF($BH125="Passive","",INDEX(Expenses!I$9:I$1026,MATCH(Calc!$AO125,Expenses!$U$9:$U$1026,0),1)),"")</f>
        <v/>
      </c>
      <c r="BQ125" s="85" t="str">
        <f>IFERROR(IF($BH125="Passive","",INDEX(Expenses!J$9:J$1026,MATCH(Calc!$AO125,Expenses!$U$9:$U$1026,0),1)),"")</f>
        <v/>
      </c>
      <c r="BR125" s="85" t="str">
        <f>IFERROR(IF($BH125="Passive","",INDEX(Expenses!K$9:K$1026,MATCH(Calc!$AO125,Expenses!$U$9:$U$1026,0),1)),"")</f>
        <v/>
      </c>
      <c r="BS125" s="85" t="str">
        <f>IFERROR(IF($BH125="Passive","",INDEX(Expenses!L$9:L$1026,MATCH(Calc!$AO125,Expenses!$U$9:$U$1026,0),1)),"")</f>
        <v/>
      </c>
      <c r="BT125" s="85" t="str">
        <f>IFERROR(IF($BH125="Passive","",INDEX(Expenses!M$9:M$1026,MATCH(Calc!$AO125,Expenses!$U$9:$U$1026,0),1)),"")</f>
        <v/>
      </c>
      <c r="BU125" s="85" t="str">
        <f>IFERROR(IF($BH125="Passive","",INDEX(Expenses!N$9:N$1026,MATCH(Calc!$AO125,Expenses!$U$9:$U$1026,0),1)),"")</f>
        <v/>
      </c>
      <c r="BV125" s="85" t="str">
        <f>IFERROR(IF($BH125="Passive","",INDEX(Expenses!O$9:O$1026,MATCH(Calc!$AO125,Expenses!$U$9:$U$1026,0),1)),"")</f>
        <v/>
      </c>
      <c r="BW125" s="85" t="str">
        <f>IFERROR(IF($BH125="Passive","",INDEX(Expenses!P$9:P$1026,MATCH(Calc!$AO125,Expenses!$U$9:$U$1026,0),1)),"")</f>
        <v/>
      </c>
    </row>
    <row r="126" spans="40:75" x14ac:dyDescent="0.25">
      <c r="AN126" s="93">
        <f t="shared" si="28"/>
        <v>1</v>
      </c>
      <c r="AO126" s="93">
        <v>123</v>
      </c>
      <c r="AQ126" s="85" t="str">
        <f t="shared" si="29"/>
        <v>Passive</v>
      </c>
      <c r="AR126" s="85">
        <f>IFERROR(INDEX(Income!B$9:B$1026,MATCH(Calc!$AO126,Income!$U$9:$U$1026,0),1),0)</f>
        <v>0</v>
      </c>
      <c r="AS126" s="85">
        <f>IFERROR(INDEX(Income!C$9:C$1026,MATCH(Calc!$AO126,Income!$U$9:$U$1026,0),1),0)</f>
        <v>0</v>
      </c>
      <c r="AT126" s="93">
        <f t="shared" ca="1" si="30"/>
        <v>2022</v>
      </c>
      <c r="AU126" s="85" t="str">
        <f>IFERROR(IF($AQ126="Passive","",INDEX(Income!E$9:E$1026,MATCH(Calc!$AO126,Income!$U$9:$U$1026,0),1)),"")</f>
        <v/>
      </c>
      <c r="AV126" s="85" t="str">
        <f>IFERROR(IF($AQ126="Passive","",INDEX(Income!F$9:F$1026,MATCH(Calc!$AO126,Income!$U$9:$U$1026,0),1)),"")</f>
        <v/>
      </c>
      <c r="AW126" s="85" t="str">
        <f>IFERROR(IF($AQ126="Passive","",INDEX(Income!G$9:G$1026,MATCH(Calc!$AO126,Income!$U$9:$U$1026,0),1)),"")</f>
        <v/>
      </c>
      <c r="AX126" s="85" t="str">
        <f>IFERROR(IF($AQ126="Passive","",INDEX(Income!H$9:H$1026,MATCH(Calc!$AO126,Income!$U$9:$U$1026,0),1)),"")</f>
        <v/>
      </c>
      <c r="AY126" s="85" t="str">
        <f>IFERROR(IF($AQ126="Passive","",INDEX(Income!I$9:I$1026,MATCH(Calc!$AO126,Income!$U$9:$U$1026,0),1)),"")</f>
        <v/>
      </c>
      <c r="AZ126" s="85" t="str">
        <f>IFERROR(IF($AQ126="Passive","",INDEX(Income!J$9:J$1026,MATCH(Calc!$AO126,Income!$U$9:$U$1026,0),1)),"")</f>
        <v/>
      </c>
      <c r="BA126" s="85" t="str">
        <f>IFERROR(IF($AQ126="Passive","",INDEX(Income!K$9:K$1026,MATCH(Calc!$AO126,Income!$U$9:$U$1026,0),1)),"")</f>
        <v/>
      </c>
      <c r="BB126" s="85" t="str">
        <f>IFERROR(IF($AQ126="Passive","",INDEX(Income!L$9:L$1026,MATCH(Calc!$AO126,Income!$U$9:$U$1026,0),1)),"")</f>
        <v/>
      </c>
      <c r="BC126" s="85" t="str">
        <f>IFERROR(IF($AQ126="Passive","",INDEX(Income!M$9:M$1026,MATCH(Calc!$AO126,Income!$U$9:$U$1026,0),1)),"")</f>
        <v/>
      </c>
      <c r="BD126" s="85" t="str">
        <f>IFERROR(IF($AQ126="Passive","",INDEX(Income!N$9:N$1026,MATCH(Calc!$AO126,Income!$U$9:$U$1026,0),1)),"")</f>
        <v/>
      </c>
      <c r="BE126" s="85" t="str">
        <f>IFERROR(IF($AQ126="Passive","",INDEX(Income!O$9:O$1026,MATCH(Calc!$AO126,Income!$U$9:$U$1026,0),1)),"")</f>
        <v/>
      </c>
      <c r="BF126" s="85" t="str">
        <f>IFERROR(IF($AQ126="Passive","",INDEX(Income!P$9:P$1026,MATCH(Calc!$AO126,Income!$U$9:$U$1026,0),1)),"")</f>
        <v/>
      </c>
      <c r="BH126" s="85" t="str">
        <f t="shared" si="31"/>
        <v>Passive</v>
      </c>
      <c r="BI126" s="85">
        <f>IFERROR(INDEX(Expenses!B$9:B$1026,MATCH(Calc!$AO126,Expenses!$U$9:$U$1026,0),1),0)</f>
        <v>0</v>
      </c>
      <c r="BJ126" s="85">
        <f>IFERROR(INDEX(Expenses!C$9:C$1026,MATCH(Calc!$AO126,Expenses!$U$9:$U$1026,0),1),0)</f>
        <v>0</v>
      </c>
      <c r="BK126" s="93">
        <f t="shared" ca="1" si="32"/>
        <v>2022</v>
      </c>
      <c r="BL126" s="85" t="str">
        <f>IFERROR(IF($BH126="Passive","",INDEX(Expenses!E$9:E$1026,MATCH(Calc!$AO126,Expenses!$U$9:$U$1026,0),1)),"")</f>
        <v/>
      </c>
      <c r="BM126" s="85" t="str">
        <f>IFERROR(IF($BH126="Passive","",INDEX(Expenses!F$9:F$1026,MATCH(Calc!$AO126,Expenses!$U$9:$U$1026,0),1)),"")</f>
        <v/>
      </c>
      <c r="BN126" s="85" t="str">
        <f>IFERROR(IF($BH126="Passive","",INDEX(Expenses!G$9:G$1026,MATCH(Calc!$AO126,Expenses!$U$9:$U$1026,0),1)),"")</f>
        <v/>
      </c>
      <c r="BO126" s="85" t="str">
        <f>IFERROR(IF($BH126="Passive","",INDEX(Expenses!H$9:H$1026,MATCH(Calc!$AO126,Expenses!$U$9:$U$1026,0),1)),"")</f>
        <v/>
      </c>
      <c r="BP126" s="85" t="str">
        <f>IFERROR(IF($BH126="Passive","",INDEX(Expenses!I$9:I$1026,MATCH(Calc!$AO126,Expenses!$U$9:$U$1026,0),1)),"")</f>
        <v/>
      </c>
      <c r="BQ126" s="85" t="str">
        <f>IFERROR(IF($BH126="Passive","",INDEX(Expenses!J$9:J$1026,MATCH(Calc!$AO126,Expenses!$U$9:$U$1026,0),1)),"")</f>
        <v/>
      </c>
      <c r="BR126" s="85" t="str">
        <f>IFERROR(IF($BH126="Passive","",INDEX(Expenses!K$9:K$1026,MATCH(Calc!$AO126,Expenses!$U$9:$U$1026,0),1)),"")</f>
        <v/>
      </c>
      <c r="BS126" s="85" t="str">
        <f>IFERROR(IF($BH126="Passive","",INDEX(Expenses!L$9:L$1026,MATCH(Calc!$AO126,Expenses!$U$9:$U$1026,0),1)),"")</f>
        <v/>
      </c>
      <c r="BT126" s="85" t="str">
        <f>IFERROR(IF($BH126="Passive","",INDEX(Expenses!M$9:M$1026,MATCH(Calc!$AO126,Expenses!$U$9:$U$1026,0),1)),"")</f>
        <v/>
      </c>
      <c r="BU126" s="85" t="str">
        <f>IFERROR(IF($BH126="Passive","",INDEX(Expenses!N$9:N$1026,MATCH(Calc!$AO126,Expenses!$U$9:$U$1026,0),1)),"")</f>
        <v/>
      </c>
      <c r="BV126" s="85" t="str">
        <f>IFERROR(IF($BH126="Passive","",INDEX(Expenses!O$9:O$1026,MATCH(Calc!$AO126,Expenses!$U$9:$U$1026,0),1)),"")</f>
        <v/>
      </c>
      <c r="BW126" s="85" t="str">
        <f>IFERROR(IF($BH126="Passive","",INDEX(Expenses!P$9:P$1026,MATCH(Calc!$AO126,Expenses!$U$9:$U$1026,0),1)),"")</f>
        <v/>
      </c>
    </row>
    <row r="127" spans="40:75" x14ac:dyDescent="0.25">
      <c r="AN127" s="93">
        <f t="shared" si="28"/>
        <v>1</v>
      </c>
      <c r="AO127" s="93">
        <v>124</v>
      </c>
      <c r="AQ127" s="85" t="str">
        <f t="shared" si="29"/>
        <v>Passive</v>
      </c>
      <c r="AR127" s="85">
        <f>IFERROR(INDEX(Income!B$9:B$1026,MATCH(Calc!$AO127,Income!$U$9:$U$1026,0),1),0)</f>
        <v>0</v>
      </c>
      <c r="AS127" s="85">
        <f>IFERROR(INDEX(Income!C$9:C$1026,MATCH(Calc!$AO127,Income!$U$9:$U$1026,0),1),0)</f>
        <v>0</v>
      </c>
      <c r="AT127" s="93">
        <f t="shared" ca="1" si="30"/>
        <v>2022</v>
      </c>
      <c r="AU127" s="85" t="str">
        <f>IFERROR(IF($AQ127="Passive","",INDEX(Income!E$9:E$1026,MATCH(Calc!$AO127,Income!$U$9:$U$1026,0),1)),"")</f>
        <v/>
      </c>
      <c r="AV127" s="85" t="str">
        <f>IFERROR(IF($AQ127="Passive","",INDEX(Income!F$9:F$1026,MATCH(Calc!$AO127,Income!$U$9:$U$1026,0),1)),"")</f>
        <v/>
      </c>
      <c r="AW127" s="85" t="str">
        <f>IFERROR(IF($AQ127="Passive","",INDEX(Income!G$9:G$1026,MATCH(Calc!$AO127,Income!$U$9:$U$1026,0),1)),"")</f>
        <v/>
      </c>
      <c r="AX127" s="85" t="str">
        <f>IFERROR(IF($AQ127="Passive","",INDEX(Income!H$9:H$1026,MATCH(Calc!$AO127,Income!$U$9:$U$1026,0),1)),"")</f>
        <v/>
      </c>
      <c r="AY127" s="85" t="str">
        <f>IFERROR(IF($AQ127="Passive","",INDEX(Income!I$9:I$1026,MATCH(Calc!$AO127,Income!$U$9:$U$1026,0),1)),"")</f>
        <v/>
      </c>
      <c r="AZ127" s="85" t="str">
        <f>IFERROR(IF($AQ127="Passive","",INDEX(Income!J$9:J$1026,MATCH(Calc!$AO127,Income!$U$9:$U$1026,0),1)),"")</f>
        <v/>
      </c>
      <c r="BA127" s="85" t="str">
        <f>IFERROR(IF($AQ127="Passive","",INDEX(Income!K$9:K$1026,MATCH(Calc!$AO127,Income!$U$9:$U$1026,0),1)),"")</f>
        <v/>
      </c>
      <c r="BB127" s="85" t="str">
        <f>IFERROR(IF($AQ127="Passive","",INDEX(Income!L$9:L$1026,MATCH(Calc!$AO127,Income!$U$9:$U$1026,0),1)),"")</f>
        <v/>
      </c>
      <c r="BC127" s="85" t="str">
        <f>IFERROR(IF($AQ127="Passive","",INDEX(Income!M$9:M$1026,MATCH(Calc!$AO127,Income!$U$9:$U$1026,0),1)),"")</f>
        <v/>
      </c>
      <c r="BD127" s="85" t="str">
        <f>IFERROR(IF($AQ127="Passive","",INDEX(Income!N$9:N$1026,MATCH(Calc!$AO127,Income!$U$9:$U$1026,0),1)),"")</f>
        <v/>
      </c>
      <c r="BE127" s="85" t="str">
        <f>IFERROR(IF($AQ127="Passive","",INDEX(Income!O$9:O$1026,MATCH(Calc!$AO127,Income!$U$9:$U$1026,0),1)),"")</f>
        <v/>
      </c>
      <c r="BF127" s="85" t="str">
        <f>IFERROR(IF($AQ127="Passive","",INDEX(Income!P$9:P$1026,MATCH(Calc!$AO127,Income!$U$9:$U$1026,0),1)),"")</f>
        <v/>
      </c>
      <c r="BH127" s="85" t="str">
        <f t="shared" si="31"/>
        <v>Passive</v>
      </c>
      <c r="BI127" s="85">
        <f>IFERROR(INDEX(Expenses!B$9:B$1026,MATCH(Calc!$AO127,Expenses!$U$9:$U$1026,0),1),0)</f>
        <v>0</v>
      </c>
      <c r="BJ127" s="85">
        <f>IFERROR(INDEX(Expenses!C$9:C$1026,MATCH(Calc!$AO127,Expenses!$U$9:$U$1026,0),1),0)</f>
        <v>0</v>
      </c>
      <c r="BK127" s="93">
        <f t="shared" ca="1" si="32"/>
        <v>2022</v>
      </c>
      <c r="BL127" s="85" t="str">
        <f>IFERROR(IF($BH127="Passive","",INDEX(Expenses!E$9:E$1026,MATCH(Calc!$AO127,Expenses!$U$9:$U$1026,0),1)),"")</f>
        <v/>
      </c>
      <c r="BM127" s="85" t="str">
        <f>IFERROR(IF($BH127="Passive","",INDEX(Expenses!F$9:F$1026,MATCH(Calc!$AO127,Expenses!$U$9:$U$1026,0),1)),"")</f>
        <v/>
      </c>
      <c r="BN127" s="85" t="str">
        <f>IFERROR(IF($BH127="Passive","",INDEX(Expenses!G$9:G$1026,MATCH(Calc!$AO127,Expenses!$U$9:$U$1026,0),1)),"")</f>
        <v/>
      </c>
      <c r="BO127" s="85" t="str">
        <f>IFERROR(IF($BH127="Passive","",INDEX(Expenses!H$9:H$1026,MATCH(Calc!$AO127,Expenses!$U$9:$U$1026,0),1)),"")</f>
        <v/>
      </c>
      <c r="BP127" s="85" t="str">
        <f>IFERROR(IF($BH127="Passive","",INDEX(Expenses!I$9:I$1026,MATCH(Calc!$AO127,Expenses!$U$9:$U$1026,0),1)),"")</f>
        <v/>
      </c>
      <c r="BQ127" s="85" t="str">
        <f>IFERROR(IF($BH127="Passive","",INDEX(Expenses!J$9:J$1026,MATCH(Calc!$AO127,Expenses!$U$9:$U$1026,0),1)),"")</f>
        <v/>
      </c>
      <c r="BR127" s="85" t="str">
        <f>IFERROR(IF($BH127="Passive","",INDEX(Expenses!K$9:K$1026,MATCH(Calc!$AO127,Expenses!$U$9:$U$1026,0),1)),"")</f>
        <v/>
      </c>
      <c r="BS127" s="85" t="str">
        <f>IFERROR(IF($BH127="Passive","",INDEX(Expenses!L$9:L$1026,MATCH(Calc!$AO127,Expenses!$U$9:$U$1026,0),1)),"")</f>
        <v/>
      </c>
      <c r="BT127" s="85" t="str">
        <f>IFERROR(IF($BH127="Passive","",INDEX(Expenses!M$9:M$1026,MATCH(Calc!$AO127,Expenses!$U$9:$U$1026,0),1)),"")</f>
        <v/>
      </c>
      <c r="BU127" s="85" t="str">
        <f>IFERROR(IF($BH127="Passive","",INDEX(Expenses!N$9:N$1026,MATCH(Calc!$AO127,Expenses!$U$9:$U$1026,0),1)),"")</f>
        <v/>
      </c>
      <c r="BV127" s="85" t="str">
        <f>IFERROR(IF($BH127="Passive","",INDEX(Expenses!O$9:O$1026,MATCH(Calc!$AO127,Expenses!$U$9:$U$1026,0),1)),"")</f>
        <v/>
      </c>
      <c r="BW127" s="85" t="str">
        <f>IFERROR(IF($BH127="Passive","",INDEX(Expenses!P$9:P$1026,MATCH(Calc!$AO127,Expenses!$U$9:$U$1026,0),1)),"")</f>
        <v/>
      </c>
    </row>
    <row r="128" spans="40:75" x14ac:dyDescent="0.25">
      <c r="AN128" s="93">
        <f t="shared" si="28"/>
        <v>1</v>
      </c>
      <c r="AO128" s="93">
        <v>125</v>
      </c>
      <c r="AQ128" s="85" t="str">
        <f t="shared" si="29"/>
        <v>Passive</v>
      </c>
      <c r="AR128" s="85">
        <f>IFERROR(INDEX(Income!B$9:B$1026,MATCH(Calc!$AO128,Income!$U$9:$U$1026,0),1),0)</f>
        <v>0</v>
      </c>
      <c r="AS128" s="85">
        <f>IFERROR(INDEX(Income!C$9:C$1026,MATCH(Calc!$AO128,Income!$U$9:$U$1026,0),1),0)</f>
        <v>0</v>
      </c>
      <c r="AT128" s="93">
        <f t="shared" ca="1" si="30"/>
        <v>2022</v>
      </c>
      <c r="AU128" s="85" t="str">
        <f>IFERROR(IF($AQ128="Passive","",INDEX(Income!E$9:E$1026,MATCH(Calc!$AO128,Income!$U$9:$U$1026,0),1)),"")</f>
        <v/>
      </c>
      <c r="AV128" s="85" t="str">
        <f>IFERROR(IF($AQ128="Passive","",INDEX(Income!F$9:F$1026,MATCH(Calc!$AO128,Income!$U$9:$U$1026,0),1)),"")</f>
        <v/>
      </c>
      <c r="AW128" s="85" t="str">
        <f>IFERROR(IF($AQ128="Passive","",INDEX(Income!G$9:G$1026,MATCH(Calc!$AO128,Income!$U$9:$U$1026,0),1)),"")</f>
        <v/>
      </c>
      <c r="AX128" s="85" t="str">
        <f>IFERROR(IF($AQ128="Passive","",INDEX(Income!H$9:H$1026,MATCH(Calc!$AO128,Income!$U$9:$U$1026,0),1)),"")</f>
        <v/>
      </c>
      <c r="AY128" s="85" t="str">
        <f>IFERROR(IF($AQ128="Passive","",INDEX(Income!I$9:I$1026,MATCH(Calc!$AO128,Income!$U$9:$U$1026,0),1)),"")</f>
        <v/>
      </c>
      <c r="AZ128" s="85" t="str">
        <f>IFERROR(IF($AQ128="Passive","",INDEX(Income!J$9:J$1026,MATCH(Calc!$AO128,Income!$U$9:$U$1026,0),1)),"")</f>
        <v/>
      </c>
      <c r="BA128" s="85" t="str">
        <f>IFERROR(IF($AQ128="Passive","",INDEX(Income!K$9:K$1026,MATCH(Calc!$AO128,Income!$U$9:$U$1026,0),1)),"")</f>
        <v/>
      </c>
      <c r="BB128" s="85" t="str">
        <f>IFERROR(IF($AQ128="Passive","",INDEX(Income!L$9:L$1026,MATCH(Calc!$AO128,Income!$U$9:$U$1026,0),1)),"")</f>
        <v/>
      </c>
      <c r="BC128" s="85" t="str">
        <f>IFERROR(IF($AQ128="Passive","",INDEX(Income!M$9:M$1026,MATCH(Calc!$AO128,Income!$U$9:$U$1026,0),1)),"")</f>
        <v/>
      </c>
      <c r="BD128" s="85" t="str">
        <f>IFERROR(IF($AQ128="Passive","",INDEX(Income!N$9:N$1026,MATCH(Calc!$AO128,Income!$U$9:$U$1026,0),1)),"")</f>
        <v/>
      </c>
      <c r="BE128" s="85" t="str">
        <f>IFERROR(IF($AQ128="Passive","",INDEX(Income!O$9:O$1026,MATCH(Calc!$AO128,Income!$U$9:$U$1026,0),1)),"")</f>
        <v/>
      </c>
      <c r="BF128" s="85" t="str">
        <f>IFERROR(IF($AQ128="Passive","",INDEX(Income!P$9:P$1026,MATCH(Calc!$AO128,Income!$U$9:$U$1026,0),1)),"")</f>
        <v/>
      </c>
      <c r="BH128" s="85" t="str">
        <f t="shared" si="31"/>
        <v>Passive</v>
      </c>
      <c r="BI128" s="85">
        <f>IFERROR(INDEX(Expenses!B$9:B$1026,MATCH(Calc!$AO128,Expenses!$U$9:$U$1026,0),1),0)</f>
        <v>0</v>
      </c>
      <c r="BJ128" s="85">
        <f>IFERROR(INDEX(Expenses!C$9:C$1026,MATCH(Calc!$AO128,Expenses!$U$9:$U$1026,0),1),0)</f>
        <v>0</v>
      </c>
      <c r="BK128" s="93">
        <f t="shared" ca="1" si="32"/>
        <v>2022</v>
      </c>
      <c r="BL128" s="85" t="str">
        <f>IFERROR(IF($BH128="Passive","",INDEX(Expenses!E$9:E$1026,MATCH(Calc!$AO128,Expenses!$U$9:$U$1026,0),1)),"")</f>
        <v/>
      </c>
      <c r="BM128" s="85" t="str">
        <f>IFERROR(IF($BH128="Passive","",INDEX(Expenses!F$9:F$1026,MATCH(Calc!$AO128,Expenses!$U$9:$U$1026,0),1)),"")</f>
        <v/>
      </c>
      <c r="BN128" s="85" t="str">
        <f>IFERROR(IF($BH128="Passive","",INDEX(Expenses!G$9:G$1026,MATCH(Calc!$AO128,Expenses!$U$9:$U$1026,0),1)),"")</f>
        <v/>
      </c>
      <c r="BO128" s="85" t="str">
        <f>IFERROR(IF($BH128="Passive","",INDEX(Expenses!H$9:H$1026,MATCH(Calc!$AO128,Expenses!$U$9:$U$1026,0),1)),"")</f>
        <v/>
      </c>
      <c r="BP128" s="85" t="str">
        <f>IFERROR(IF($BH128="Passive","",INDEX(Expenses!I$9:I$1026,MATCH(Calc!$AO128,Expenses!$U$9:$U$1026,0),1)),"")</f>
        <v/>
      </c>
      <c r="BQ128" s="85" t="str">
        <f>IFERROR(IF($BH128="Passive","",INDEX(Expenses!J$9:J$1026,MATCH(Calc!$AO128,Expenses!$U$9:$U$1026,0),1)),"")</f>
        <v/>
      </c>
      <c r="BR128" s="85" t="str">
        <f>IFERROR(IF($BH128="Passive","",INDEX(Expenses!K$9:K$1026,MATCH(Calc!$AO128,Expenses!$U$9:$U$1026,0),1)),"")</f>
        <v/>
      </c>
      <c r="BS128" s="85" t="str">
        <f>IFERROR(IF($BH128="Passive","",INDEX(Expenses!L$9:L$1026,MATCH(Calc!$AO128,Expenses!$U$9:$U$1026,0),1)),"")</f>
        <v/>
      </c>
      <c r="BT128" s="85" t="str">
        <f>IFERROR(IF($BH128="Passive","",INDEX(Expenses!M$9:M$1026,MATCH(Calc!$AO128,Expenses!$U$9:$U$1026,0),1)),"")</f>
        <v/>
      </c>
      <c r="BU128" s="85" t="str">
        <f>IFERROR(IF($BH128="Passive","",INDEX(Expenses!N$9:N$1026,MATCH(Calc!$AO128,Expenses!$U$9:$U$1026,0),1)),"")</f>
        <v/>
      </c>
      <c r="BV128" s="85" t="str">
        <f>IFERROR(IF($BH128="Passive","",INDEX(Expenses!O$9:O$1026,MATCH(Calc!$AO128,Expenses!$U$9:$U$1026,0),1)),"")</f>
        <v/>
      </c>
      <c r="BW128" s="85" t="str">
        <f>IFERROR(IF($BH128="Passive","",INDEX(Expenses!P$9:P$1026,MATCH(Calc!$AO128,Expenses!$U$9:$U$1026,0),1)),"")</f>
        <v/>
      </c>
    </row>
    <row r="129" spans="40:75" x14ac:dyDescent="0.25">
      <c r="AN129" s="93">
        <f t="shared" si="28"/>
        <v>1</v>
      </c>
      <c r="AO129" s="93">
        <v>126</v>
      </c>
      <c r="AQ129" s="85" t="str">
        <f t="shared" si="29"/>
        <v>Passive</v>
      </c>
      <c r="AR129" s="85">
        <f>IFERROR(INDEX(Income!B$9:B$1026,MATCH(Calc!$AO129,Income!$U$9:$U$1026,0),1),0)</f>
        <v>0</v>
      </c>
      <c r="AS129" s="85">
        <f>IFERROR(INDEX(Income!C$9:C$1026,MATCH(Calc!$AO129,Income!$U$9:$U$1026,0),1),0)</f>
        <v>0</v>
      </c>
      <c r="AT129" s="93">
        <f t="shared" ca="1" si="30"/>
        <v>2022</v>
      </c>
      <c r="AU129" s="85" t="str">
        <f>IFERROR(IF($AQ129="Passive","",INDEX(Income!E$9:E$1026,MATCH(Calc!$AO129,Income!$U$9:$U$1026,0),1)),"")</f>
        <v/>
      </c>
      <c r="AV129" s="85" t="str">
        <f>IFERROR(IF($AQ129="Passive","",INDEX(Income!F$9:F$1026,MATCH(Calc!$AO129,Income!$U$9:$U$1026,0),1)),"")</f>
        <v/>
      </c>
      <c r="AW129" s="85" t="str">
        <f>IFERROR(IF($AQ129="Passive","",INDEX(Income!G$9:G$1026,MATCH(Calc!$AO129,Income!$U$9:$U$1026,0),1)),"")</f>
        <v/>
      </c>
      <c r="AX129" s="85" t="str">
        <f>IFERROR(IF($AQ129="Passive","",INDEX(Income!H$9:H$1026,MATCH(Calc!$AO129,Income!$U$9:$U$1026,0),1)),"")</f>
        <v/>
      </c>
      <c r="AY129" s="85" t="str">
        <f>IFERROR(IF($AQ129="Passive","",INDEX(Income!I$9:I$1026,MATCH(Calc!$AO129,Income!$U$9:$U$1026,0),1)),"")</f>
        <v/>
      </c>
      <c r="AZ129" s="85" t="str">
        <f>IFERROR(IF($AQ129="Passive","",INDEX(Income!J$9:J$1026,MATCH(Calc!$AO129,Income!$U$9:$U$1026,0),1)),"")</f>
        <v/>
      </c>
      <c r="BA129" s="85" t="str">
        <f>IFERROR(IF($AQ129="Passive","",INDEX(Income!K$9:K$1026,MATCH(Calc!$AO129,Income!$U$9:$U$1026,0),1)),"")</f>
        <v/>
      </c>
      <c r="BB129" s="85" t="str">
        <f>IFERROR(IF($AQ129="Passive","",INDEX(Income!L$9:L$1026,MATCH(Calc!$AO129,Income!$U$9:$U$1026,0),1)),"")</f>
        <v/>
      </c>
      <c r="BC129" s="85" t="str">
        <f>IFERROR(IF($AQ129="Passive","",INDEX(Income!M$9:M$1026,MATCH(Calc!$AO129,Income!$U$9:$U$1026,0),1)),"")</f>
        <v/>
      </c>
      <c r="BD129" s="85" t="str">
        <f>IFERROR(IF($AQ129="Passive","",INDEX(Income!N$9:N$1026,MATCH(Calc!$AO129,Income!$U$9:$U$1026,0),1)),"")</f>
        <v/>
      </c>
      <c r="BE129" s="85" t="str">
        <f>IFERROR(IF($AQ129="Passive","",INDEX(Income!O$9:O$1026,MATCH(Calc!$AO129,Income!$U$9:$U$1026,0),1)),"")</f>
        <v/>
      </c>
      <c r="BF129" s="85" t="str">
        <f>IFERROR(IF($AQ129="Passive","",INDEX(Income!P$9:P$1026,MATCH(Calc!$AO129,Income!$U$9:$U$1026,0),1)),"")</f>
        <v/>
      </c>
      <c r="BH129" s="85" t="str">
        <f t="shared" si="31"/>
        <v>Passive</v>
      </c>
      <c r="BI129" s="85">
        <f>IFERROR(INDEX(Expenses!B$9:B$1026,MATCH(Calc!$AO129,Expenses!$U$9:$U$1026,0),1),0)</f>
        <v>0</v>
      </c>
      <c r="BJ129" s="85">
        <f>IFERROR(INDEX(Expenses!C$9:C$1026,MATCH(Calc!$AO129,Expenses!$U$9:$U$1026,0),1),0)</f>
        <v>0</v>
      </c>
      <c r="BK129" s="93">
        <f t="shared" ca="1" si="32"/>
        <v>2022</v>
      </c>
      <c r="BL129" s="85" t="str">
        <f>IFERROR(IF($BH129="Passive","",INDEX(Expenses!E$9:E$1026,MATCH(Calc!$AO129,Expenses!$U$9:$U$1026,0),1)),"")</f>
        <v/>
      </c>
      <c r="BM129" s="85" t="str">
        <f>IFERROR(IF($BH129="Passive","",INDEX(Expenses!F$9:F$1026,MATCH(Calc!$AO129,Expenses!$U$9:$U$1026,0),1)),"")</f>
        <v/>
      </c>
      <c r="BN129" s="85" t="str">
        <f>IFERROR(IF($BH129="Passive","",INDEX(Expenses!G$9:G$1026,MATCH(Calc!$AO129,Expenses!$U$9:$U$1026,0),1)),"")</f>
        <v/>
      </c>
      <c r="BO129" s="85" t="str">
        <f>IFERROR(IF($BH129="Passive","",INDEX(Expenses!H$9:H$1026,MATCH(Calc!$AO129,Expenses!$U$9:$U$1026,0),1)),"")</f>
        <v/>
      </c>
      <c r="BP129" s="85" t="str">
        <f>IFERROR(IF($BH129="Passive","",INDEX(Expenses!I$9:I$1026,MATCH(Calc!$AO129,Expenses!$U$9:$U$1026,0),1)),"")</f>
        <v/>
      </c>
      <c r="BQ129" s="85" t="str">
        <f>IFERROR(IF($BH129="Passive","",INDEX(Expenses!J$9:J$1026,MATCH(Calc!$AO129,Expenses!$U$9:$U$1026,0),1)),"")</f>
        <v/>
      </c>
      <c r="BR129" s="85" t="str">
        <f>IFERROR(IF($BH129="Passive","",INDEX(Expenses!K$9:K$1026,MATCH(Calc!$AO129,Expenses!$U$9:$U$1026,0),1)),"")</f>
        <v/>
      </c>
      <c r="BS129" s="85" t="str">
        <f>IFERROR(IF($BH129="Passive","",INDEX(Expenses!L$9:L$1026,MATCH(Calc!$AO129,Expenses!$U$9:$U$1026,0),1)),"")</f>
        <v/>
      </c>
      <c r="BT129" s="85" t="str">
        <f>IFERROR(IF($BH129="Passive","",INDEX(Expenses!M$9:M$1026,MATCH(Calc!$AO129,Expenses!$U$9:$U$1026,0),1)),"")</f>
        <v/>
      </c>
      <c r="BU129" s="85" t="str">
        <f>IFERROR(IF($BH129="Passive","",INDEX(Expenses!N$9:N$1026,MATCH(Calc!$AO129,Expenses!$U$9:$U$1026,0),1)),"")</f>
        <v/>
      </c>
      <c r="BV129" s="85" t="str">
        <f>IFERROR(IF($BH129="Passive","",INDEX(Expenses!O$9:O$1026,MATCH(Calc!$AO129,Expenses!$U$9:$U$1026,0),1)),"")</f>
        <v/>
      </c>
      <c r="BW129" s="85" t="str">
        <f>IFERROR(IF($BH129="Passive","",INDEX(Expenses!P$9:P$1026,MATCH(Calc!$AO129,Expenses!$U$9:$U$1026,0),1)),"")</f>
        <v/>
      </c>
    </row>
    <row r="130" spans="40:75" x14ac:dyDescent="0.25">
      <c r="AN130" s="93">
        <f t="shared" si="28"/>
        <v>1</v>
      </c>
      <c r="AO130" s="93">
        <v>127</v>
      </c>
      <c r="AQ130" s="85" t="str">
        <f t="shared" si="29"/>
        <v>Passive</v>
      </c>
      <c r="AR130" s="85">
        <f>IFERROR(INDEX(Income!B$9:B$1026,MATCH(Calc!$AO130,Income!$U$9:$U$1026,0),1),0)</f>
        <v>0</v>
      </c>
      <c r="AS130" s="85">
        <f>IFERROR(INDEX(Income!C$9:C$1026,MATCH(Calc!$AO130,Income!$U$9:$U$1026,0),1),0)</f>
        <v>0</v>
      </c>
      <c r="AT130" s="93">
        <f t="shared" ca="1" si="30"/>
        <v>2022</v>
      </c>
      <c r="AU130" s="85" t="str">
        <f>IFERROR(IF($AQ130="Passive","",INDEX(Income!E$9:E$1026,MATCH(Calc!$AO130,Income!$U$9:$U$1026,0),1)),"")</f>
        <v/>
      </c>
      <c r="AV130" s="85" t="str">
        <f>IFERROR(IF($AQ130="Passive","",INDEX(Income!F$9:F$1026,MATCH(Calc!$AO130,Income!$U$9:$U$1026,0),1)),"")</f>
        <v/>
      </c>
      <c r="AW130" s="85" t="str">
        <f>IFERROR(IF($AQ130="Passive","",INDEX(Income!G$9:G$1026,MATCH(Calc!$AO130,Income!$U$9:$U$1026,0),1)),"")</f>
        <v/>
      </c>
      <c r="AX130" s="85" t="str">
        <f>IFERROR(IF($AQ130="Passive","",INDEX(Income!H$9:H$1026,MATCH(Calc!$AO130,Income!$U$9:$U$1026,0),1)),"")</f>
        <v/>
      </c>
      <c r="AY130" s="85" t="str">
        <f>IFERROR(IF($AQ130="Passive","",INDEX(Income!I$9:I$1026,MATCH(Calc!$AO130,Income!$U$9:$U$1026,0),1)),"")</f>
        <v/>
      </c>
      <c r="AZ130" s="85" t="str">
        <f>IFERROR(IF($AQ130="Passive","",INDEX(Income!J$9:J$1026,MATCH(Calc!$AO130,Income!$U$9:$U$1026,0),1)),"")</f>
        <v/>
      </c>
      <c r="BA130" s="85" t="str">
        <f>IFERROR(IF($AQ130="Passive","",INDEX(Income!K$9:K$1026,MATCH(Calc!$AO130,Income!$U$9:$U$1026,0),1)),"")</f>
        <v/>
      </c>
      <c r="BB130" s="85" t="str">
        <f>IFERROR(IF($AQ130="Passive","",INDEX(Income!L$9:L$1026,MATCH(Calc!$AO130,Income!$U$9:$U$1026,0),1)),"")</f>
        <v/>
      </c>
      <c r="BC130" s="85" t="str">
        <f>IFERROR(IF($AQ130="Passive","",INDEX(Income!M$9:M$1026,MATCH(Calc!$AO130,Income!$U$9:$U$1026,0),1)),"")</f>
        <v/>
      </c>
      <c r="BD130" s="85" t="str">
        <f>IFERROR(IF($AQ130="Passive","",INDEX(Income!N$9:N$1026,MATCH(Calc!$AO130,Income!$U$9:$U$1026,0),1)),"")</f>
        <v/>
      </c>
      <c r="BE130" s="85" t="str">
        <f>IFERROR(IF($AQ130="Passive","",INDEX(Income!O$9:O$1026,MATCH(Calc!$AO130,Income!$U$9:$U$1026,0),1)),"")</f>
        <v/>
      </c>
      <c r="BF130" s="85" t="str">
        <f>IFERROR(IF($AQ130="Passive","",INDEX(Income!P$9:P$1026,MATCH(Calc!$AO130,Income!$U$9:$U$1026,0),1)),"")</f>
        <v/>
      </c>
      <c r="BH130" s="85" t="str">
        <f t="shared" si="31"/>
        <v>Passive</v>
      </c>
      <c r="BI130" s="85">
        <f>IFERROR(INDEX(Expenses!B$9:B$1026,MATCH(Calc!$AO130,Expenses!$U$9:$U$1026,0),1),0)</f>
        <v>0</v>
      </c>
      <c r="BJ130" s="85">
        <f>IFERROR(INDEX(Expenses!C$9:C$1026,MATCH(Calc!$AO130,Expenses!$U$9:$U$1026,0),1),0)</f>
        <v>0</v>
      </c>
      <c r="BK130" s="93">
        <f t="shared" ca="1" si="32"/>
        <v>2022</v>
      </c>
      <c r="BL130" s="85" t="str">
        <f>IFERROR(IF($BH130="Passive","",INDEX(Expenses!E$9:E$1026,MATCH(Calc!$AO130,Expenses!$U$9:$U$1026,0),1)),"")</f>
        <v/>
      </c>
      <c r="BM130" s="85" t="str">
        <f>IFERROR(IF($BH130="Passive","",INDEX(Expenses!F$9:F$1026,MATCH(Calc!$AO130,Expenses!$U$9:$U$1026,0),1)),"")</f>
        <v/>
      </c>
      <c r="BN130" s="85" t="str">
        <f>IFERROR(IF($BH130="Passive","",INDEX(Expenses!G$9:G$1026,MATCH(Calc!$AO130,Expenses!$U$9:$U$1026,0),1)),"")</f>
        <v/>
      </c>
      <c r="BO130" s="85" t="str">
        <f>IFERROR(IF($BH130="Passive","",INDEX(Expenses!H$9:H$1026,MATCH(Calc!$AO130,Expenses!$U$9:$U$1026,0),1)),"")</f>
        <v/>
      </c>
      <c r="BP130" s="85" t="str">
        <f>IFERROR(IF($BH130="Passive","",INDEX(Expenses!I$9:I$1026,MATCH(Calc!$AO130,Expenses!$U$9:$U$1026,0),1)),"")</f>
        <v/>
      </c>
      <c r="BQ130" s="85" t="str">
        <f>IFERROR(IF($BH130="Passive","",INDEX(Expenses!J$9:J$1026,MATCH(Calc!$AO130,Expenses!$U$9:$U$1026,0),1)),"")</f>
        <v/>
      </c>
      <c r="BR130" s="85" t="str">
        <f>IFERROR(IF($BH130="Passive","",INDEX(Expenses!K$9:K$1026,MATCH(Calc!$AO130,Expenses!$U$9:$U$1026,0),1)),"")</f>
        <v/>
      </c>
      <c r="BS130" s="85" t="str">
        <f>IFERROR(IF($BH130="Passive","",INDEX(Expenses!L$9:L$1026,MATCH(Calc!$AO130,Expenses!$U$9:$U$1026,0),1)),"")</f>
        <v/>
      </c>
      <c r="BT130" s="85" t="str">
        <f>IFERROR(IF($BH130="Passive","",INDEX(Expenses!M$9:M$1026,MATCH(Calc!$AO130,Expenses!$U$9:$U$1026,0),1)),"")</f>
        <v/>
      </c>
      <c r="BU130" s="85" t="str">
        <f>IFERROR(IF($BH130="Passive","",INDEX(Expenses!N$9:N$1026,MATCH(Calc!$AO130,Expenses!$U$9:$U$1026,0),1)),"")</f>
        <v/>
      </c>
      <c r="BV130" s="85" t="str">
        <f>IFERROR(IF($BH130="Passive","",INDEX(Expenses!O$9:O$1026,MATCH(Calc!$AO130,Expenses!$U$9:$U$1026,0),1)),"")</f>
        <v/>
      </c>
      <c r="BW130" s="85" t="str">
        <f>IFERROR(IF($BH130="Passive","",INDEX(Expenses!P$9:P$1026,MATCH(Calc!$AO130,Expenses!$U$9:$U$1026,0),1)),"")</f>
        <v/>
      </c>
    </row>
    <row r="131" spans="40:75" x14ac:dyDescent="0.25">
      <c r="AN131" s="93">
        <f t="shared" si="28"/>
        <v>1</v>
      </c>
      <c r="AO131" s="93">
        <v>128</v>
      </c>
      <c r="AQ131" s="85" t="str">
        <f t="shared" si="29"/>
        <v>Passive</v>
      </c>
      <c r="AR131" s="85">
        <f>IFERROR(INDEX(Income!B$9:B$1026,MATCH(Calc!$AO131,Income!$U$9:$U$1026,0),1),0)</f>
        <v>0</v>
      </c>
      <c r="AS131" s="85">
        <f>IFERROR(INDEX(Income!C$9:C$1026,MATCH(Calc!$AO131,Income!$U$9:$U$1026,0),1),0)</f>
        <v>0</v>
      </c>
      <c r="AT131" s="93">
        <f t="shared" ca="1" si="30"/>
        <v>2022</v>
      </c>
      <c r="AU131" s="85" t="str">
        <f>IFERROR(IF($AQ131="Passive","",INDEX(Income!E$9:E$1026,MATCH(Calc!$AO131,Income!$U$9:$U$1026,0),1)),"")</f>
        <v/>
      </c>
      <c r="AV131" s="85" t="str">
        <f>IFERROR(IF($AQ131="Passive","",INDEX(Income!F$9:F$1026,MATCH(Calc!$AO131,Income!$U$9:$U$1026,0),1)),"")</f>
        <v/>
      </c>
      <c r="AW131" s="85" t="str">
        <f>IFERROR(IF($AQ131="Passive","",INDEX(Income!G$9:G$1026,MATCH(Calc!$AO131,Income!$U$9:$U$1026,0),1)),"")</f>
        <v/>
      </c>
      <c r="AX131" s="85" t="str">
        <f>IFERROR(IF($AQ131="Passive","",INDEX(Income!H$9:H$1026,MATCH(Calc!$AO131,Income!$U$9:$U$1026,0),1)),"")</f>
        <v/>
      </c>
      <c r="AY131" s="85" t="str">
        <f>IFERROR(IF($AQ131="Passive","",INDEX(Income!I$9:I$1026,MATCH(Calc!$AO131,Income!$U$9:$U$1026,0),1)),"")</f>
        <v/>
      </c>
      <c r="AZ131" s="85" t="str">
        <f>IFERROR(IF($AQ131="Passive","",INDEX(Income!J$9:J$1026,MATCH(Calc!$AO131,Income!$U$9:$U$1026,0),1)),"")</f>
        <v/>
      </c>
      <c r="BA131" s="85" t="str">
        <f>IFERROR(IF($AQ131="Passive","",INDEX(Income!K$9:K$1026,MATCH(Calc!$AO131,Income!$U$9:$U$1026,0),1)),"")</f>
        <v/>
      </c>
      <c r="BB131" s="85" t="str">
        <f>IFERROR(IF($AQ131="Passive","",INDEX(Income!L$9:L$1026,MATCH(Calc!$AO131,Income!$U$9:$U$1026,0),1)),"")</f>
        <v/>
      </c>
      <c r="BC131" s="85" t="str">
        <f>IFERROR(IF($AQ131="Passive","",INDEX(Income!M$9:M$1026,MATCH(Calc!$AO131,Income!$U$9:$U$1026,0),1)),"")</f>
        <v/>
      </c>
      <c r="BD131" s="85" t="str">
        <f>IFERROR(IF($AQ131="Passive","",INDEX(Income!N$9:N$1026,MATCH(Calc!$AO131,Income!$U$9:$U$1026,0),1)),"")</f>
        <v/>
      </c>
      <c r="BE131" s="85" t="str">
        <f>IFERROR(IF($AQ131="Passive","",INDEX(Income!O$9:O$1026,MATCH(Calc!$AO131,Income!$U$9:$U$1026,0),1)),"")</f>
        <v/>
      </c>
      <c r="BF131" s="85" t="str">
        <f>IFERROR(IF($AQ131="Passive","",INDEX(Income!P$9:P$1026,MATCH(Calc!$AO131,Income!$U$9:$U$1026,0),1)),"")</f>
        <v/>
      </c>
      <c r="BH131" s="85" t="str">
        <f t="shared" si="31"/>
        <v>Passive</v>
      </c>
      <c r="BI131" s="85">
        <f>IFERROR(INDEX(Expenses!B$9:B$1026,MATCH(Calc!$AO131,Expenses!$U$9:$U$1026,0),1),0)</f>
        <v>0</v>
      </c>
      <c r="BJ131" s="85">
        <f>IFERROR(INDEX(Expenses!C$9:C$1026,MATCH(Calc!$AO131,Expenses!$U$9:$U$1026,0),1),0)</f>
        <v>0</v>
      </c>
      <c r="BK131" s="93">
        <f t="shared" ca="1" si="32"/>
        <v>2022</v>
      </c>
      <c r="BL131" s="85" t="str">
        <f>IFERROR(IF($BH131="Passive","",INDEX(Expenses!E$9:E$1026,MATCH(Calc!$AO131,Expenses!$U$9:$U$1026,0),1)),"")</f>
        <v/>
      </c>
      <c r="BM131" s="85" t="str">
        <f>IFERROR(IF($BH131="Passive","",INDEX(Expenses!F$9:F$1026,MATCH(Calc!$AO131,Expenses!$U$9:$U$1026,0),1)),"")</f>
        <v/>
      </c>
      <c r="BN131" s="85" t="str">
        <f>IFERROR(IF($BH131="Passive","",INDEX(Expenses!G$9:G$1026,MATCH(Calc!$AO131,Expenses!$U$9:$U$1026,0),1)),"")</f>
        <v/>
      </c>
      <c r="BO131" s="85" t="str">
        <f>IFERROR(IF($BH131="Passive","",INDEX(Expenses!H$9:H$1026,MATCH(Calc!$AO131,Expenses!$U$9:$U$1026,0),1)),"")</f>
        <v/>
      </c>
      <c r="BP131" s="85" t="str">
        <f>IFERROR(IF($BH131="Passive","",INDEX(Expenses!I$9:I$1026,MATCH(Calc!$AO131,Expenses!$U$9:$U$1026,0),1)),"")</f>
        <v/>
      </c>
      <c r="BQ131" s="85" t="str">
        <f>IFERROR(IF($BH131="Passive","",INDEX(Expenses!J$9:J$1026,MATCH(Calc!$AO131,Expenses!$U$9:$U$1026,0),1)),"")</f>
        <v/>
      </c>
      <c r="BR131" s="85" t="str">
        <f>IFERROR(IF($BH131="Passive","",INDEX(Expenses!K$9:K$1026,MATCH(Calc!$AO131,Expenses!$U$9:$U$1026,0),1)),"")</f>
        <v/>
      </c>
      <c r="BS131" s="85" t="str">
        <f>IFERROR(IF($BH131="Passive","",INDEX(Expenses!L$9:L$1026,MATCH(Calc!$AO131,Expenses!$U$9:$U$1026,0),1)),"")</f>
        <v/>
      </c>
      <c r="BT131" s="85" t="str">
        <f>IFERROR(IF($BH131="Passive","",INDEX(Expenses!M$9:M$1026,MATCH(Calc!$AO131,Expenses!$U$9:$U$1026,0),1)),"")</f>
        <v/>
      </c>
      <c r="BU131" s="85" t="str">
        <f>IFERROR(IF($BH131="Passive","",INDEX(Expenses!N$9:N$1026,MATCH(Calc!$AO131,Expenses!$U$9:$U$1026,0),1)),"")</f>
        <v/>
      </c>
      <c r="BV131" s="85" t="str">
        <f>IFERROR(IF($BH131="Passive","",INDEX(Expenses!O$9:O$1026,MATCH(Calc!$AO131,Expenses!$U$9:$U$1026,0),1)),"")</f>
        <v/>
      </c>
      <c r="BW131" s="85" t="str">
        <f>IFERROR(IF($BH131="Passive","",INDEX(Expenses!P$9:P$1026,MATCH(Calc!$AO131,Expenses!$U$9:$U$1026,0),1)),"")</f>
        <v/>
      </c>
    </row>
    <row r="132" spans="40:75" x14ac:dyDescent="0.25">
      <c r="AN132" s="93">
        <f t="shared" si="28"/>
        <v>1</v>
      </c>
      <c r="AO132" s="93">
        <v>129</v>
      </c>
      <c r="AQ132" s="85" t="str">
        <f t="shared" si="29"/>
        <v>Passive</v>
      </c>
      <c r="AR132" s="85">
        <f>IFERROR(INDEX(Income!B$9:B$1026,MATCH(Calc!$AO132,Income!$U$9:$U$1026,0),1),0)</f>
        <v>0</v>
      </c>
      <c r="AS132" s="85">
        <f>IFERROR(INDEX(Income!C$9:C$1026,MATCH(Calc!$AO132,Income!$U$9:$U$1026,0),1),0)</f>
        <v>0</v>
      </c>
      <c r="AT132" s="93">
        <f t="shared" ca="1" si="30"/>
        <v>2022</v>
      </c>
      <c r="AU132" s="85" t="str">
        <f>IFERROR(IF($AQ132="Passive","",INDEX(Income!E$9:E$1026,MATCH(Calc!$AO132,Income!$U$9:$U$1026,0),1)),"")</f>
        <v/>
      </c>
      <c r="AV132" s="85" t="str">
        <f>IFERROR(IF($AQ132="Passive","",INDEX(Income!F$9:F$1026,MATCH(Calc!$AO132,Income!$U$9:$U$1026,0),1)),"")</f>
        <v/>
      </c>
      <c r="AW132" s="85" t="str">
        <f>IFERROR(IF($AQ132="Passive","",INDEX(Income!G$9:G$1026,MATCH(Calc!$AO132,Income!$U$9:$U$1026,0),1)),"")</f>
        <v/>
      </c>
      <c r="AX132" s="85" t="str">
        <f>IFERROR(IF($AQ132="Passive","",INDEX(Income!H$9:H$1026,MATCH(Calc!$AO132,Income!$U$9:$U$1026,0),1)),"")</f>
        <v/>
      </c>
      <c r="AY132" s="85" t="str">
        <f>IFERROR(IF($AQ132="Passive","",INDEX(Income!I$9:I$1026,MATCH(Calc!$AO132,Income!$U$9:$U$1026,0),1)),"")</f>
        <v/>
      </c>
      <c r="AZ132" s="85" t="str">
        <f>IFERROR(IF($AQ132="Passive","",INDEX(Income!J$9:J$1026,MATCH(Calc!$AO132,Income!$U$9:$U$1026,0),1)),"")</f>
        <v/>
      </c>
      <c r="BA132" s="85" t="str">
        <f>IFERROR(IF($AQ132="Passive","",INDEX(Income!K$9:K$1026,MATCH(Calc!$AO132,Income!$U$9:$U$1026,0),1)),"")</f>
        <v/>
      </c>
      <c r="BB132" s="85" t="str">
        <f>IFERROR(IF($AQ132="Passive","",INDEX(Income!L$9:L$1026,MATCH(Calc!$AO132,Income!$U$9:$U$1026,0),1)),"")</f>
        <v/>
      </c>
      <c r="BC132" s="85" t="str">
        <f>IFERROR(IF($AQ132="Passive","",INDEX(Income!M$9:M$1026,MATCH(Calc!$AO132,Income!$U$9:$U$1026,0),1)),"")</f>
        <v/>
      </c>
      <c r="BD132" s="85" t="str">
        <f>IFERROR(IF($AQ132="Passive","",INDEX(Income!N$9:N$1026,MATCH(Calc!$AO132,Income!$U$9:$U$1026,0),1)),"")</f>
        <v/>
      </c>
      <c r="BE132" s="85" t="str">
        <f>IFERROR(IF($AQ132="Passive","",INDEX(Income!O$9:O$1026,MATCH(Calc!$AO132,Income!$U$9:$U$1026,0),1)),"")</f>
        <v/>
      </c>
      <c r="BF132" s="85" t="str">
        <f>IFERROR(IF($AQ132="Passive","",INDEX(Income!P$9:P$1026,MATCH(Calc!$AO132,Income!$U$9:$U$1026,0),1)),"")</f>
        <v/>
      </c>
      <c r="BH132" s="85" t="str">
        <f t="shared" si="31"/>
        <v>Passive</v>
      </c>
      <c r="BI132" s="85">
        <f>IFERROR(INDEX(Expenses!B$9:B$1026,MATCH(Calc!$AO132,Expenses!$U$9:$U$1026,0),1),0)</f>
        <v>0</v>
      </c>
      <c r="BJ132" s="85">
        <f>IFERROR(INDEX(Expenses!C$9:C$1026,MATCH(Calc!$AO132,Expenses!$U$9:$U$1026,0),1),0)</f>
        <v>0</v>
      </c>
      <c r="BK132" s="93">
        <f t="shared" ca="1" si="32"/>
        <v>2022</v>
      </c>
      <c r="BL132" s="85" t="str">
        <f>IFERROR(IF($BH132="Passive","",INDEX(Expenses!E$9:E$1026,MATCH(Calc!$AO132,Expenses!$U$9:$U$1026,0),1)),"")</f>
        <v/>
      </c>
      <c r="BM132" s="85" t="str">
        <f>IFERROR(IF($BH132="Passive","",INDEX(Expenses!F$9:F$1026,MATCH(Calc!$AO132,Expenses!$U$9:$U$1026,0),1)),"")</f>
        <v/>
      </c>
      <c r="BN132" s="85" t="str">
        <f>IFERROR(IF($BH132="Passive","",INDEX(Expenses!G$9:G$1026,MATCH(Calc!$AO132,Expenses!$U$9:$U$1026,0),1)),"")</f>
        <v/>
      </c>
      <c r="BO132" s="85" t="str">
        <f>IFERROR(IF($BH132="Passive","",INDEX(Expenses!H$9:H$1026,MATCH(Calc!$AO132,Expenses!$U$9:$U$1026,0),1)),"")</f>
        <v/>
      </c>
      <c r="BP132" s="85" t="str">
        <f>IFERROR(IF($BH132="Passive","",INDEX(Expenses!I$9:I$1026,MATCH(Calc!$AO132,Expenses!$U$9:$U$1026,0),1)),"")</f>
        <v/>
      </c>
      <c r="BQ132" s="85" t="str">
        <f>IFERROR(IF($BH132="Passive","",INDEX(Expenses!J$9:J$1026,MATCH(Calc!$AO132,Expenses!$U$9:$U$1026,0),1)),"")</f>
        <v/>
      </c>
      <c r="BR132" s="85" t="str">
        <f>IFERROR(IF($BH132="Passive","",INDEX(Expenses!K$9:K$1026,MATCH(Calc!$AO132,Expenses!$U$9:$U$1026,0),1)),"")</f>
        <v/>
      </c>
      <c r="BS132" s="85" t="str">
        <f>IFERROR(IF($BH132="Passive","",INDEX(Expenses!L$9:L$1026,MATCH(Calc!$AO132,Expenses!$U$9:$U$1026,0),1)),"")</f>
        <v/>
      </c>
      <c r="BT132" s="85" t="str">
        <f>IFERROR(IF($BH132="Passive","",INDEX(Expenses!M$9:M$1026,MATCH(Calc!$AO132,Expenses!$U$9:$U$1026,0),1)),"")</f>
        <v/>
      </c>
      <c r="BU132" s="85" t="str">
        <f>IFERROR(IF($BH132="Passive","",INDEX(Expenses!N$9:N$1026,MATCH(Calc!$AO132,Expenses!$U$9:$U$1026,0),1)),"")</f>
        <v/>
      </c>
      <c r="BV132" s="85" t="str">
        <f>IFERROR(IF($BH132="Passive","",INDEX(Expenses!O$9:O$1026,MATCH(Calc!$AO132,Expenses!$U$9:$U$1026,0),1)),"")</f>
        <v/>
      </c>
      <c r="BW132" s="85" t="str">
        <f>IFERROR(IF($BH132="Passive","",INDEX(Expenses!P$9:P$1026,MATCH(Calc!$AO132,Expenses!$U$9:$U$1026,0),1)),"")</f>
        <v/>
      </c>
    </row>
    <row r="133" spans="40:75" x14ac:dyDescent="0.25">
      <c r="AN133" s="93">
        <f t="shared" ref="AN133:AN196" si="33">IF($AO133&lt;=100,0,IF(AND($AO133&gt;100,$AO133&lt;=200),1,IF(AND($AO133&gt;200,$AO133&lt;=300),2,IF(AND($AO133&gt;300,$AO133&lt;=400),3,IF(AND($AO133&gt;400,$AO133&lt;=500),4,IF(AND($AO133&gt;500,$AO133&lt;=600),5,IF(AND($AO133&gt;600,$AO133&lt;=700),6,IF(AND($AO133&gt;700,$AO133&lt;=800),7,IF(AND($AO133&gt;800,$AO133&lt;=900),8,IF(AND($AO133&gt;900,$AO133&lt;=1000),9))))))))))</f>
        <v>1</v>
      </c>
      <c r="AO133" s="93">
        <v>130</v>
      </c>
      <c r="AQ133" s="85" t="str">
        <f t="shared" ref="AQ133:AQ196" si="34">IF(AND(ISNUMBER(MATCH($AR133,$E$5:$E$54,0)),ISNUMBER(MATCH($AS133,$H$5:$H$24,0))),"Active","Passive")</f>
        <v>Passive</v>
      </c>
      <c r="AR133" s="85">
        <f>IFERROR(INDEX(Income!B$9:B$1026,MATCH(Calc!$AO133,Income!$U$9:$U$1026,0),1),0)</f>
        <v>0</v>
      </c>
      <c r="AS133" s="85">
        <f>IFERROR(INDEX(Income!C$9:C$1026,MATCH(Calc!$AO133,Income!$U$9:$U$1026,0),1),0)</f>
        <v>0</v>
      </c>
      <c r="AT133" s="93">
        <f t="shared" ref="AT133:AT196" ca="1" si="35">$AT$2+$AN133</f>
        <v>2022</v>
      </c>
      <c r="AU133" s="85" t="str">
        <f>IFERROR(IF($AQ133="Passive","",INDEX(Income!E$9:E$1026,MATCH(Calc!$AO133,Income!$U$9:$U$1026,0),1)),"")</f>
        <v/>
      </c>
      <c r="AV133" s="85" t="str">
        <f>IFERROR(IF($AQ133="Passive","",INDEX(Income!F$9:F$1026,MATCH(Calc!$AO133,Income!$U$9:$U$1026,0),1)),"")</f>
        <v/>
      </c>
      <c r="AW133" s="85" t="str">
        <f>IFERROR(IF($AQ133="Passive","",INDEX(Income!G$9:G$1026,MATCH(Calc!$AO133,Income!$U$9:$U$1026,0),1)),"")</f>
        <v/>
      </c>
      <c r="AX133" s="85" t="str">
        <f>IFERROR(IF($AQ133="Passive","",INDEX(Income!H$9:H$1026,MATCH(Calc!$AO133,Income!$U$9:$U$1026,0),1)),"")</f>
        <v/>
      </c>
      <c r="AY133" s="85" t="str">
        <f>IFERROR(IF($AQ133="Passive","",INDEX(Income!I$9:I$1026,MATCH(Calc!$AO133,Income!$U$9:$U$1026,0),1)),"")</f>
        <v/>
      </c>
      <c r="AZ133" s="85" t="str">
        <f>IFERROR(IF($AQ133="Passive","",INDEX(Income!J$9:J$1026,MATCH(Calc!$AO133,Income!$U$9:$U$1026,0),1)),"")</f>
        <v/>
      </c>
      <c r="BA133" s="85" t="str">
        <f>IFERROR(IF($AQ133="Passive","",INDEX(Income!K$9:K$1026,MATCH(Calc!$AO133,Income!$U$9:$U$1026,0),1)),"")</f>
        <v/>
      </c>
      <c r="BB133" s="85" t="str">
        <f>IFERROR(IF($AQ133="Passive","",INDEX(Income!L$9:L$1026,MATCH(Calc!$AO133,Income!$U$9:$U$1026,0),1)),"")</f>
        <v/>
      </c>
      <c r="BC133" s="85" t="str">
        <f>IFERROR(IF($AQ133="Passive","",INDEX(Income!M$9:M$1026,MATCH(Calc!$AO133,Income!$U$9:$U$1026,0),1)),"")</f>
        <v/>
      </c>
      <c r="BD133" s="85" t="str">
        <f>IFERROR(IF($AQ133="Passive","",INDEX(Income!N$9:N$1026,MATCH(Calc!$AO133,Income!$U$9:$U$1026,0),1)),"")</f>
        <v/>
      </c>
      <c r="BE133" s="85" t="str">
        <f>IFERROR(IF($AQ133="Passive","",INDEX(Income!O$9:O$1026,MATCH(Calc!$AO133,Income!$U$9:$U$1026,0),1)),"")</f>
        <v/>
      </c>
      <c r="BF133" s="85" t="str">
        <f>IFERROR(IF($AQ133="Passive","",INDEX(Income!P$9:P$1026,MATCH(Calc!$AO133,Income!$U$9:$U$1026,0),1)),"")</f>
        <v/>
      </c>
      <c r="BH133" s="85" t="str">
        <f t="shared" ref="BH133:BH196" si="36">IF(AND(ISNUMBER(MATCH($BI133,$E$5:$E$54,0)),ISNUMBER(MATCH($BJ133,$K$5:$K$24,0))),"Active","Passive")</f>
        <v>Passive</v>
      </c>
      <c r="BI133" s="85">
        <f>IFERROR(INDEX(Expenses!B$9:B$1026,MATCH(Calc!$AO133,Expenses!$U$9:$U$1026,0),1),0)</f>
        <v>0</v>
      </c>
      <c r="BJ133" s="85">
        <f>IFERROR(INDEX(Expenses!C$9:C$1026,MATCH(Calc!$AO133,Expenses!$U$9:$U$1026,0),1),0)</f>
        <v>0</v>
      </c>
      <c r="BK133" s="93">
        <f t="shared" ref="BK133:BK196" ca="1" si="37">$BK$2+$AN133</f>
        <v>2022</v>
      </c>
      <c r="BL133" s="85" t="str">
        <f>IFERROR(IF($BH133="Passive","",INDEX(Expenses!E$9:E$1026,MATCH(Calc!$AO133,Expenses!$U$9:$U$1026,0),1)),"")</f>
        <v/>
      </c>
      <c r="BM133" s="85" t="str">
        <f>IFERROR(IF($BH133="Passive","",INDEX(Expenses!F$9:F$1026,MATCH(Calc!$AO133,Expenses!$U$9:$U$1026,0),1)),"")</f>
        <v/>
      </c>
      <c r="BN133" s="85" t="str">
        <f>IFERROR(IF($BH133="Passive","",INDEX(Expenses!G$9:G$1026,MATCH(Calc!$AO133,Expenses!$U$9:$U$1026,0),1)),"")</f>
        <v/>
      </c>
      <c r="BO133" s="85" t="str">
        <f>IFERROR(IF($BH133="Passive","",INDEX(Expenses!H$9:H$1026,MATCH(Calc!$AO133,Expenses!$U$9:$U$1026,0),1)),"")</f>
        <v/>
      </c>
      <c r="BP133" s="85" t="str">
        <f>IFERROR(IF($BH133="Passive","",INDEX(Expenses!I$9:I$1026,MATCH(Calc!$AO133,Expenses!$U$9:$U$1026,0),1)),"")</f>
        <v/>
      </c>
      <c r="BQ133" s="85" t="str">
        <f>IFERROR(IF($BH133="Passive","",INDEX(Expenses!J$9:J$1026,MATCH(Calc!$AO133,Expenses!$U$9:$U$1026,0),1)),"")</f>
        <v/>
      </c>
      <c r="BR133" s="85" t="str">
        <f>IFERROR(IF($BH133="Passive","",INDEX(Expenses!K$9:K$1026,MATCH(Calc!$AO133,Expenses!$U$9:$U$1026,0),1)),"")</f>
        <v/>
      </c>
      <c r="BS133" s="85" t="str">
        <f>IFERROR(IF($BH133="Passive","",INDEX(Expenses!L$9:L$1026,MATCH(Calc!$AO133,Expenses!$U$9:$U$1026,0),1)),"")</f>
        <v/>
      </c>
      <c r="BT133" s="85" t="str">
        <f>IFERROR(IF($BH133="Passive","",INDEX(Expenses!M$9:M$1026,MATCH(Calc!$AO133,Expenses!$U$9:$U$1026,0),1)),"")</f>
        <v/>
      </c>
      <c r="BU133" s="85" t="str">
        <f>IFERROR(IF($BH133="Passive","",INDEX(Expenses!N$9:N$1026,MATCH(Calc!$AO133,Expenses!$U$9:$U$1026,0),1)),"")</f>
        <v/>
      </c>
      <c r="BV133" s="85" t="str">
        <f>IFERROR(IF($BH133="Passive","",INDEX(Expenses!O$9:O$1026,MATCH(Calc!$AO133,Expenses!$U$9:$U$1026,0),1)),"")</f>
        <v/>
      </c>
      <c r="BW133" s="85" t="str">
        <f>IFERROR(IF($BH133="Passive","",INDEX(Expenses!P$9:P$1026,MATCH(Calc!$AO133,Expenses!$U$9:$U$1026,0),1)),"")</f>
        <v/>
      </c>
    </row>
    <row r="134" spans="40:75" x14ac:dyDescent="0.25">
      <c r="AN134" s="93">
        <f t="shared" si="33"/>
        <v>1</v>
      </c>
      <c r="AO134" s="93">
        <v>131</v>
      </c>
      <c r="AQ134" s="85" t="str">
        <f t="shared" si="34"/>
        <v>Passive</v>
      </c>
      <c r="AR134" s="85">
        <f>IFERROR(INDEX(Income!B$9:B$1026,MATCH(Calc!$AO134,Income!$U$9:$U$1026,0),1),0)</f>
        <v>0</v>
      </c>
      <c r="AS134" s="85">
        <f>IFERROR(INDEX(Income!C$9:C$1026,MATCH(Calc!$AO134,Income!$U$9:$U$1026,0),1),0)</f>
        <v>0</v>
      </c>
      <c r="AT134" s="93">
        <f t="shared" ca="1" si="35"/>
        <v>2022</v>
      </c>
      <c r="AU134" s="85" t="str">
        <f>IFERROR(IF($AQ134="Passive","",INDEX(Income!E$9:E$1026,MATCH(Calc!$AO134,Income!$U$9:$U$1026,0),1)),"")</f>
        <v/>
      </c>
      <c r="AV134" s="85" t="str">
        <f>IFERROR(IF($AQ134="Passive","",INDEX(Income!F$9:F$1026,MATCH(Calc!$AO134,Income!$U$9:$U$1026,0),1)),"")</f>
        <v/>
      </c>
      <c r="AW134" s="85" t="str">
        <f>IFERROR(IF($AQ134="Passive","",INDEX(Income!G$9:G$1026,MATCH(Calc!$AO134,Income!$U$9:$U$1026,0),1)),"")</f>
        <v/>
      </c>
      <c r="AX134" s="85" t="str">
        <f>IFERROR(IF($AQ134="Passive","",INDEX(Income!H$9:H$1026,MATCH(Calc!$AO134,Income!$U$9:$U$1026,0),1)),"")</f>
        <v/>
      </c>
      <c r="AY134" s="85" t="str">
        <f>IFERROR(IF($AQ134="Passive","",INDEX(Income!I$9:I$1026,MATCH(Calc!$AO134,Income!$U$9:$U$1026,0),1)),"")</f>
        <v/>
      </c>
      <c r="AZ134" s="85" t="str">
        <f>IFERROR(IF($AQ134="Passive","",INDEX(Income!J$9:J$1026,MATCH(Calc!$AO134,Income!$U$9:$U$1026,0),1)),"")</f>
        <v/>
      </c>
      <c r="BA134" s="85" t="str">
        <f>IFERROR(IF($AQ134="Passive","",INDEX(Income!K$9:K$1026,MATCH(Calc!$AO134,Income!$U$9:$U$1026,0),1)),"")</f>
        <v/>
      </c>
      <c r="BB134" s="85" t="str">
        <f>IFERROR(IF($AQ134="Passive","",INDEX(Income!L$9:L$1026,MATCH(Calc!$AO134,Income!$U$9:$U$1026,0),1)),"")</f>
        <v/>
      </c>
      <c r="BC134" s="85" t="str">
        <f>IFERROR(IF($AQ134="Passive","",INDEX(Income!M$9:M$1026,MATCH(Calc!$AO134,Income!$U$9:$U$1026,0),1)),"")</f>
        <v/>
      </c>
      <c r="BD134" s="85" t="str">
        <f>IFERROR(IF($AQ134="Passive","",INDEX(Income!N$9:N$1026,MATCH(Calc!$AO134,Income!$U$9:$U$1026,0),1)),"")</f>
        <v/>
      </c>
      <c r="BE134" s="85" t="str">
        <f>IFERROR(IF($AQ134="Passive","",INDEX(Income!O$9:O$1026,MATCH(Calc!$AO134,Income!$U$9:$U$1026,0),1)),"")</f>
        <v/>
      </c>
      <c r="BF134" s="85" t="str">
        <f>IFERROR(IF($AQ134="Passive","",INDEX(Income!P$9:P$1026,MATCH(Calc!$AO134,Income!$U$9:$U$1026,0),1)),"")</f>
        <v/>
      </c>
      <c r="BH134" s="85" t="str">
        <f t="shared" si="36"/>
        <v>Passive</v>
      </c>
      <c r="BI134" s="85">
        <f>IFERROR(INDEX(Expenses!B$9:B$1026,MATCH(Calc!$AO134,Expenses!$U$9:$U$1026,0),1),0)</f>
        <v>0</v>
      </c>
      <c r="BJ134" s="85">
        <f>IFERROR(INDEX(Expenses!C$9:C$1026,MATCH(Calc!$AO134,Expenses!$U$9:$U$1026,0),1),0)</f>
        <v>0</v>
      </c>
      <c r="BK134" s="93">
        <f t="shared" ca="1" si="37"/>
        <v>2022</v>
      </c>
      <c r="BL134" s="85" t="str">
        <f>IFERROR(IF($BH134="Passive","",INDEX(Expenses!E$9:E$1026,MATCH(Calc!$AO134,Expenses!$U$9:$U$1026,0),1)),"")</f>
        <v/>
      </c>
      <c r="BM134" s="85" t="str">
        <f>IFERROR(IF($BH134="Passive","",INDEX(Expenses!F$9:F$1026,MATCH(Calc!$AO134,Expenses!$U$9:$U$1026,0),1)),"")</f>
        <v/>
      </c>
      <c r="BN134" s="85" t="str">
        <f>IFERROR(IF($BH134="Passive","",INDEX(Expenses!G$9:G$1026,MATCH(Calc!$AO134,Expenses!$U$9:$U$1026,0),1)),"")</f>
        <v/>
      </c>
      <c r="BO134" s="85" t="str">
        <f>IFERROR(IF($BH134="Passive","",INDEX(Expenses!H$9:H$1026,MATCH(Calc!$AO134,Expenses!$U$9:$U$1026,0),1)),"")</f>
        <v/>
      </c>
      <c r="BP134" s="85" t="str">
        <f>IFERROR(IF($BH134="Passive","",INDEX(Expenses!I$9:I$1026,MATCH(Calc!$AO134,Expenses!$U$9:$U$1026,0),1)),"")</f>
        <v/>
      </c>
      <c r="BQ134" s="85" t="str">
        <f>IFERROR(IF($BH134="Passive","",INDEX(Expenses!J$9:J$1026,MATCH(Calc!$AO134,Expenses!$U$9:$U$1026,0),1)),"")</f>
        <v/>
      </c>
      <c r="BR134" s="85" t="str">
        <f>IFERROR(IF($BH134="Passive","",INDEX(Expenses!K$9:K$1026,MATCH(Calc!$AO134,Expenses!$U$9:$U$1026,0),1)),"")</f>
        <v/>
      </c>
      <c r="BS134" s="85" t="str">
        <f>IFERROR(IF($BH134="Passive","",INDEX(Expenses!L$9:L$1026,MATCH(Calc!$AO134,Expenses!$U$9:$U$1026,0),1)),"")</f>
        <v/>
      </c>
      <c r="BT134" s="85" t="str">
        <f>IFERROR(IF($BH134="Passive","",INDEX(Expenses!M$9:M$1026,MATCH(Calc!$AO134,Expenses!$U$9:$U$1026,0),1)),"")</f>
        <v/>
      </c>
      <c r="BU134" s="85" t="str">
        <f>IFERROR(IF($BH134="Passive","",INDEX(Expenses!N$9:N$1026,MATCH(Calc!$AO134,Expenses!$U$9:$U$1026,0),1)),"")</f>
        <v/>
      </c>
      <c r="BV134" s="85" t="str">
        <f>IFERROR(IF($BH134="Passive","",INDEX(Expenses!O$9:O$1026,MATCH(Calc!$AO134,Expenses!$U$9:$U$1026,0),1)),"")</f>
        <v/>
      </c>
      <c r="BW134" s="85" t="str">
        <f>IFERROR(IF($BH134="Passive","",INDEX(Expenses!P$9:P$1026,MATCH(Calc!$AO134,Expenses!$U$9:$U$1026,0),1)),"")</f>
        <v/>
      </c>
    </row>
    <row r="135" spans="40:75" x14ac:dyDescent="0.25">
      <c r="AN135" s="93">
        <f t="shared" si="33"/>
        <v>1</v>
      </c>
      <c r="AO135" s="93">
        <v>132</v>
      </c>
      <c r="AQ135" s="85" t="str">
        <f t="shared" si="34"/>
        <v>Passive</v>
      </c>
      <c r="AR135" s="85">
        <f>IFERROR(INDEX(Income!B$9:B$1026,MATCH(Calc!$AO135,Income!$U$9:$U$1026,0),1),0)</f>
        <v>0</v>
      </c>
      <c r="AS135" s="85">
        <f>IFERROR(INDEX(Income!C$9:C$1026,MATCH(Calc!$AO135,Income!$U$9:$U$1026,0),1),0)</f>
        <v>0</v>
      </c>
      <c r="AT135" s="93">
        <f t="shared" ca="1" si="35"/>
        <v>2022</v>
      </c>
      <c r="AU135" s="85" t="str">
        <f>IFERROR(IF($AQ135="Passive","",INDEX(Income!E$9:E$1026,MATCH(Calc!$AO135,Income!$U$9:$U$1026,0),1)),"")</f>
        <v/>
      </c>
      <c r="AV135" s="85" t="str">
        <f>IFERROR(IF($AQ135="Passive","",INDEX(Income!F$9:F$1026,MATCH(Calc!$AO135,Income!$U$9:$U$1026,0),1)),"")</f>
        <v/>
      </c>
      <c r="AW135" s="85" t="str">
        <f>IFERROR(IF($AQ135="Passive","",INDEX(Income!G$9:G$1026,MATCH(Calc!$AO135,Income!$U$9:$U$1026,0),1)),"")</f>
        <v/>
      </c>
      <c r="AX135" s="85" t="str">
        <f>IFERROR(IF($AQ135="Passive","",INDEX(Income!H$9:H$1026,MATCH(Calc!$AO135,Income!$U$9:$U$1026,0),1)),"")</f>
        <v/>
      </c>
      <c r="AY135" s="85" t="str">
        <f>IFERROR(IF($AQ135="Passive","",INDEX(Income!I$9:I$1026,MATCH(Calc!$AO135,Income!$U$9:$U$1026,0),1)),"")</f>
        <v/>
      </c>
      <c r="AZ135" s="85" t="str">
        <f>IFERROR(IF($AQ135="Passive","",INDEX(Income!J$9:J$1026,MATCH(Calc!$AO135,Income!$U$9:$U$1026,0),1)),"")</f>
        <v/>
      </c>
      <c r="BA135" s="85" t="str">
        <f>IFERROR(IF($AQ135="Passive","",INDEX(Income!K$9:K$1026,MATCH(Calc!$AO135,Income!$U$9:$U$1026,0),1)),"")</f>
        <v/>
      </c>
      <c r="BB135" s="85" t="str">
        <f>IFERROR(IF($AQ135="Passive","",INDEX(Income!L$9:L$1026,MATCH(Calc!$AO135,Income!$U$9:$U$1026,0),1)),"")</f>
        <v/>
      </c>
      <c r="BC135" s="85" t="str">
        <f>IFERROR(IF($AQ135="Passive","",INDEX(Income!M$9:M$1026,MATCH(Calc!$AO135,Income!$U$9:$U$1026,0),1)),"")</f>
        <v/>
      </c>
      <c r="BD135" s="85" t="str">
        <f>IFERROR(IF($AQ135="Passive","",INDEX(Income!N$9:N$1026,MATCH(Calc!$AO135,Income!$U$9:$U$1026,0),1)),"")</f>
        <v/>
      </c>
      <c r="BE135" s="85" t="str">
        <f>IFERROR(IF($AQ135="Passive","",INDEX(Income!O$9:O$1026,MATCH(Calc!$AO135,Income!$U$9:$U$1026,0),1)),"")</f>
        <v/>
      </c>
      <c r="BF135" s="85" t="str">
        <f>IFERROR(IF($AQ135="Passive","",INDEX(Income!P$9:P$1026,MATCH(Calc!$AO135,Income!$U$9:$U$1026,0),1)),"")</f>
        <v/>
      </c>
      <c r="BH135" s="85" t="str">
        <f t="shared" si="36"/>
        <v>Passive</v>
      </c>
      <c r="BI135" s="85">
        <f>IFERROR(INDEX(Expenses!B$9:B$1026,MATCH(Calc!$AO135,Expenses!$U$9:$U$1026,0),1),0)</f>
        <v>0</v>
      </c>
      <c r="BJ135" s="85">
        <f>IFERROR(INDEX(Expenses!C$9:C$1026,MATCH(Calc!$AO135,Expenses!$U$9:$U$1026,0),1),0)</f>
        <v>0</v>
      </c>
      <c r="BK135" s="93">
        <f t="shared" ca="1" si="37"/>
        <v>2022</v>
      </c>
      <c r="BL135" s="85" t="str">
        <f>IFERROR(IF($BH135="Passive","",INDEX(Expenses!E$9:E$1026,MATCH(Calc!$AO135,Expenses!$U$9:$U$1026,0),1)),"")</f>
        <v/>
      </c>
      <c r="BM135" s="85" t="str">
        <f>IFERROR(IF($BH135="Passive","",INDEX(Expenses!F$9:F$1026,MATCH(Calc!$AO135,Expenses!$U$9:$U$1026,0),1)),"")</f>
        <v/>
      </c>
      <c r="BN135" s="85" t="str">
        <f>IFERROR(IF($BH135="Passive","",INDEX(Expenses!G$9:G$1026,MATCH(Calc!$AO135,Expenses!$U$9:$U$1026,0),1)),"")</f>
        <v/>
      </c>
      <c r="BO135" s="85" t="str">
        <f>IFERROR(IF($BH135="Passive","",INDEX(Expenses!H$9:H$1026,MATCH(Calc!$AO135,Expenses!$U$9:$U$1026,0),1)),"")</f>
        <v/>
      </c>
      <c r="BP135" s="85" t="str">
        <f>IFERROR(IF($BH135="Passive","",INDEX(Expenses!I$9:I$1026,MATCH(Calc!$AO135,Expenses!$U$9:$U$1026,0),1)),"")</f>
        <v/>
      </c>
      <c r="BQ135" s="85" t="str">
        <f>IFERROR(IF($BH135="Passive","",INDEX(Expenses!J$9:J$1026,MATCH(Calc!$AO135,Expenses!$U$9:$U$1026,0),1)),"")</f>
        <v/>
      </c>
      <c r="BR135" s="85" t="str">
        <f>IFERROR(IF($BH135="Passive","",INDEX(Expenses!K$9:K$1026,MATCH(Calc!$AO135,Expenses!$U$9:$U$1026,0),1)),"")</f>
        <v/>
      </c>
      <c r="BS135" s="85" t="str">
        <f>IFERROR(IF($BH135="Passive","",INDEX(Expenses!L$9:L$1026,MATCH(Calc!$AO135,Expenses!$U$9:$U$1026,0),1)),"")</f>
        <v/>
      </c>
      <c r="BT135" s="85" t="str">
        <f>IFERROR(IF($BH135="Passive","",INDEX(Expenses!M$9:M$1026,MATCH(Calc!$AO135,Expenses!$U$9:$U$1026,0),1)),"")</f>
        <v/>
      </c>
      <c r="BU135" s="85" t="str">
        <f>IFERROR(IF($BH135="Passive","",INDEX(Expenses!N$9:N$1026,MATCH(Calc!$AO135,Expenses!$U$9:$U$1026,0),1)),"")</f>
        <v/>
      </c>
      <c r="BV135" s="85" t="str">
        <f>IFERROR(IF($BH135="Passive","",INDEX(Expenses!O$9:O$1026,MATCH(Calc!$AO135,Expenses!$U$9:$U$1026,0),1)),"")</f>
        <v/>
      </c>
      <c r="BW135" s="85" t="str">
        <f>IFERROR(IF($BH135="Passive","",INDEX(Expenses!P$9:P$1026,MATCH(Calc!$AO135,Expenses!$U$9:$U$1026,0),1)),"")</f>
        <v/>
      </c>
    </row>
    <row r="136" spans="40:75" x14ac:dyDescent="0.25">
      <c r="AN136" s="93">
        <f t="shared" si="33"/>
        <v>1</v>
      </c>
      <c r="AO136" s="93">
        <v>133</v>
      </c>
      <c r="AQ136" s="85" t="str">
        <f t="shared" si="34"/>
        <v>Passive</v>
      </c>
      <c r="AR136" s="85">
        <f>IFERROR(INDEX(Income!B$9:B$1026,MATCH(Calc!$AO136,Income!$U$9:$U$1026,0),1),0)</f>
        <v>0</v>
      </c>
      <c r="AS136" s="85">
        <f>IFERROR(INDEX(Income!C$9:C$1026,MATCH(Calc!$AO136,Income!$U$9:$U$1026,0),1),0)</f>
        <v>0</v>
      </c>
      <c r="AT136" s="93">
        <f t="shared" ca="1" si="35"/>
        <v>2022</v>
      </c>
      <c r="AU136" s="85" t="str">
        <f>IFERROR(IF($AQ136="Passive","",INDEX(Income!E$9:E$1026,MATCH(Calc!$AO136,Income!$U$9:$U$1026,0),1)),"")</f>
        <v/>
      </c>
      <c r="AV136" s="85" t="str">
        <f>IFERROR(IF($AQ136="Passive","",INDEX(Income!F$9:F$1026,MATCH(Calc!$AO136,Income!$U$9:$U$1026,0),1)),"")</f>
        <v/>
      </c>
      <c r="AW136" s="85" t="str">
        <f>IFERROR(IF($AQ136="Passive","",INDEX(Income!G$9:G$1026,MATCH(Calc!$AO136,Income!$U$9:$U$1026,0),1)),"")</f>
        <v/>
      </c>
      <c r="AX136" s="85" t="str">
        <f>IFERROR(IF($AQ136="Passive","",INDEX(Income!H$9:H$1026,MATCH(Calc!$AO136,Income!$U$9:$U$1026,0),1)),"")</f>
        <v/>
      </c>
      <c r="AY136" s="85" t="str">
        <f>IFERROR(IF($AQ136="Passive","",INDEX(Income!I$9:I$1026,MATCH(Calc!$AO136,Income!$U$9:$U$1026,0),1)),"")</f>
        <v/>
      </c>
      <c r="AZ136" s="85" t="str">
        <f>IFERROR(IF($AQ136="Passive","",INDEX(Income!J$9:J$1026,MATCH(Calc!$AO136,Income!$U$9:$U$1026,0),1)),"")</f>
        <v/>
      </c>
      <c r="BA136" s="85" t="str">
        <f>IFERROR(IF($AQ136="Passive","",INDEX(Income!K$9:K$1026,MATCH(Calc!$AO136,Income!$U$9:$U$1026,0),1)),"")</f>
        <v/>
      </c>
      <c r="BB136" s="85" t="str">
        <f>IFERROR(IF($AQ136="Passive","",INDEX(Income!L$9:L$1026,MATCH(Calc!$AO136,Income!$U$9:$U$1026,0),1)),"")</f>
        <v/>
      </c>
      <c r="BC136" s="85" t="str">
        <f>IFERROR(IF($AQ136="Passive","",INDEX(Income!M$9:M$1026,MATCH(Calc!$AO136,Income!$U$9:$U$1026,0),1)),"")</f>
        <v/>
      </c>
      <c r="BD136" s="85" t="str">
        <f>IFERROR(IF($AQ136="Passive","",INDEX(Income!N$9:N$1026,MATCH(Calc!$AO136,Income!$U$9:$U$1026,0),1)),"")</f>
        <v/>
      </c>
      <c r="BE136" s="85" t="str">
        <f>IFERROR(IF($AQ136="Passive","",INDEX(Income!O$9:O$1026,MATCH(Calc!$AO136,Income!$U$9:$U$1026,0),1)),"")</f>
        <v/>
      </c>
      <c r="BF136" s="85" t="str">
        <f>IFERROR(IF($AQ136="Passive","",INDEX(Income!P$9:P$1026,MATCH(Calc!$AO136,Income!$U$9:$U$1026,0),1)),"")</f>
        <v/>
      </c>
      <c r="BH136" s="85" t="str">
        <f t="shared" si="36"/>
        <v>Passive</v>
      </c>
      <c r="BI136" s="85">
        <f>IFERROR(INDEX(Expenses!B$9:B$1026,MATCH(Calc!$AO136,Expenses!$U$9:$U$1026,0),1),0)</f>
        <v>0</v>
      </c>
      <c r="BJ136" s="85">
        <f>IFERROR(INDEX(Expenses!C$9:C$1026,MATCH(Calc!$AO136,Expenses!$U$9:$U$1026,0),1),0)</f>
        <v>0</v>
      </c>
      <c r="BK136" s="93">
        <f t="shared" ca="1" si="37"/>
        <v>2022</v>
      </c>
      <c r="BL136" s="85" t="str">
        <f>IFERROR(IF($BH136="Passive","",INDEX(Expenses!E$9:E$1026,MATCH(Calc!$AO136,Expenses!$U$9:$U$1026,0),1)),"")</f>
        <v/>
      </c>
      <c r="BM136" s="85" t="str">
        <f>IFERROR(IF($BH136="Passive","",INDEX(Expenses!F$9:F$1026,MATCH(Calc!$AO136,Expenses!$U$9:$U$1026,0),1)),"")</f>
        <v/>
      </c>
      <c r="BN136" s="85" t="str">
        <f>IFERROR(IF($BH136="Passive","",INDEX(Expenses!G$9:G$1026,MATCH(Calc!$AO136,Expenses!$U$9:$U$1026,0),1)),"")</f>
        <v/>
      </c>
      <c r="BO136" s="85" t="str">
        <f>IFERROR(IF($BH136="Passive","",INDEX(Expenses!H$9:H$1026,MATCH(Calc!$AO136,Expenses!$U$9:$U$1026,0),1)),"")</f>
        <v/>
      </c>
      <c r="BP136" s="85" t="str">
        <f>IFERROR(IF($BH136="Passive","",INDEX(Expenses!I$9:I$1026,MATCH(Calc!$AO136,Expenses!$U$9:$U$1026,0),1)),"")</f>
        <v/>
      </c>
      <c r="BQ136" s="85" t="str">
        <f>IFERROR(IF($BH136="Passive","",INDEX(Expenses!J$9:J$1026,MATCH(Calc!$AO136,Expenses!$U$9:$U$1026,0),1)),"")</f>
        <v/>
      </c>
      <c r="BR136" s="85" t="str">
        <f>IFERROR(IF($BH136="Passive","",INDEX(Expenses!K$9:K$1026,MATCH(Calc!$AO136,Expenses!$U$9:$U$1026,0),1)),"")</f>
        <v/>
      </c>
      <c r="BS136" s="85" t="str">
        <f>IFERROR(IF($BH136="Passive","",INDEX(Expenses!L$9:L$1026,MATCH(Calc!$AO136,Expenses!$U$9:$U$1026,0),1)),"")</f>
        <v/>
      </c>
      <c r="BT136" s="85" t="str">
        <f>IFERROR(IF($BH136="Passive","",INDEX(Expenses!M$9:M$1026,MATCH(Calc!$AO136,Expenses!$U$9:$U$1026,0),1)),"")</f>
        <v/>
      </c>
      <c r="BU136" s="85" t="str">
        <f>IFERROR(IF($BH136="Passive","",INDEX(Expenses!N$9:N$1026,MATCH(Calc!$AO136,Expenses!$U$9:$U$1026,0),1)),"")</f>
        <v/>
      </c>
      <c r="BV136" s="85" t="str">
        <f>IFERROR(IF($BH136="Passive","",INDEX(Expenses!O$9:O$1026,MATCH(Calc!$AO136,Expenses!$U$9:$U$1026,0),1)),"")</f>
        <v/>
      </c>
      <c r="BW136" s="85" t="str">
        <f>IFERROR(IF($BH136="Passive","",INDEX(Expenses!P$9:P$1026,MATCH(Calc!$AO136,Expenses!$U$9:$U$1026,0),1)),"")</f>
        <v/>
      </c>
    </row>
    <row r="137" spans="40:75" x14ac:dyDescent="0.25">
      <c r="AN137" s="93">
        <f t="shared" si="33"/>
        <v>1</v>
      </c>
      <c r="AO137" s="93">
        <v>134</v>
      </c>
      <c r="AQ137" s="85" t="str">
        <f t="shared" si="34"/>
        <v>Passive</v>
      </c>
      <c r="AR137" s="85">
        <f>IFERROR(INDEX(Income!B$9:B$1026,MATCH(Calc!$AO137,Income!$U$9:$U$1026,0),1),0)</f>
        <v>0</v>
      </c>
      <c r="AS137" s="85">
        <f>IFERROR(INDEX(Income!C$9:C$1026,MATCH(Calc!$AO137,Income!$U$9:$U$1026,0),1),0)</f>
        <v>0</v>
      </c>
      <c r="AT137" s="93">
        <f t="shared" ca="1" si="35"/>
        <v>2022</v>
      </c>
      <c r="AU137" s="85" t="str">
        <f>IFERROR(IF($AQ137="Passive","",INDEX(Income!E$9:E$1026,MATCH(Calc!$AO137,Income!$U$9:$U$1026,0),1)),"")</f>
        <v/>
      </c>
      <c r="AV137" s="85" t="str">
        <f>IFERROR(IF($AQ137="Passive","",INDEX(Income!F$9:F$1026,MATCH(Calc!$AO137,Income!$U$9:$U$1026,0),1)),"")</f>
        <v/>
      </c>
      <c r="AW137" s="85" t="str">
        <f>IFERROR(IF($AQ137="Passive","",INDEX(Income!G$9:G$1026,MATCH(Calc!$AO137,Income!$U$9:$U$1026,0),1)),"")</f>
        <v/>
      </c>
      <c r="AX137" s="85" t="str">
        <f>IFERROR(IF($AQ137="Passive","",INDEX(Income!H$9:H$1026,MATCH(Calc!$AO137,Income!$U$9:$U$1026,0),1)),"")</f>
        <v/>
      </c>
      <c r="AY137" s="85" t="str">
        <f>IFERROR(IF($AQ137="Passive","",INDEX(Income!I$9:I$1026,MATCH(Calc!$AO137,Income!$U$9:$U$1026,0),1)),"")</f>
        <v/>
      </c>
      <c r="AZ137" s="85" t="str">
        <f>IFERROR(IF($AQ137="Passive","",INDEX(Income!J$9:J$1026,MATCH(Calc!$AO137,Income!$U$9:$U$1026,0),1)),"")</f>
        <v/>
      </c>
      <c r="BA137" s="85" t="str">
        <f>IFERROR(IF($AQ137="Passive","",INDEX(Income!K$9:K$1026,MATCH(Calc!$AO137,Income!$U$9:$U$1026,0),1)),"")</f>
        <v/>
      </c>
      <c r="BB137" s="85" t="str">
        <f>IFERROR(IF($AQ137="Passive","",INDEX(Income!L$9:L$1026,MATCH(Calc!$AO137,Income!$U$9:$U$1026,0),1)),"")</f>
        <v/>
      </c>
      <c r="BC137" s="85" t="str">
        <f>IFERROR(IF($AQ137="Passive","",INDEX(Income!M$9:M$1026,MATCH(Calc!$AO137,Income!$U$9:$U$1026,0),1)),"")</f>
        <v/>
      </c>
      <c r="BD137" s="85" t="str">
        <f>IFERROR(IF($AQ137="Passive","",INDEX(Income!N$9:N$1026,MATCH(Calc!$AO137,Income!$U$9:$U$1026,0),1)),"")</f>
        <v/>
      </c>
      <c r="BE137" s="85" t="str">
        <f>IFERROR(IF($AQ137="Passive","",INDEX(Income!O$9:O$1026,MATCH(Calc!$AO137,Income!$U$9:$U$1026,0),1)),"")</f>
        <v/>
      </c>
      <c r="BF137" s="85" t="str">
        <f>IFERROR(IF($AQ137="Passive","",INDEX(Income!P$9:P$1026,MATCH(Calc!$AO137,Income!$U$9:$U$1026,0),1)),"")</f>
        <v/>
      </c>
      <c r="BH137" s="85" t="str">
        <f t="shared" si="36"/>
        <v>Passive</v>
      </c>
      <c r="BI137" s="85">
        <f>IFERROR(INDEX(Expenses!B$9:B$1026,MATCH(Calc!$AO137,Expenses!$U$9:$U$1026,0),1),0)</f>
        <v>0</v>
      </c>
      <c r="BJ137" s="85">
        <f>IFERROR(INDEX(Expenses!C$9:C$1026,MATCH(Calc!$AO137,Expenses!$U$9:$U$1026,0),1),0)</f>
        <v>0</v>
      </c>
      <c r="BK137" s="93">
        <f t="shared" ca="1" si="37"/>
        <v>2022</v>
      </c>
      <c r="BL137" s="85" t="str">
        <f>IFERROR(IF($BH137="Passive","",INDEX(Expenses!E$9:E$1026,MATCH(Calc!$AO137,Expenses!$U$9:$U$1026,0),1)),"")</f>
        <v/>
      </c>
      <c r="BM137" s="85" t="str">
        <f>IFERROR(IF($BH137="Passive","",INDEX(Expenses!F$9:F$1026,MATCH(Calc!$AO137,Expenses!$U$9:$U$1026,0),1)),"")</f>
        <v/>
      </c>
      <c r="BN137" s="85" t="str">
        <f>IFERROR(IF($BH137="Passive","",INDEX(Expenses!G$9:G$1026,MATCH(Calc!$AO137,Expenses!$U$9:$U$1026,0),1)),"")</f>
        <v/>
      </c>
      <c r="BO137" s="85" t="str">
        <f>IFERROR(IF($BH137="Passive","",INDEX(Expenses!H$9:H$1026,MATCH(Calc!$AO137,Expenses!$U$9:$U$1026,0),1)),"")</f>
        <v/>
      </c>
      <c r="BP137" s="85" t="str">
        <f>IFERROR(IF($BH137="Passive","",INDEX(Expenses!I$9:I$1026,MATCH(Calc!$AO137,Expenses!$U$9:$U$1026,0),1)),"")</f>
        <v/>
      </c>
      <c r="BQ137" s="85" t="str">
        <f>IFERROR(IF($BH137="Passive","",INDEX(Expenses!J$9:J$1026,MATCH(Calc!$AO137,Expenses!$U$9:$U$1026,0),1)),"")</f>
        <v/>
      </c>
      <c r="BR137" s="85" t="str">
        <f>IFERROR(IF($BH137="Passive","",INDEX(Expenses!K$9:K$1026,MATCH(Calc!$AO137,Expenses!$U$9:$U$1026,0),1)),"")</f>
        <v/>
      </c>
      <c r="BS137" s="85" t="str">
        <f>IFERROR(IF($BH137="Passive","",INDEX(Expenses!L$9:L$1026,MATCH(Calc!$AO137,Expenses!$U$9:$U$1026,0),1)),"")</f>
        <v/>
      </c>
      <c r="BT137" s="85" t="str">
        <f>IFERROR(IF($BH137="Passive","",INDEX(Expenses!M$9:M$1026,MATCH(Calc!$AO137,Expenses!$U$9:$U$1026,0),1)),"")</f>
        <v/>
      </c>
      <c r="BU137" s="85" t="str">
        <f>IFERROR(IF($BH137="Passive","",INDEX(Expenses!N$9:N$1026,MATCH(Calc!$AO137,Expenses!$U$9:$U$1026,0),1)),"")</f>
        <v/>
      </c>
      <c r="BV137" s="85" t="str">
        <f>IFERROR(IF($BH137="Passive","",INDEX(Expenses!O$9:O$1026,MATCH(Calc!$AO137,Expenses!$U$9:$U$1026,0),1)),"")</f>
        <v/>
      </c>
      <c r="BW137" s="85" t="str">
        <f>IFERROR(IF($BH137="Passive","",INDEX(Expenses!P$9:P$1026,MATCH(Calc!$AO137,Expenses!$U$9:$U$1026,0),1)),"")</f>
        <v/>
      </c>
    </row>
    <row r="138" spans="40:75" x14ac:dyDescent="0.25">
      <c r="AN138" s="93">
        <f t="shared" si="33"/>
        <v>1</v>
      </c>
      <c r="AO138" s="93">
        <v>135</v>
      </c>
      <c r="AQ138" s="85" t="str">
        <f t="shared" si="34"/>
        <v>Passive</v>
      </c>
      <c r="AR138" s="85">
        <f>IFERROR(INDEX(Income!B$9:B$1026,MATCH(Calc!$AO138,Income!$U$9:$U$1026,0),1),0)</f>
        <v>0</v>
      </c>
      <c r="AS138" s="85">
        <f>IFERROR(INDEX(Income!C$9:C$1026,MATCH(Calc!$AO138,Income!$U$9:$U$1026,0),1),0)</f>
        <v>0</v>
      </c>
      <c r="AT138" s="93">
        <f t="shared" ca="1" si="35"/>
        <v>2022</v>
      </c>
      <c r="AU138" s="85" t="str">
        <f>IFERROR(IF($AQ138="Passive","",INDEX(Income!E$9:E$1026,MATCH(Calc!$AO138,Income!$U$9:$U$1026,0),1)),"")</f>
        <v/>
      </c>
      <c r="AV138" s="85" t="str">
        <f>IFERROR(IF($AQ138="Passive","",INDEX(Income!F$9:F$1026,MATCH(Calc!$AO138,Income!$U$9:$U$1026,0),1)),"")</f>
        <v/>
      </c>
      <c r="AW138" s="85" t="str">
        <f>IFERROR(IF($AQ138="Passive","",INDEX(Income!G$9:G$1026,MATCH(Calc!$AO138,Income!$U$9:$U$1026,0),1)),"")</f>
        <v/>
      </c>
      <c r="AX138" s="85" t="str">
        <f>IFERROR(IF($AQ138="Passive","",INDEX(Income!H$9:H$1026,MATCH(Calc!$AO138,Income!$U$9:$U$1026,0),1)),"")</f>
        <v/>
      </c>
      <c r="AY138" s="85" t="str">
        <f>IFERROR(IF($AQ138="Passive","",INDEX(Income!I$9:I$1026,MATCH(Calc!$AO138,Income!$U$9:$U$1026,0),1)),"")</f>
        <v/>
      </c>
      <c r="AZ138" s="85" t="str">
        <f>IFERROR(IF($AQ138="Passive","",INDEX(Income!J$9:J$1026,MATCH(Calc!$AO138,Income!$U$9:$U$1026,0),1)),"")</f>
        <v/>
      </c>
      <c r="BA138" s="85" t="str">
        <f>IFERROR(IF($AQ138="Passive","",INDEX(Income!K$9:K$1026,MATCH(Calc!$AO138,Income!$U$9:$U$1026,0),1)),"")</f>
        <v/>
      </c>
      <c r="BB138" s="85" t="str">
        <f>IFERROR(IF($AQ138="Passive","",INDEX(Income!L$9:L$1026,MATCH(Calc!$AO138,Income!$U$9:$U$1026,0),1)),"")</f>
        <v/>
      </c>
      <c r="BC138" s="85" t="str">
        <f>IFERROR(IF($AQ138="Passive","",INDEX(Income!M$9:M$1026,MATCH(Calc!$AO138,Income!$U$9:$U$1026,0),1)),"")</f>
        <v/>
      </c>
      <c r="BD138" s="85" t="str">
        <f>IFERROR(IF($AQ138="Passive","",INDEX(Income!N$9:N$1026,MATCH(Calc!$AO138,Income!$U$9:$U$1026,0),1)),"")</f>
        <v/>
      </c>
      <c r="BE138" s="85" t="str">
        <f>IFERROR(IF($AQ138="Passive","",INDEX(Income!O$9:O$1026,MATCH(Calc!$AO138,Income!$U$9:$U$1026,0),1)),"")</f>
        <v/>
      </c>
      <c r="BF138" s="85" t="str">
        <f>IFERROR(IF($AQ138="Passive","",INDEX(Income!P$9:P$1026,MATCH(Calc!$AO138,Income!$U$9:$U$1026,0),1)),"")</f>
        <v/>
      </c>
      <c r="BH138" s="85" t="str">
        <f t="shared" si="36"/>
        <v>Passive</v>
      </c>
      <c r="BI138" s="85">
        <f>IFERROR(INDEX(Expenses!B$9:B$1026,MATCH(Calc!$AO138,Expenses!$U$9:$U$1026,0),1),0)</f>
        <v>0</v>
      </c>
      <c r="BJ138" s="85">
        <f>IFERROR(INDEX(Expenses!C$9:C$1026,MATCH(Calc!$AO138,Expenses!$U$9:$U$1026,0),1),0)</f>
        <v>0</v>
      </c>
      <c r="BK138" s="93">
        <f t="shared" ca="1" si="37"/>
        <v>2022</v>
      </c>
      <c r="BL138" s="85" t="str">
        <f>IFERROR(IF($BH138="Passive","",INDEX(Expenses!E$9:E$1026,MATCH(Calc!$AO138,Expenses!$U$9:$U$1026,0),1)),"")</f>
        <v/>
      </c>
      <c r="BM138" s="85" t="str">
        <f>IFERROR(IF($BH138="Passive","",INDEX(Expenses!F$9:F$1026,MATCH(Calc!$AO138,Expenses!$U$9:$U$1026,0),1)),"")</f>
        <v/>
      </c>
      <c r="BN138" s="85" t="str">
        <f>IFERROR(IF($BH138="Passive","",INDEX(Expenses!G$9:G$1026,MATCH(Calc!$AO138,Expenses!$U$9:$U$1026,0),1)),"")</f>
        <v/>
      </c>
      <c r="BO138" s="85" t="str">
        <f>IFERROR(IF($BH138="Passive","",INDEX(Expenses!H$9:H$1026,MATCH(Calc!$AO138,Expenses!$U$9:$U$1026,0),1)),"")</f>
        <v/>
      </c>
      <c r="BP138" s="85" t="str">
        <f>IFERROR(IF($BH138="Passive","",INDEX(Expenses!I$9:I$1026,MATCH(Calc!$AO138,Expenses!$U$9:$U$1026,0),1)),"")</f>
        <v/>
      </c>
      <c r="BQ138" s="85" t="str">
        <f>IFERROR(IF($BH138="Passive","",INDEX(Expenses!J$9:J$1026,MATCH(Calc!$AO138,Expenses!$U$9:$U$1026,0),1)),"")</f>
        <v/>
      </c>
      <c r="BR138" s="85" t="str">
        <f>IFERROR(IF($BH138="Passive","",INDEX(Expenses!K$9:K$1026,MATCH(Calc!$AO138,Expenses!$U$9:$U$1026,0),1)),"")</f>
        <v/>
      </c>
      <c r="BS138" s="85" t="str">
        <f>IFERROR(IF($BH138="Passive","",INDEX(Expenses!L$9:L$1026,MATCH(Calc!$AO138,Expenses!$U$9:$U$1026,0),1)),"")</f>
        <v/>
      </c>
      <c r="BT138" s="85" t="str">
        <f>IFERROR(IF($BH138="Passive","",INDEX(Expenses!M$9:M$1026,MATCH(Calc!$AO138,Expenses!$U$9:$U$1026,0),1)),"")</f>
        <v/>
      </c>
      <c r="BU138" s="85" t="str">
        <f>IFERROR(IF($BH138="Passive","",INDEX(Expenses!N$9:N$1026,MATCH(Calc!$AO138,Expenses!$U$9:$U$1026,0),1)),"")</f>
        <v/>
      </c>
      <c r="BV138" s="85" t="str">
        <f>IFERROR(IF($BH138="Passive","",INDEX(Expenses!O$9:O$1026,MATCH(Calc!$AO138,Expenses!$U$9:$U$1026,0),1)),"")</f>
        <v/>
      </c>
      <c r="BW138" s="85" t="str">
        <f>IFERROR(IF($BH138="Passive","",INDEX(Expenses!P$9:P$1026,MATCH(Calc!$AO138,Expenses!$U$9:$U$1026,0),1)),"")</f>
        <v/>
      </c>
    </row>
    <row r="139" spans="40:75" x14ac:dyDescent="0.25">
      <c r="AN139" s="93">
        <f t="shared" si="33"/>
        <v>1</v>
      </c>
      <c r="AO139" s="93">
        <v>136</v>
      </c>
      <c r="AQ139" s="85" t="str">
        <f t="shared" si="34"/>
        <v>Passive</v>
      </c>
      <c r="AR139" s="85">
        <f>IFERROR(INDEX(Income!B$9:B$1026,MATCH(Calc!$AO139,Income!$U$9:$U$1026,0),1),0)</f>
        <v>0</v>
      </c>
      <c r="AS139" s="85">
        <f>IFERROR(INDEX(Income!C$9:C$1026,MATCH(Calc!$AO139,Income!$U$9:$U$1026,0),1),0)</f>
        <v>0</v>
      </c>
      <c r="AT139" s="93">
        <f t="shared" ca="1" si="35"/>
        <v>2022</v>
      </c>
      <c r="AU139" s="85" t="str">
        <f>IFERROR(IF($AQ139="Passive","",INDEX(Income!E$9:E$1026,MATCH(Calc!$AO139,Income!$U$9:$U$1026,0),1)),"")</f>
        <v/>
      </c>
      <c r="AV139" s="85" t="str">
        <f>IFERROR(IF($AQ139="Passive","",INDEX(Income!F$9:F$1026,MATCH(Calc!$AO139,Income!$U$9:$U$1026,0),1)),"")</f>
        <v/>
      </c>
      <c r="AW139" s="85" t="str">
        <f>IFERROR(IF($AQ139="Passive","",INDEX(Income!G$9:G$1026,MATCH(Calc!$AO139,Income!$U$9:$U$1026,0),1)),"")</f>
        <v/>
      </c>
      <c r="AX139" s="85" t="str">
        <f>IFERROR(IF($AQ139="Passive","",INDEX(Income!H$9:H$1026,MATCH(Calc!$AO139,Income!$U$9:$U$1026,0),1)),"")</f>
        <v/>
      </c>
      <c r="AY139" s="85" t="str">
        <f>IFERROR(IF($AQ139="Passive","",INDEX(Income!I$9:I$1026,MATCH(Calc!$AO139,Income!$U$9:$U$1026,0),1)),"")</f>
        <v/>
      </c>
      <c r="AZ139" s="85" t="str">
        <f>IFERROR(IF($AQ139="Passive","",INDEX(Income!J$9:J$1026,MATCH(Calc!$AO139,Income!$U$9:$U$1026,0),1)),"")</f>
        <v/>
      </c>
      <c r="BA139" s="85" t="str">
        <f>IFERROR(IF($AQ139="Passive","",INDEX(Income!K$9:K$1026,MATCH(Calc!$AO139,Income!$U$9:$U$1026,0),1)),"")</f>
        <v/>
      </c>
      <c r="BB139" s="85" t="str">
        <f>IFERROR(IF($AQ139="Passive","",INDEX(Income!L$9:L$1026,MATCH(Calc!$AO139,Income!$U$9:$U$1026,0),1)),"")</f>
        <v/>
      </c>
      <c r="BC139" s="85" t="str">
        <f>IFERROR(IF($AQ139="Passive","",INDEX(Income!M$9:M$1026,MATCH(Calc!$AO139,Income!$U$9:$U$1026,0),1)),"")</f>
        <v/>
      </c>
      <c r="BD139" s="85" t="str">
        <f>IFERROR(IF($AQ139="Passive","",INDEX(Income!N$9:N$1026,MATCH(Calc!$AO139,Income!$U$9:$U$1026,0),1)),"")</f>
        <v/>
      </c>
      <c r="BE139" s="85" t="str">
        <f>IFERROR(IF($AQ139="Passive","",INDEX(Income!O$9:O$1026,MATCH(Calc!$AO139,Income!$U$9:$U$1026,0),1)),"")</f>
        <v/>
      </c>
      <c r="BF139" s="85" t="str">
        <f>IFERROR(IF($AQ139="Passive","",INDEX(Income!P$9:P$1026,MATCH(Calc!$AO139,Income!$U$9:$U$1026,0),1)),"")</f>
        <v/>
      </c>
      <c r="BH139" s="85" t="str">
        <f t="shared" si="36"/>
        <v>Passive</v>
      </c>
      <c r="BI139" s="85">
        <f>IFERROR(INDEX(Expenses!B$9:B$1026,MATCH(Calc!$AO139,Expenses!$U$9:$U$1026,0),1),0)</f>
        <v>0</v>
      </c>
      <c r="BJ139" s="85">
        <f>IFERROR(INDEX(Expenses!C$9:C$1026,MATCH(Calc!$AO139,Expenses!$U$9:$U$1026,0),1),0)</f>
        <v>0</v>
      </c>
      <c r="BK139" s="93">
        <f t="shared" ca="1" si="37"/>
        <v>2022</v>
      </c>
      <c r="BL139" s="85" t="str">
        <f>IFERROR(IF($BH139="Passive","",INDEX(Expenses!E$9:E$1026,MATCH(Calc!$AO139,Expenses!$U$9:$U$1026,0),1)),"")</f>
        <v/>
      </c>
      <c r="BM139" s="85" t="str">
        <f>IFERROR(IF($BH139="Passive","",INDEX(Expenses!F$9:F$1026,MATCH(Calc!$AO139,Expenses!$U$9:$U$1026,0),1)),"")</f>
        <v/>
      </c>
      <c r="BN139" s="85" t="str">
        <f>IFERROR(IF($BH139="Passive","",INDEX(Expenses!G$9:G$1026,MATCH(Calc!$AO139,Expenses!$U$9:$U$1026,0),1)),"")</f>
        <v/>
      </c>
      <c r="BO139" s="85" t="str">
        <f>IFERROR(IF($BH139="Passive","",INDEX(Expenses!H$9:H$1026,MATCH(Calc!$AO139,Expenses!$U$9:$U$1026,0),1)),"")</f>
        <v/>
      </c>
      <c r="BP139" s="85" t="str">
        <f>IFERROR(IF($BH139="Passive","",INDEX(Expenses!I$9:I$1026,MATCH(Calc!$AO139,Expenses!$U$9:$U$1026,0),1)),"")</f>
        <v/>
      </c>
      <c r="BQ139" s="85" t="str">
        <f>IFERROR(IF($BH139="Passive","",INDEX(Expenses!J$9:J$1026,MATCH(Calc!$AO139,Expenses!$U$9:$U$1026,0),1)),"")</f>
        <v/>
      </c>
      <c r="BR139" s="85" t="str">
        <f>IFERROR(IF($BH139="Passive","",INDEX(Expenses!K$9:K$1026,MATCH(Calc!$AO139,Expenses!$U$9:$U$1026,0),1)),"")</f>
        <v/>
      </c>
      <c r="BS139" s="85" t="str">
        <f>IFERROR(IF($BH139="Passive","",INDEX(Expenses!L$9:L$1026,MATCH(Calc!$AO139,Expenses!$U$9:$U$1026,0),1)),"")</f>
        <v/>
      </c>
      <c r="BT139" s="85" t="str">
        <f>IFERROR(IF($BH139="Passive","",INDEX(Expenses!M$9:M$1026,MATCH(Calc!$AO139,Expenses!$U$9:$U$1026,0),1)),"")</f>
        <v/>
      </c>
      <c r="BU139" s="85" t="str">
        <f>IFERROR(IF($BH139="Passive","",INDEX(Expenses!N$9:N$1026,MATCH(Calc!$AO139,Expenses!$U$9:$U$1026,0),1)),"")</f>
        <v/>
      </c>
      <c r="BV139" s="85" t="str">
        <f>IFERROR(IF($BH139="Passive","",INDEX(Expenses!O$9:O$1026,MATCH(Calc!$AO139,Expenses!$U$9:$U$1026,0),1)),"")</f>
        <v/>
      </c>
      <c r="BW139" s="85" t="str">
        <f>IFERROR(IF($BH139="Passive","",INDEX(Expenses!P$9:P$1026,MATCH(Calc!$AO139,Expenses!$U$9:$U$1026,0),1)),"")</f>
        <v/>
      </c>
    </row>
    <row r="140" spans="40:75" x14ac:dyDescent="0.25">
      <c r="AN140" s="93">
        <f t="shared" si="33"/>
        <v>1</v>
      </c>
      <c r="AO140" s="93">
        <v>137</v>
      </c>
      <c r="AQ140" s="85" t="str">
        <f t="shared" si="34"/>
        <v>Passive</v>
      </c>
      <c r="AR140" s="85">
        <f>IFERROR(INDEX(Income!B$9:B$1026,MATCH(Calc!$AO140,Income!$U$9:$U$1026,0),1),0)</f>
        <v>0</v>
      </c>
      <c r="AS140" s="85">
        <f>IFERROR(INDEX(Income!C$9:C$1026,MATCH(Calc!$AO140,Income!$U$9:$U$1026,0),1),0)</f>
        <v>0</v>
      </c>
      <c r="AT140" s="93">
        <f t="shared" ca="1" si="35"/>
        <v>2022</v>
      </c>
      <c r="AU140" s="85" t="str">
        <f>IFERROR(IF($AQ140="Passive","",INDEX(Income!E$9:E$1026,MATCH(Calc!$AO140,Income!$U$9:$U$1026,0),1)),"")</f>
        <v/>
      </c>
      <c r="AV140" s="85" t="str">
        <f>IFERROR(IF($AQ140="Passive","",INDEX(Income!F$9:F$1026,MATCH(Calc!$AO140,Income!$U$9:$U$1026,0),1)),"")</f>
        <v/>
      </c>
      <c r="AW140" s="85" t="str">
        <f>IFERROR(IF($AQ140="Passive","",INDEX(Income!G$9:G$1026,MATCH(Calc!$AO140,Income!$U$9:$U$1026,0),1)),"")</f>
        <v/>
      </c>
      <c r="AX140" s="85" t="str">
        <f>IFERROR(IF($AQ140="Passive","",INDEX(Income!H$9:H$1026,MATCH(Calc!$AO140,Income!$U$9:$U$1026,0),1)),"")</f>
        <v/>
      </c>
      <c r="AY140" s="85" t="str">
        <f>IFERROR(IF($AQ140="Passive","",INDEX(Income!I$9:I$1026,MATCH(Calc!$AO140,Income!$U$9:$U$1026,0),1)),"")</f>
        <v/>
      </c>
      <c r="AZ140" s="85" t="str">
        <f>IFERROR(IF($AQ140="Passive","",INDEX(Income!J$9:J$1026,MATCH(Calc!$AO140,Income!$U$9:$U$1026,0),1)),"")</f>
        <v/>
      </c>
      <c r="BA140" s="85" t="str">
        <f>IFERROR(IF($AQ140="Passive","",INDEX(Income!K$9:K$1026,MATCH(Calc!$AO140,Income!$U$9:$U$1026,0),1)),"")</f>
        <v/>
      </c>
      <c r="BB140" s="85" t="str">
        <f>IFERROR(IF($AQ140="Passive","",INDEX(Income!L$9:L$1026,MATCH(Calc!$AO140,Income!$U$9:$U$1026,0),1)),"")</f>
        <v/>
      </c>
      <c r="BC140" s="85" t="str">
        <f>IFERROR(IF($AQ140="Passive","",INDEX(Income!M$9:M$1026,MATCH(Calc!$AO140,Income!$U$9:$U$1026,0),1)),"")</f>
        <v/>
      </c>
      <c r="BD140" s="85" t="str">
        <f>IFERROR(IF($AQ140="Passive","",INDEX(Income!N$9:N$1026,MATCH(Calc!$AO140,Income!$U$9:$U$1026,0),1)),"")</f>
        <v/>
      </c>
      <c r="BE140" s="85" t="str">
        <f>IFERROR(IF($AQ140="Passive","",INDEX(Income!O$9:O$1026,MATCH(Calc!$AO140,Income!$U$9:$U$1026,0),1)),"")</f>
        <v/>
      </c>
      <c r="BF140" s="85" t="str">
        <f>IFERROR(IF($AQ140="Passive","",INDEX(Income!P$9:P$1026,MATCH(Calc!$AO140,Income!$U$9:$U$1026,0),1)),"")</f>
        <v/>
      </c>
      <c r="BH140" s="85" t="str">
        <f t="shared" si="36"/>
        <v>Passive</v>
      </c>
      <c r="BI140" s="85">
        <f>IFERROR(INDEX(Expenses!B$9:B$1026,MATCH(Calc!$AO140,Expenses!$U$9:$U$1026,0),1),0)</f>
        <v>0</v>
      </c>
      <c r="BJ140" s="85">
        <f>IFERROR(INDEX(Expenses!C$9:C$1026,MATCH(Calc!$AO140,Expenses!$U$9:$U$1026,0),1),0)</f>
        <v>0</v>
      </c>
      <c r="BK140" s="93">
        <f t="shared" ca="1" si="37"/>
        <v>2022</v>
      </c>
      <c r="BL140" s="85" t="str">
        <f>IFERROR(IF($BH140="Passive","",INDEX(Expenses!E$9:E$1026,MATCH(Calc!$AO140,Expenses!$U$9:$U$1026,0),1)),"")</f>
        <v/>
      </c>
      <c r="BM140" s="85" t="str">
        <f>IFERROR(IF($BH140="Passive","",INDEX(Expenses!F$9:F$1026,MATCH(Calc!$AO140,Expenses!$U$9:$U$1026,0),1)),"")</f>
        <v/>
      </c>
      <c r="BN140" s="85" t="str">
        <f>IFERROR(IF($BH140="Passive","",INDEX(Expenses!G$9:G$1026,MATCH(Calc!$AO140,Expenses!$U$9:$U$1026,0),1)),"")</f>
        <v/>
      </c>
      <c r="BO140" s="85" t="str">
        <f>IFERROR(IF($BH140="Passive","",INDEX(Expenses!H$9:H$1026,MATCH(Calc!$AO140,Expenses!$U$9:$U$1026,0),1)),"")</f>
        <v/>
      </c>
      <c r="BP140" s="85" t="str">
        <f>IFERROR(IF($BH140="Passive","",INDEX(Expenses!I$9:I$1026,MATCH(Calc!$AO140,Expenses!$U$9:$U$1026,0),1)),"")</f>
        <v/>
      </c>
      <c r="BQ140" s="85" t="str">
        <f>IFERROR(IF($BH140="Passive","",INDEX(Expenses!J$9:J$1026,MATCH(Calc!$AO140,Expenses!$U$9:$U$1026,0),1)),"")</f>
        <v/>
      </c>
      <c r="BR140" s="85" t="str">
        <f>IFERROR(IF($BH140="Passive","",INDEX(Expenses!K$9:K$1026,MATCH(Calc!$AO140,Expenses!$U$9:$U$1026,0),1)),"")</f>
        <v/>
      </c>
      <c r="BS140" s="85" t="str">
        <f>IFERROR(IF($BH140="Passive","",INDEX(Expenses!L$9:L$1026,MATCH(Calc!$AO140,Expenses!$U$9:$U$1026,0),1)),"")</f>
        <v/>
      </c>
      <c r="BT140" s="85" t="str">
        <f>IFERROR(IF($BH140="Passive","",INDEX(Expenses!M$9:M$1026,MATCH(Calc!$AO140,Expenses!$U$9:$U$1026,0),1)),"")</f>
        <v/>
      </c>
      <c r="BU140" s="85" t="str">
        <f>IFERROR(IF($BH140="Passive","",INDEX(Expenses!N$9:N$1026,MATCH(Calc!$AO140,Expenses!$U$9:$U$1026,0),1)),"")</f>
        <v/>
      </c>
      <c r="BV140" s="85" t="str">
        <f>IFERROR(IF($BH140="Passive","",INDEX(Expenses!O$9:O$1026,MATCH(Calc!$AO140,Expenses!$U$9:$U$1026,0),1)),"")</f>
        <v/>
      </c>
      <c r="BW140" s="85" t="str">
        <f>IFERROR(IF($BH140="Passive","",INDEX(Expenses!P$9:P$1026,MATCH(Calc!$AO140,Expenses!$U$9:$U$1026,0),1)),"")</f>
        <v/>
      </c>
    </row>
    <row r="141" spans="40:75" x14ac:dyDescent="0.25">
      <c r="AN141" s="93">
        <f t="shared" si="33"/>
        <v>1</v>
      </c>
      <c r="AO141" s="93">
        <v>138</v>
      </c>
      <c r="AQ141" s="85" t="str">
        <f t="shared" si="34"/>
        <v>Passive</v>
      </c>
      <c r="AR141" s="85">
        <f>IFERROR(INDEX(Income!B$9:B$1026,MATCH(Calc!$AO141,Income!$U$9:$U$1026,0),1),0)</f>
        <v>0</v>
      </c>
      <c r="AS141" s="85">
        <f>IFERROR(INDEX(Income!C$9:C$1026,MATCH(Calc!$AO141,Income!$U$9:$U$1026,0),1),0)</f>
        <v>0</v>
      </c>
      <c r="AT141" s="93">
        <f t="shared" ca="1" si="35"/>
        <v>2022</v>
      </c>
      <c r="AU141" s="85" t="str">
        <f>IFERROR(IF($AQ141="Passive","",INDEX(Income!E$9:E$1026,MATCH(Calc!$AO141,Income!$U$9:$U$1026,0),1)),"")</f>
        <v/>
      </c>
      <c r="AV141" s="85" t="str">
        <f>IFERROR(IF($AQ141="Passive","",INDEX(Income!F$9:F$1026,MATCH(Calc!$AO141,Income!$U$9:$U$1026,0),1)),"")</f>
        <v/>
      </c>
      <c r="AW141" s="85" t="str">
        <f>IFERROR(IF($AQ141="Passive","",INDEX(Income!G$9:G$1026,MATCH(Calc!$AO141,Income!$U$9:$U$1026,0),1)),"")</f>
        <v/>
      </c>
      <c r="AX141" s="85" t="str">
        <f>IFERROR(IF($AQ141="Passive","",INDEX(Income!H$9:H$1026,MATCH(Calc!$AO141,Income!$U$9:$U$1026,0),1)),"")</f>
        <v/>
      </c>
      <c r="AY141" s="85" t="str">
        <f>IFERROR(IF($AQ141="Passive","",INDEX(Income!I$9:I$1026,MATCH(Calc!$AO141,Income!$U$9:$U$1026,0),1)),"")</f>
        <v/>
      </c>
      <c r="AZ141" s="85" t="str">
        <f>IFERROR(IF($AQ141="Passive","",INDEX(Income!J$9:J$1026,MATCH(Calc!$AO141,Income!$U$9:$U$1026,0),1)),"")</f>
        <v/>
      </c>
      <c r="BA141" s="85" t="str">
        <f>IFERROR(IF($AQ141="Passive","",INDEX(Income!K$9:K$1026,MATCH(Calc!$AO141,Income!$U$9:$U$1026,0),1)),"")</f>
        <v/>
      </c>
      <c r="BB141" s="85" t="str">
        <f>IFERROR(IF($AQ141="Passive","",INDEX(Income!L$9:L$1026,MATCH(Calc!$AO141,Income!$U$9:$U$1026,0),1)),"")</f>
        <v/>
      </c>
      <c r="BC141" s="85" t="str">
        <f>IFERROR(IF($AQ141="Passive","",INDEX(Income!M$9:M$1026,MATCH(Calc!$AO141,Income!$U$9:$U$1026,0),1)),"")</f>
        <v/>
      </c>
      <c r="BD141" s="85" t="str">
        <f>IFERROR(IF($AQ141="Passive","",INDEX(Income!N$9:N$1026,MATCH(Calc!$AO141,Income!$U$9:$U$1026,0),1)),"")</f>
        <v/>
      </c>
      <c r="BE141" s="85" t="str">
        <f>IFERROR(IF($AQ141="Passive","",INDEX(Income!O$9:O$1026,MATCH(Calc!$AO141,Income!$U$9:$U$1026,0),1)),"")</f>
        <v/>
      </c>
      <c r="BF141" s="85" t="str">
        <f>IFERROR(IF($AQ141="Passive","",INDEX(Income!P$9:P$1026,MATCH(Calc!$AO141,Income!$U$9:$U$1026,0),1)),"")</f>
        <v/>
      </c>
      <c r="BH141" s="85" t="str">
        <f t="shared" si="36"/>
        <v>Passive</v>
      </c>
      <c r="BI141" s="85">
        <f>IFERROR(INDEX(Expenses!B$9:B$1026,MATCH(Calc!$AO141,Expenses!$U$9:$U$1026,0),1),0)</f>
        <v>0</v>
      </c>
      <c r="BJ141" s="85">
        <f>IFERROR(INDEX(Expenses!C$9:C$1026,MATCH(Calc!$AO141,Expenses!$U$9:$U$1026,0),1),0)</f>
        <v>0</v>
      </c>
      <c r="BK141" s="93">
        <f t="shared" ca="1" si="37"/>
        <v>2022</v>
      </c>
      <c r="BL141" s="85" t="str">
        <f>IFERROR(IF($BH141="Passive","",INDEX(Expenses!E$9:E$1026,MATCH(Calc!$AO141,Expenses!$U$9:$U$1026,0),1)),"")</f>
        <v/>
      </c>
      <c r="BM141" s="85" t="str">
        <f>IFERROR(IF($BH141="Passive","",INDEX(Expenses!F$9:F$1026,MATCH(Calc!$AO141,Expenses!$U$9:$U$1026,0),1)),"")</f>
        <v/>
      </c>
      <c r="BN141" s="85" t="str">
        <f>IFERROR(IF($BH141="Passive","",INDEX(Expenses!G$9:G$1026,MATCH(Calc!$AO141,Expenses!$U$9:$U$1026,0),1)),"")</f>
        <v/>
      </c>
      <c r="BO141" s="85" t="str">
        <f>IFERROR(IF($BH141="Passive","",INDEX(Expenses!H$9:H$1026,MATCH(Calc!$AO141,Expenses!$U$9:$U$1026,0),1)),"")</f>
        <v/>
      </c>
      <c r="BP141" s="85" t="str">
        <f>IFERROR(IF($BH141="Passive","",INDEX(Expenses!I$9:I$1026,MATCH(Calc!$AO141,Expenses!$U$9:$U$1026,0),1)),"")</f>
        <v/>
      </c>
      <c r="BQ141" s="85" t="str">
        <f>IFERROR(IF($BH141="Passive","",INDEX(Expenses!J$9:J$1026,MATCH(Calc!$AO141,Expenses!$U$9:$U$1026,0),1)),"")</f>
        <v/>
      </c>
      <c r="BR141" s="85" t="str">
        <f>IFERROR(IF($BH141="Passive","",INDEX(Expenses!K$9:K$1026,MATCH(Calc!$AO141,Expenses!$U$9:$U$1026,0),1)),"")</f>
        <v/>
      </c>
      <c r="BS141" s="85" t="str">
        <f>IFERROR(IF($BH141="Passive","",INDEX(Expenses!L$9:L$1026,MATCH(Calc!$AO141,Expenses!$U$9:$U$1026,0),1)),"")</f>
        <v/>
      </c>
      <c r="BT141" s="85" t="str">
        <f>IFERROR(IF($BH141="Passive","",INDEX(Expenses!M$9:M$1026,MATCH(Calc!$AO141,Expenses!$U$9:$U$1026,0),1)),"")</f>
        <v/>
      </c>
      <c r="BU141" s="85" t="str">
        <f>IFERROR(IF($BH141="Passive","",INDEX(Expenses!N$9:N$1026,MATCH(Calc!$AO141,Expenses!$U$9:$U$1026,0),1)),"")</f>
        <v/>
      </c>
      <c r="BV141" s="85" t="str">
        <f>IFERROR(IF($BH141="Passive","",INDEX(Expenses!O$9:O$1026,MATCH(Calc!$AO141,Expenses!$U$9:$U$1026,0),1)),"")</f>
        <v/>
      </c>
      <c r="BW141" s="85" t="str">
        <f>IFERROR(IF($BH141="Passive","",INDEX(Expenses!P$9:P$1026,MATCH(Calc!$AO141,Expenses!$U$9:$U$1026,0),1)),"")</f>
        <v/>
      </c>
    </row>
    <row r="142" spans="40:75" x14ac:dyDescent="0.25">
      <c r="AN142" s="93">
        <f t="shared" si="33"/>
        <v>1</v>
      </c>
      <c r="AO142" s="93">
        <v>139</v>
      </c>
      <c r="AQ142" s="85" t="str">
        <f t="shared" si="34"/>
        <v>Passive</v>
      </c>
      <c r="AR142" s="85">
        <f>IFERROR(INDEX(Income!B$9:B$1026,MATCH(Calc!$AO142,Income!$U$9:$U$1026,0),1),0)</f>
        <v>0</v>
      </c>
      <c r="AS142" s="85">
        <f>IFERROR(INDEX(Income!C$9:C$1026,MATCH(Calc!$AO142,Income!$U$9:$U$1026,0),1),0)</f>
        <v>0</v>
      </c>
      <c r="AT142" s="93">
        <f t="shared" ca="1" si="35"/>
        <v>2022</v>
      </c>
      <c r="AU142" s="85" t="str">
        <f>IFERROR(IF($AQ142="Passive","",INDEX(Income!E$9:E$1026,MATCH(Calc!$AO142,Income!$U$9:$U$1026,0),1)),"")</f>
        <v/>
      </c>
      <c r="AV142" s="85" t="str">
        <f>IFERROR(IF($AQ142="Passive","",INDEX(Income!F$9:F$1026,MATCH(Calc!$AO142,Income!$U$9:$U$1026,0),1)),"")</f>
        <v/>
      </c>
      <c r="AW142" s="85" t="str">
        <f>IFERROR(IF($AQ142="Passive","",INDEX(Income!G$9:G$1026,MATCH(Calc!$AO142,Income!$U$9:$U$1026,0),1)),"")</f>
        <v/>
      </c>
      <c r="AX142" s="85" t="str">
        <f>IFERROR(IF($AQ142="Passive","",INDEX(Income!H$9:H$1026,MATCH(Calc!$AO142,Income!$U$9:$U$1026,0),1)),"")</f>
        <v/>
      </c>
      <c r="AY142" s="85" t="str">
        <f>IFERROR(IF($AQ142="Passive","",INDEX(Income!I$9:I$1026,MATCH(Calc!$AO142,Income!$U$9:$U$1026,0),1)),"")</f>
        <v/>
      </c>
      <c r="AZ142" s="85" t="str">
        <f>IFERROR(IF($AQ142="Passive","",INDEX(Income!J$9:J$1026,MATCH(Calc!$AO142,Income!$U$9:$U$1026,0),1)),"")</f>
        <v/>
      </c>
      <c r="BA142" s="85" t="str">
        <f>IFERROR(IF($AQ142="Passive","",INDEX(Income!K$9:K$1026,MATCH(Calc!$AO142,Income!$U$9:$U$1026,0),1)),"")</f>
        <v/>
      </c>
      <c r="BB142" s="85" t="str">
        <f>IFERROR(IF($AQ142="Passive","",INDEX(Income!L$9:L$1026,MATCH(Calc!$AO142,Income!$U$9:$U$1026,0),1)),"")</f>
        <v/>
      </c>
      <c r="BC142" s="85" t="str">
        <f>IFERROR(IF($AQ142="Passive","",INDEX(Income!M$9:M$1026,MATCH(Calc!$AO142,Income!$U$9:$U$1026,0),1)),"")</f>
        <v/>
      </c>
      <c r="BD142" s="85" t="str">
        <f>IFERROR(IF($AQ142="Passive","",INDEX(Income!N$9:N$1026,MATCH(Calc!$AO142,Income!$U$9:$U$1026,0),1)),"")</f>
        <v/>
      </c>
      <c r="BE142" s="85" t="str">
        <f>IFERROR(IF($AQ142="Passive","",INDEX(Income!O$9:O$1026,MATCH(Calc!$AO142,Income!$U$9:$U$1026,0),1)),"")</f>
        <v/>
      </c>
      <c r="BF142" s="85" t="str">
        <f>IFERROR(IF($AQ142="Passive","",INDEX(Income!P$9:P$1026,MATCH(Calc!$AO142,Income!$U$9:$U$1026,0),1)),"")</f>
        <v/>
      </c>
      <c r="BH142" s="85" t="str">
        <f t="shared" si="36"/>
        <v>Passive</v>
      </c>
      <c r="BI142" s="85">
        <f>IFERROR(INDEX(Expenses!B$9:B$1026,MATCH(Calc!$AO142,Expenses!$U$9:$U$1026,0),1),0)</f>
        <v>0</v>
      </c>
      <c r="BJ142" s="85">
        <f>IFERROR(INDEX(Expenses!C$9:C$1026,MATCH(Calc!$AO142,Expenses!$U$9:$U$1026,0),1),0)</f>
        <v>0</v>
      </c>
      <c r="BK142" s="93">
        <f t="shared" ca="1" si="37"/>
        <v>2022</v>
      </c>
      <c r="BL142" s="85" t="str">
        <f>IFERROR(IF($BH142="Passive","",INDEX(Expenses!E$9:E$1026,MATCH(Calc!$AO142,Expenses!$U$9:$U$1026,0),1)),"")</f>
        <v/>
      </c>
      <c r="BM142" s="85" t="str">
        <f>IFERROR(IF($BH142="Passive","",INDEX(Expenses!F$9:F$1026,MATCH(Calc!$AO142,Expenses!$U$9:$U$1026,0),1)),"")</f>
        <v/>
      </c>
      <c r="BN142" s="85" t="str">
        <f>IFERROR(IF($BH142="Passive","",INDEX(Expenses!G$9:G$1026,MATCH(Calc!$AO142,Expenses!$U$9:$U$1026,0),1)),"")</f>
        <v/>
      </c>
      <c r="BO142" s="85" t="str">
        <f>IFERROR(IF($BH142="Passive","",INDEX(Expenses!H$9:H$1026,MATCH(Calc!$AO142,Expenses!$U$9:$U$1026,0),1)),"")</f>
        <v/>
      </c>
      <c r="BP142" s="85" t="str">
        <f>IFERROR(IF($BH142="Passive","",INDEX(Expenses!I$9:I$1026,MATCH(Calc!$AO142,Expenses!$U$9:$U$1026,0),1)),"")</f>
        <v/>
      </c>
      <c r="BQ142" s="85" t="str">
        <f>IFERROR(IF($BH142="Passive","",INDEX(Expenses!J$9:J$1026,MATCH(Calc!$AO142,Expenses!$U$9:$U$1026,0),1)),"")</f>
        <v/>
      </c>
      <c r="BR142" s="85" t="str">
        <f>IFERROR(IF($BH142="Passive","",INDEX(Expenses!K$9:K$1026,MATCH(Calc!$AO142,Expenses!$U$9:$U$1026,0),1)),"")</f>
        <v/>
      </c>
      <c r="BS142" s="85" t="str">
        <f>IFERROR(IF($BH142="Passive","",INDEX(Expenses!L$9:L$1026,MATCH(Calc!$AO142,Expenses!$U$9:$U$1026,0),1)),"")</f>
        <v/>
      </c>
      <c r="BT142" s="85" t="str">
        <f>IFERROR(IF($BH142="Passive","",INDEX(Expenses!M$9:M$1026,MATCH(Calc!$AO142,Expenses!$U$9:$U$1026,0),1)),"")</f>
        <v/>
      </c>
      <c r="BU142" s="85" t="str">
        <f>IFERROR(IF($BH142="Passive","",INDEX(Expenses!N$9:N$1026,MATCH(Calc!$AO142,Expenses!$U$9:$U$1026,0),1)),"")</f>
        <v/>
      </c>
      <c r="BV142" s="85" t="str">
        <f>IFERROR(IF($BH142="Passive","",INDEX(Expenses!O$9:O$1026,MATCH(Calc!$AO142,Expenses!$U$9:$U$1026,0),1)),"")</f>
        <v/>
      </c>
      <c r="BW142" s="85" t="str">
        <f>IFERROR(IF($BH142="Passive","",INDEX(Expenses!P$9:P$1026,MATCH(Calc!$AO142,Expenses!$U$9:$U$1026,0),1)),"")</f>
        <v/>
      </c>
    </row>
    <row r="143" spans="40:75" x14ac:dyDescent="0.25">
      <c r="AN143" s="93">
        <f t="shared" si="33"/>
        <v>1</v>
      </c>
      <c r="AO143" s="93">
        <v>140</v>
      </c>
      <c r="AQ143" s="85" t="str">
        <f t="shared" si="34"/>
        <v>Passive</v>
      </c>
      <c r="AR143" s="85">
        <f>IFERROR(INDEX(Income!B$9:B$1026,MATCH(Calc!$AO143,Income!$U$9:$U$1026,0),1),0)</f>
        <v>0</v>
      </c>
      <c r="AS143" s="85">
        <f>IFERROR(INDEX(Income!C$9:C$1026,MATCH(Calc!$AO143,Income!$U$9:$U$1026,0),1),0)</f>
        <v>0</v>
      </c>
      <c r="AT143" s="93">
        <f t="shared" ca="1" si="35"/>
        <v>2022</v>
      </c>
      <c r="AU143" s="85" t="str">
        <f>IFERROR(IF($AQ143="Passive","",INDEX(Income!E$9:E$1026,MATCH(Calc!$AO143,Income!$U$9:$U$1026,0),1)),"")</f>
        <v/>
      </c>
      <c r="AV143" s="85" t="str">
        <f>IFERROR(IF($AQ143="Passive","",INDEX(Income!F$9:F$1026,MATCH(Calc!$AO143,Income!$U$9:$U$1026,0),1)),"")</f>
        <v/>
      </c>
      <c r="AW143" s="85" t="str">
        <f>IFERROR(IF($AQ143="Passive","",INDEX(Income!G$9:G$1026,MATCH(Calc!$AO143,Income!$U$9:$U$1026,0),1)),"")</f>
        <v/>
      </c>
      <c r="AX143" s="85" t="str">
        <f>IFERROR(IF($AQ143="Passive","",INDEX(Income!H$9:H$1026,MATCH(Calc!$AO143,Income!$U$9:$U$1026,0),1)),"")</f>
        <v/>
      </c>
      <c r="AY143" s="85" t="str">
        <f>IFERROR(IF($AQ143="Passive","",INDEX(Income!I$9:I$1026,MATCH(Calc!$AO143,Income!$U$9:$U$1026,0),1)),"")</f>
        <v/>
      </c>
      <c r="AZ143" s="85" t="str">
        <f>IFERROR(IF($AQ143="Passive","",INDEX(Income!J$9:J$1026,MATCH(Calc!$AO143,Income!$U$9:$U$1026,0),1)),"")</f>
        <v/>
      </c>
      <c r="BA143" s="85" t="str">
        <f>IFERROR(IF($AQ143="Passive","",INDEX(Income!K$9:K$1026,MATCH(Calc!$AO143,Income!$U$9:$U$1026,0),1)),"")</f>
        <v/>
      </c>
      <c r="BB143" s="85" t="str">
        <f>IFERROR(IF($AQ143="Passive","",INDEX(Income!L$9:L$1026,MATCH(Calc!$AO143,Income!$U$9:$U$1026,0),1)),"")</f>
        <v/>
      </c>
      <c r="BC143" s="85" t="str">
        <f>IFERROR(IF($AQ143="Passive","",INDEX(Income!M$9:M$1026,MATCH(Calc!$AO143,Income!$U$9:$U$1026,0),1)),"")</f>
        <v/>
      </c>
      <c r="BD143" s="85" t="str">
        <f>IFERROR(IF($AQ143="Passive","",INDEX(Income!N$9:N$1026,MATCH(Calc!$AO143,Income!$U$9:$U$1026,0),1)),"")</f>
        <v/>
      </c>
      <c r="BE143" s="85" t="str">
        <f>IFERROR(IF($AQ143="Passive","",INDEX(Income!O$9:O$1026,MATCH(Calc!$AO143,Income!$U$9:$U$1026,0),1)),"")</f>
        <v/>
      </c>
      <c r="BF143" s="85" t="str">
        <f>IFERROR(IF($AQ143="Passive","",INDEX(Income!P$9:P$1026,MATCH(Calc!$AO143,Income!$U$9:$U$1026,0),1)),"")</f>
        <v/>
      </c>
      <c r="BH143" s="85" t="str">
        <f t="shared" si="36"/>
        <v>Passive</v>
      </c>
      <c r="BI143" s="85">
        <f>IFERROR(INDEX(Expenses!B$9:B$1026,MATCH(Calc!$AO143,Expenses!$U$9:$U$1026,0),1),0)</f>
        <v>0</v>
      </c>
      <c r="BJ143" s="85">
        <f>IFERROR(INDEX(Expenses!C$9:C$1026,MATCH(Calc!$AO143,Expenses!$U$9:$U$1026,0),1),0)</f>
        <v>0</v>
      </c>
      <c r="BK143" s="93">
        <f t="shared" ca="1" si="37"/>
        <v>2022</v>
      </c>
      <c r="BL143" s="85" t="str">
        <f>IFERROR(IF($BH143="Passive","",INDEX(Expenses!E$9:E$1026,MATCH(Calc!$AO143,Expenses!$U$9:$U$1026,0),1)),"")</f>
        <v/>
      </c>
      <c r="BM143" s="85" t="str">
        <f>IFERROR(IF($BH143="Passive","",INDEX(Expenses!F$9:F$1026,MATCH(Calc!$AO143,Expenses!$U$9:$U$1026,0),1)),"")</f>
        <v/>
      </c>
      <c r="BN143" s="85" t="str">
        <f>IFERROR(IF($BH143="Passive","",INDEX(Expenses!G$9:G$1026,MATCH(Calc!$AO143,Expenses!$U$9:$U$1026,0),1)),"")</f>
        <v/>
      </c>
      <c r="BO143" s="85" t="str">
        <f>IFERROR(IF($BH143="Passive","",INDEX(Expenses!H$9:H$1026,MATCH(Calc!$AO143,Expenses!$U$9:$U$1026,0),1)),"")</f>
        <v/>
      </c>
      <c r="BP143" s="85" t="str">
        <f>IFERROR(IF($BH143="Passive","",INDEX(Expenses!I$9:I$1026,MATCH(Calc!$AO143,Expenses!$U$9:$U$1026,0),1)),"")</f>
        <v/>
      </c>
      <c r="BQ143" s="85" t="str">
        <f>IFERROR(IF($BH143="Passive","",INDEX(Expenses!J$9:J$1026,MATCH(Calc!$AO143,Expenses!$U$9:$U$1026,0),1)),"")</f>
        <v/>
      </c>
      <c r="BR143" s="85" t="str">
        <f>IFERROR(IF($BH143="Passive","",INDEX(Expenses!K$9:K$1026,MATCH(Calc!$AO143,Expenses!$U$9:$U$1026,0),1)),"")</f>
        <v/>
      </c>
      <c r="BS143" s="85" t="str">
        <f>IFERROR(IF($BH143="Passive","",INDEX(Expenses!L$9:L$1026,MATCH(Calc!$AO143,Expenses!$U$9:$U$1026,0),1)),"")</f>
        <v/>
      </c>
      <c r="BT143" s="85" t="str">
        <f>IFERROR(IF($BH143="Passive","",INDEX(Expenses!M$9:M$1026,MATCH(Calc!$AO143,Expenses!$U$9:$U$1026,0),1)),"")</f>
        <v/>
      </c>
      <c r="BU143" s="85" t="str">
        <f>IFERROR(IF($BH143="Passive","",INDEX(Expenses!N$9:N$1026,MATCH(Calc!$AO143,Expenses!$U$9:$U$1026,0),1)),"")</f>
        <v/>
      </c>
      <c r="BV143" s="85" t="str">
        <f>IFERROR(IF($BH143="Passive","",INDEX(Expenses!O$9:O$1026,MATCH(Calc!$AO143,Expenses!$U$9:$U$1026,0),1)),"")</f>
        <v/>
      </c>
      <c r="BW143" s="85" t="str">
        <f>IFERROR(IF($BH143="Passive","",INDEX(Expenses!P$9:P$1026,MATCH(Calc!$AO143,Expenses!$U$9:$U$1026,0),1)),"")</f>
        <v/>
      </c>
    </row>
    <row r="144" spans="40:75" x14ac:dyDescent="0.25">
      <c r="AN144" s="93">
        <f t="shared" si="33"/>
        <v>1</v>
      </c>
      <c r="AO144" s="93">
        <v>141</v>
      </c>
      <c r="AQ144" s="85" t="str">
        <f t="shared" si="34"/>
        <v>Passive</v>
      </c>
      <c r="AR144" s="85">
        <f>IFERROR(INDEX(Income!B$9:B$1026,MATCH(Calc!$AO144,Income!$U$9:$U$1026,0),1),0)</f>
        <v>0</v>
      </c>
      <c r="AS144" s="85">
        <f>IFERROR(INDEX(Income!C$9:C$1026,MATCH(Calc!$AO144,Income!$U$9:$U$1026,0),1),0)</f>
        <v>0</v>
      </c>
      <c r="AT144" s="93">
        <f t="shared" ca="1" si="35"/>
        <v>2022</v>
      </c>
      <c r="AU144" s="85" t="str">
        <f>IFERROR(IF($AQ144="Passive","",INDEX(Income!E$9:E$1026,MATCH(Calc!$AO144,Income!$U$9:$U$1026,0),1)),"")</f>
        <v/>
      </c>
      <c r="AV144" s="85" t="str">
        <f>IFERROR(IF($AQ144="Passive","",INDEX(Income!F$9:F$1026,MATCH(Calc!$AO144,Income!$U$9:$U$1026,0),1)),"")</f>
        <v/>
      </c>
      <c r="AW144" s="85" t="str">
        <f>IFERROR(IF($AQ144="Passive","",INDEX(Income!G$9:G$1026,MATCH(Calc!$AO144,Income!$U$9:$U$1026,0),1)),"")</f>
        <v/>
      </c>
      <c r="AX144" s="85" t="str">
        <f>IFERROR(IF($AQ144="Passive","",INDEX(Income!H$9:H$1026,MATCH(Calc!$AO144,Income!$U$9:$U$1026,0),1)),"")</f>
        <v/>
      </c>
      <c r="AY144" s="85" t="str">
        <f>IFERROR(IF($AQ144="Passive","",INDEX(Income!I$9:I$1026,MATCH(Calc!$AO144,Income!$U$9:$U$1026,0),1)),"")</f>
        <v/>
      </c>
      <c r="AZ144" s="85" t="str">
        <f>IFERROR(IF($AQ144="Passive","",INDEX(Income!J$9:J$1026,MATCH(Calc!$AO144,Income!$U$9:$U$1026,0),1)),"")</f>
        <v/>
      </c>
      <c r="BA144" s="85" t="str">
        <f>IFERROR(IF($AQ144="Passive","",INDEX(Income!K$9:K$1026,MATCH(Calc!$AO144,Income!$U$9:$U$1026,0),1)),"")</f>
        <v/>
      </c>
      <c r="BB144" s="85" t="str">
        <f>IFERROR(IF($AQ144="Passive","",INDEX(Income!L$9:L$1026,MATCH(Calc!$AO144,Income!$U$9:$U$1026,0),1)),"")</f>
        <v/>
      </c>
      <c r="BC144" s="85" t="str">
        <f>IFERROR(IF($AQ144="Passive","",INDEX(Income!M$9:M$1026,MATCH(Calc!$AO144,Income!$U$9:$U$1026,0),1)),"")</f>
        <v/>
      </c>
      <c r="BD144" s="85" t="str">
        <f>IFERROR(IF($AQ144="Passive","",INDEX(Income!N$9:N$1026,MATCH(Calc!$AO144,Income!$U$9:$U$1026,0),1)),"")</f>
        <v/>
      </c>
      <c r="BE144" s="85" t="str">
        <f>IFERROR(IF($AQ144="Passive","",INDEX(Income!O$9:O$1026,MATCH(Calc!$AO144,Income!$U$9:$U$1026,0),1)),"")</f>
        <v/>
      </c>
      <c r="BF144" s="85" t="str">
        <f>IFERROR(IF($AQ144="Passive","",INDEX(Income!P$9:P$1026,MATCH(Calc!$AO144,Income!$U$9:$U$1026,0),1)),"")</f>
        <v/>
      </c>
      <c r="BH144" s="85" t="str">
        <f t="shared" si="36"/>
        <v>Passive</v>
      </c>
      <c r="BI144" s="85">
        <f>IFERROR(INDEX(Expenses!B$9:B$1026,MATCH(Calc!$AO144,Expenses!$U$9:$U$1026,0),1),0)</f>
        <v>0</v>
      </c>
      <c r="BJ144" s="85">
        <f>IFERROR(INDEX(Expenses!C$9:C$1026,MATCH(Calc!$AO144,Expenses!$U$9:$U$1026,0),1),0)</f>
        <v>0</v>
      </c>
      <c r="BK144" s="93">
        <f t="shared" ca="1" si="37"/>
        <v>2022</v>
      </c>
      <c r="BL144" s="85" t="str">
        <f>IFERROR(IF($BH144="Passive","",INDEX(Expenses!E$9:E$1026,MATCH(Calc!$AO144,Expenses!$U$9:$U$1026,0),1)),"")</f>
        <v/>
      </c>
      <c r="BM144" s="85" t="str">
        <f>IFERROR(IF($BH144="Passive","",INDEX(Expenses!F$9:F$1026,MATCH(Calc!$AO144,Expenses!$U$9:$U$1026,0),1)),"")</f>
        <v/>
      </c>
      <c r="BN144" s="85" t="str">
        <f>IFERROR(IF($BH144="Passive","",INDEX(Expenses!G$9:G$1026,MATCH(Calc!$AO144,Expenses!$U$9:$U$1026,0),1)),"")</f>
        <v/>
      </c>
      <c r="BO144" s="85" t="str">
        <f>IFERROR(IF($BH144="Passive","",INDEX(Expenses!H$9:H$1026,MATCH(Calc!$AO144,Expenses!$U$9:$U$1026,0),1)),"")</f>
        <v/>
      </c>
      <c r="BP144" s="85" t="str">
        <f>IFERROR(IF($BH144="Passive","",INDEX(Expenses!I$9:I$1026,MATCH(Calc!$AO144,Expenses!$U$9:$U$1026,0),1)),"")</f>
        <v/>
      </c>
      <c r="BQ144" s="85" t="str">
        <f>IFERROR(IF($BH144="Passive","",INDEX(Expenses!J$9:J$1026,MATCH(Calc!$AO144,Expenses!$U$9:$U$1026,0),1)),"")</f>
        <v/>
      </c>
      <c r="BR144" s="85" t="str">
        <f>IFERROR(IF($BH144="Passive","",INDEX(Expenses!K$9:K$1026,MATCH(Calc!$AO144,Expenses!$U$9:$U$1026,0),1)),"")</f>
        <v/>
      </c>
      <c r="BS144" s="85" t="str">
        <f>IFERROR(IF($BH144="Passive","",INDEX(Expenses!L$9:L$1026,MATCH(Calc!$AO144,Expenses!$U$9:$U$1026,0),1)),"")</f>
        <v/>
      </c>
      <c r="BT144" s="85" t="str">
        <f>IFERROR(IF($BH144="Passive","",INDEX(Expenses!M$9:M$1026,MATCH(Calc!$AO144,Expenses!$U$9:$U$1026,0),1)),"")</f>
        <v/>
      </c>
      <c r="BU144" s="85" t="str">
        <f>IFERROR(IF($BH144="Passive","",INDEX(Expenses!N$9:N$1026,MATCH(Calc!$AO144,Expenses!$U$9:$U$1026,0),1)),"")</f>
        <v/>
      </c>
      <c r="BV144" s="85" t="str">
        <f>IFERROR(IF($BH144="Passive","",INDEX(Expenses!O$9:O$1026,MATCH(Calc!$AO144,Expenses!$U$9:$U$1026,0),1)),"")</f>
        <v/>
      </c>
      <c r="BW144" s="85" t="str">
        <f>IFERROR(IF($BH144="Passive","",INDEX(Expenses!P$9:P$1026,MATCH(Calc!$AO144,Expenses!$U$9:$U$1026,0),1)),"")</f>
        <v/>
      </c>
    </row>
    <row r="145" spans="40:75" x14ac:dyDescent="0.25">
      <c r="AN145" s="93">
        <f t="shared" si="33"/>
        <v>1</v>
      </c>
      <c r="AO145" s="93">
        <v>142</v>
      </c>
      <c r="AQ145" s="85" t="str">
        <f t="shared" si="34"/>
        <v>Passive</v>
      </c>
      <c r="AR145" s="85">
        <f>IFERROR(INDEX(Income!B$9:B$1026,MATCH(Calc!$AO145,Income!$U$9:$U$1026,0),1),0)</f>
        <v>0</v>
      </c>
      <c r="AS145" s="85">
        <f>IFERROR(INDEX(Income!C$9:C$1026,MATCH(Calc!$AO145,Income!$U$9:$U$1026,0),1),0)</f>
        <v>0</v>
      </c>
      <c r="AT145" s="93">
        <f t="shared" ca="1" si="35"/>
        <v>2022</v>
      </c>
      <c r="AU145" s="85" t="str">
        <f>IFERROR(IF($AQ145="Passive","",INDEX(Income!E$9:E$1026,MATCH(Calc!$AO145,Income!$U$9:$U$1026,0),1)),"")</f>
        <v/>
      </c>
      <c r="AV145" s="85" t="str">
        <f>IFERROR(IF($AQ145="Passive","",INDEX(Income!F$9:F$1026,MATCH(Calc!$AO145,Income!$U$9:$U$1026,0),1)),"")</f>
        <v/>
      </c>
      <c r="AW145" s="85" t="str">
        <f>IFERROR(IF($AQ145="Passive","",INDEX(Income!G$9:G$1026,MATCH(Calc!$AO145,Income!$U$9:$U$1026,0),1)),"")</f>
        <v/>
      </c>
      <c r="AX145" s="85" t="str">
        <f>IFERROR(IF($AQ145="Passive","",INDEX(Income!H$9:H$1026,MATCH(Calc!$AO145,Income!$U$9:$U$1026,0),1)),"")</f>
        <v/>
      </c>
      <c r="AY145" s="85" t="str">
        <f>IFERROR(IF($AQ145="Passive","",INDEX(Income!I$9:I$1026,MATCH(Calc!$AO145,Income!$U$9:$U$1026,0),1)),"")</f>
        <v/>
      </c>
      <c r="AZ145" s="85" t="str">
        <f>IFERROR(IF($AQ145="Passive","",INDEX(Income!J$9:J$1026,MATCH(Calc!$AO145,Income!$U$9:$U$1026,0),1)),"")</f>
        <v/>
      </c>
      <c r="BA145" s="85" t="str">
        <f>IFERROR(IF($AQ145="Passive","",INDEX(Income!K$9:K$1026,MATCH(Calc!$AO145,Income!$U$9:$U$1026,0),1)),"")</f>
        <v/>
      </c>
      <c r="BB145" s="85" t="str">
        <f>IFERROR(IF($AQ145="Passive","",INDEX(Income!L$9:L$1026,MATCH(Calc!$AO145,Income!$U$9:$U$1026,0),1)),"")</f>
        <v/>
      </c>
      <c r="BC145" s="85" t="str">
        <f>IFERROR(IF($AQ145="Passive","",INDEX(Income!M$9:M$1026,MATCH(Calc!$AO145,Income!$U$9:$U$1026,0),1)),"")</f>
        <v/>
      </c>
      <c r="BD145" s="85" t="str">
        <f>IFERROR(IF($AQ145="Passive","",INDEX(Income!N$9:N$1026,MATCH(Calc!$AO145,Income!$U$9:$U$1026,0),1)),"")</f>
        <v/>
      </c>
      <c r="BE145" s="85" t="str">
        <f>IFERROR(IF($AQ145="Passive","",INDEX(Income!O$9:O$1026,MATCH(Calc!$AO145,Income!$U$9:$U$1026,0),1)),"")</f>
        <v/>
      </c>
      <c r="BF145" s="85" t="str">
        <f>IFERROR(IF($AQ145="Passive","",INDEX(Income!P$9:P$1026,MATCH(Calc!$AO145,Income!$U$9:$U$1026,0),1)),"")</f>
        <v/>
      </c>
      <c r="BH145" s="85" t="str">
        <f t="shared" si="36"/>
        <v>Passive</v>
      </c>
      <c r="BI145" s="85">
        <f>IFERROR(INDEX(Expenses!B$9:B$1026,MATCH(Calc!$AO145,Expenses!$U$9:$U$1026,0),1),0)</f>
        <v>0</v>
      </c>
      <c r="BJ145" s="85">
        <f>IFERROR(INDEX(Expenses!C$9:C$1026,MATCH(Calc!$AO145,Expenses!$U$9:$U$1026,0),1),0)</f>
        <v>0</v>
      </c>
      <c r="BK145" s="93">
        <f t="shared" ca="1" si="37"/>
        <v>2022</v>
      </c>
      <c r="BL145" s="85" t="str">
        <f>IFERROR(IF($BH145="Passive","",INDEX(Expenses!E$9:E$1026,MATCH(Calc!$AO145,Expenses!$U$9:$U$1026,0),1)),"")</f>
        <v/>
      </c>
      <c r="BM145" s="85" t="str">
        <f>IFERROR(IF($BH145="Passive","",INDEX(Expenses!F$9:F$1026,MATCH(Calc!$AO145,Expenses!$U$9:$U$1026,0),1)),"")</f>
        <v/>
      </c>
      <c r="BN145" s="85" t="str">
        <f>IFERROR(IF($BH145="Passive","",INDEX(Expenses!G$9:G$1026,MATCH(Calc!$AO145,Expenses!$U$9:$U$1026,0),1)),"")</f>
        <v/>
      </c>
      <c r="BO145" s="85" t="str">
        <f>IFERROR(IF($BH145="Passive","",INDEX(Expenses!H$9:H$1026,MATCH(Calc!$AO145,Expenses!$U$9:$U$1026,0),1)),"")</f>
        <v/>
      </c>
      <c r="BP145" s="85" t="str">
        <f>IFERROR(IF($BH145="Passive","",INDEX(Expenses!I$9:I$1026,MATCH(Calc!$AO145,Expenses!$U$9:$U$1026,0),1)),"")</f>
        <v/>
      </c>
      <c r="BQ145" s="85" t="str">
        <f>IFERROR(IF($BH145="Passive","",INDEX(Expenses!J$9:J$1026,MATCH(Calc!$AO145,Expenses!$U$9:$U$1026,0),1)),"")</f>
        <v/>
      </c>
      <c r="BR145" s="85" t="str">
        <f>IFERROR(IF($BH145="Passive","",INDEX(Expenses!K$9:K$1026,MATCH(Calc!$AO145,Expenses!$U$9:$U$1026,0),1)),"")</f>
        <v/>
      </c>
      <c r="BS145" s="85" t="str">
        <f>IFERROR(IF($BH145="Passive","",INDEX(Expenses!L$9:L$1026,MATCH(Calc!$AO145,Expenses!$U$9:$U$1026,0),1)),"")</f>
        <v/>
      </c>
      <c r="BT145" s="85" t="str">
        <f>IFERROR(IF($BH145="Passive","",INDEX(Expenses!M$9:M$1026,MATCH(Calc!$AO145,Expenses!$U$9:$U$1026,0),1)),"")</f>
        <v/>
      </c>
      <c r="BU145" s="85" t="str">
        <f>IFERROR(IF($BH145="Passive","",INDEX(Expenses!N$9:N$1026,MATCH(Calc!$AO145,Expenses!$U$9:$U$1026,0),1)),"")</f>
        <v/>
      </c>
      <c r="BV145" s="85" t="str">
        <f>IFERROR(IF($BH145="Passive","",INDEX(Expenses!O$9:O$1026,MATCH(Calc!$AO145,Expenses!$U$9:$U$1026,0),1)),"")</f>
        <v/>
      </c>
      <c r="BW145" s="85" t="str">
        <f>IFERROR(IF($BH145="Passive","",INDEX(Expenses!P$9:P$1026,MATCH(Calc!$AO145,Expenses!$U$9:$U$1026,0),1)),"")</f>
        <v/>
      </c>
    </row>
    <row r="146" spans="40:75" x14ac:dyDescent="0.25">
      <c r="AN146" s="93">
        <f t="shared" si="33"/>
        <v>1</v>
      </c>
      <c r="AO146" s="93">
        <v>143</v>
      </c>
      <c r="AQ146" s="85" t="str">
        <f t="shared" si="34"/>
        <v>Passive</v>
      </c>
      <c r="AR146" s="85">
        <f>IFERROR(INDEX(Income!B$9:B$1026,MATCH(Calc!$AO146,Income!$U$9:$U$1026,0),1),0)</f>
        <v>0</v>
      </c>
      <c r="AS146" s="85">
        <f>IFERROR(INDEX(Income!C$9:C$1026,MATCH(Calc!$AO146,Income!$U$9:$U$1026,0),1),0)</f>
        <v>0</v>
      </c>
      <c r="AT146" s="93">
        <f t="shared" ca="1" si="35"/>
        <v>2022</v>
      </c>
      <c r="AU146" s="85" t="str">
        <f>IFERROR(IF($AQ146="Passive","",INDEX(Income!E$9:E$1026,MATCH(Calc!$AO146,Income!$U$9:$U$1026,0),1)),"")</f>
        <v/>
      </c>
      <c r="AV146" s="85" t="str">
        <f>IFERROR(IF($AQ146="Passive","",INDEX(Income!F$9:F$1026,MATCH(Calc!$AO146,Income!$U$9:$U$1026,0),1)),"")</f>
        <v/>
      </c>
      <c r="AW146" s="85" t="str">
        <f>IFERROR(IF($AQ146="Passive","",INDEX(Income!G$9:G$1026,MATCH(Calc!$AO146,Income!$U$9:$U$1026,0),1)),"")</f>
        <v/>
      </c>
      <c r="AX146" s="85" t="str">
        <f>IFERROR(IF($AQ146="Passive","",INDEX(Income!H$9:H$1026,MATCH(Calc!$AO146,Income!$U$9:$U$1026,0),1)),"")</f>
        <v/>
      </c>
      <c r="AY146" s="85" t="str">
        <f>IFERROR(IF($AQ146="Passive","",INDEX(Income!I$9:I$1026,MATCH(Calc!$AO146,Income!$U$9:$U$1026,0),1)),"")</f>
        <v/>
      </c>
      <c r="AZ146" s="85" t="str">
        <f>IFERROR(IF($AQ146="Passive","",INDEX(Income!J$9:J$1026,MATCH(Calc!$AO146,Income!$U$9:$U$1026,0),1)),"")</f>
        <v/>
      </c>
      <c r="BA146" s="85" t="str">
        <f>IFERROR(IF($AQ146="Passive","",INDEX(Income!K$9:K$1026,MATCH(Calc!$AO146,Income!$U$9:$U$1026,0),1)),"")</f>
        <v/>
      </c>
      <c r="BB146" s="85" t="str">
        <f>IFERROR(IF($AQ146="Passive","",INDEX(Income!L$9:L$1026,MATCH(Calc!$AO146,Income!$U$9:$U$1026,0),1)),"")</f>
        <v/>
      </c>
      <c r="BC146" s="85" t="str">
        <f>IFERROR(IF($AQ146="Passive","",INDEX(Income!M$9:M$1026,MATCH(Calc!$AO146,Income!$U$9:$U$1026,0),1)),"")</f>
        <v/>
      </c>
      <c r="BD146" s="85" t="str">
        <f>IFERROR(IF($AQ146="Passive","",INDEX(Income!N$9:N$1026,MATCH(Calc!$AO146,Income!$U$9:$U$1026,0),1)),"")</f>
        <v/>
      </c>
      <c r="BE146" s="85" t="str">
        <f>IFERROR(IF($AQ146="Passive","",INDEX(Income!O$9:O$1026,MATCH(Calc!$AO146,Income!$U$9:$U$1026,0),1)),"")</f>
        <v/>
      </c>
      <c r="BF146" s="85" t="str">
        <f>IFERROR(IF($AQ146="Passive","",INDEX(Income!P$9:P$1026,MATCH(Calc!$AO146,Income!$U$9:$U$1026,0),1)),"")</f>
        <v/>
      </c>
      <c r="BH146" s="85" t="str">
        <f t="shared" si="36"/>
        <v>Passive</v>
      </c>
      <c r="BI146" s="85">
        <f>IFERROR(INDEX(Expenses!B$9:B$1026,MATCH(Calc!$AO146,Expenses!$U$9:$U$1026,0),1),0)</f>
        <v>0</v>
      </c>
      <c r="BJ146" s="85">
        <f>IFERROR(INDEX(Expenses!C$9:C$1026,MATCH(Calc!$AO146,Expenses!$U$9:$U$1026,0),1),0)</f>
        <v>0</v>
      </c>
      <c r="BK146" s="93">
        <f t="shared" ca="1" si="37"/>
        <v>2022</v>
      </c>
      <c r="BL146" s="85" t="str">
        <f>IFERROR(IF($BH146="Passive","",INDEX(Expenses!E$9:E$1026,MATCH(Calc!$AO146,Expenses!$U$9:$U$1026,0),1)),"")</f>
        <v/>
      </c>
      <c r="BM146" s="85" t="str">
        <f>IFERROR(IF($BH146="Passive","",INDEX(Expenses!F$9:F$1026,MATCH(Calc!$AO146,Expenses!$U$9:$U$1026,0),1)),"")</f>
        <v/>
      </c>
      <c r="BN146" s="85" t="str">
        <f>IFERROR(IF($BH146="Passive","",INDEX(Expenses!G$9:G$1026,MATCH(Calc!$AO146,Expenses!$U$9:$U$1026,0),1)),"")</f>
        <v/>
      </c>
      <c r="BO146" s="85" t="str">
        <f>IFERROR(IF($BH146="Passive","",INDEX(Expenses!H$9:H$1026,MATCH(Calc!$AO146,Expenses!$U$9:$U$1026,0),1)),"")</f>
        <v/>
      </c>
      <c r="BP146" s="85" t="str">
        <f>IFERROR(IF($BH146="Passive","",INDEX(Expenses!I$9:I$1026,MATCH(Calc!$AO146,Expenses!$U$9:$U$1026,0),1)),"")</f>
        <v/>
      </c>
      <c r="BQ146" s="85" t="str">
        <f>IFERROR(IF($BH146="Passive","",INDEX(Expenses!J$9:J$1026,MATCH(Calc!$AO146,Expenses!$U$9:$U$1026,0),1)),"")</f>
        <v/>
      </c>
      <c r="BR146" s="85" t="str">
        <f>IFERROR(IF($BH146="Passive","",INDEX(Expenses!K$9:K$1026,MATCH(Calc!$AO146,Expenses!$U$9:$U$1026,0),1)),"")</f>
        <v/>
      </c>
      <c r="BS146" s="85" t="str">
        <f>IFERROR(IF($BH146="Passive","",INDEX(Expenses!L$9:L$1026,MATCH(Calc!$AO146,Expenses!$U$9:$U$1026,0),1)),"")</f>
        <v/>
      </c>
      <c r="BT146" s="85" t="str">
        <f>IFERROR(IF($BH146="Passive","",INDEX(Expenses!M$9:M$1026,MATCH(Calc!$AO146,Expenses!$U$9:$U$1026,0),1)),"")</f>
        <v/>
      </c>
      <c r="BU146" s="85" t="str">
        <f>IFERROR(IF($BH146="Passive","",INDEX(Expenses!N$9:N$1026,MATCH(Calc!$AO146,Expenses!$U$9:$U$1026,0),1)),"")</f>
        <v/>
      </c>
      <c r="BV146" s="85" t="str">
        <f>IFERROR(IF($BH146="Passive","",INDEX(Expenses!O$9:O$1026,MATCH(Calc!$AO146,Expenses!$U$9:$U$1026,0),1)),"")</f>
        <v/>
      </c>
      <c r="BW146" s="85" t="str">
        <f>IFERROR(IF($BH146="Passive","",INDEX(Expenses!P$9:P$1026,MATCH(Calc!$AO146,Expenses!$U$9:$U$1026,0),1)),"")</f>
        <v/>
      </c>
    </row>
    <row r="147" spans="40:75" x14ac:dyDescent="0.25">
      <c r="AN147" s="93">
        <f t="shared" si="33"/>
        <v>1</v>
      </c>
      <c r="AO147" s="93">
        <v>144</v>
      </c>
      <c r="AQ147" s="85" t="str">
        <f t="shared" si="34"/>
        <v>Passive</v>
      </c>
      <c r="AR147" s="85">
        <f>IFERROR(INDEX(Income!B$9:B$1026,MATCH(Calc!$AO147,Income!$U$9:$U$1026,0),1),0)</f>
        <v>0</v>
      </c>
      <c r="AS147" s="85">
        <f>IFERROR(INDEX(Income!C$9:C$1026,MATCH(Calc!$AO147,Income!$U$9:$U$1026,0),1),0)</f>
        <v>0</v>
      </c>
      <c r="AT147" s="93">
        <f t="shared" ca="1" si="35"/>
        <v>2022</v>
      </c>
      <c r="AU147" s="85" t="str">
        <f>IFERROR(IF($AQ147="Passive","",INDEX(Income!E$9:E$1026,MATCH(Calc!$AO147,Income!$U$9:$U$1026,0),1)),"")</f>
        <v/>
      </c>
      <c r="AV147" s="85" t="str">
        <f>IFERROR(IF($AQ147="Passive","",INDEX(Income!F$9:F$1026,MATCH(Calc!$AO147,Income!$U$9:$U$1026,0),1)),"")</f>
        <v/>
      </c>
      <c r="AW147" s="85" t="str">
        <f>IFERROR(IF($AQ147="Passive","",INDEX(Income!G$9:G$1026,MATCH(Calc!$AO147,Income!$U$9:$U$1026,0),1)),"")</f>
        <v/>
      </c>
      <c r="AX147" s="85" t="str">
        <f>IFERROR(IF($AQ147="Passive","",INDEX(Income!H$9:H$1026,MATCH(Calc!$AO147,Income!$U$9:$U$1026,0),1)),"")</f>
        <v/>
      </c>
      <c r="AY147" s="85" t="str">
        <f>IFERROR(IF($AQ147="Passive","",INDEX(Income!I$9:I$1026,MATCH(Calc!$AO147,Income!$U$9:$U$1026,0),1)),"")</f>
        <v/>
      </c>
      <c r="AZ147" s="85" t="str">
        <f>IFERROR(IF($AQ147="Passive","",INDEX(Income!J$9:J$1026,MATCH(Calc!$AO147,Income!$U$9:$U$1026,0),1)),"")</f>
        <v/>
      </c>
      <c r="BA147" s="85" t="str">
        <f>IFERROR(IF($AQ147="Passive","",INDEX(Income!K$9:K$1026,MATCH(Calc!$AO147,Income!$U$9:$U$1026,0),1)),"")</f>
        <v/>
      </c>
      <c r="BB147" s="85" t="str">
        <f>IFERROR(IF($AQ147="Passive","",INDEX(Income!L$9:L$1026,MATCH(Calc!$AO147,Income!$U$9:$U$1026,0),1)),"")</f>
        <v/>
      </c>
      <c r="BC147" s="85" t="str">
        <f>IFERROR(IF($AQ147="Passive","",INDEX(Income!M$9:M$1026,MATCH(Calc!$AO147,Income!$U$9:$U$1026,0),1)),"")</f>
        <v/>
      </c>
      <c r="BD147" s="85" t="str">
        <f>IFERROR(IF($AQ147="Passive","",INDEX(Income!N$9:N$1026,MATCH(Calc!$AO147,Income!$U$9:$U$1026,0),1)),"")</f>
        <v/>
      </c>
      <c r="BE147" s="85" t="str">
        <f>IFERROR(IF($AQ147="Passive","",INDEX(Income!O$9:O$1026,MATCH(Calc!$AO147,Income!$U$9:$U$1026,0),1)),"")</f>
        <v/>
      </c>
      <c r="BF147" s="85" t="str">
        <f>IFERROR(IF($AQ147="Passive","",INDEX(Income!P$9:P$1026,MATCH(Calc!$AO147,Income!$U$9:$U$1026,0),1)),"")</f>
        <v/>
      </c>
      <c r="BH147" s="85" t="str">
        <f t="shared" si="36"/>
        <v>Passive</v>
      </c>
      <c r="BI147" s="85">
        <f>IFERROR(INDEX(Expenses!B$9:B$1026,MATCH(Calc!$AO147,Expenses!$U$9:$U$1026,0),1),0)</f>
        <v>0</v>
      </c>
      <c r="BJ147" s="85">
        <f>IFERROR(INDEX(Expenses!C$9:C$1026,MATCH(Calc!$AO147,Expenses!$U$9:$U$1026,0),1),0)</f>
        <v>0</v>
      </c>
      <c r="BK147" s="93">
        <f t="shared" ca="1" si="37"/>
        <v>2022</v>
      </c>
      <c r="BL147" s="85" t="str">
        <f>IFERROR(IF($BH147="Passive","",INDEX(Expenses!E$9:E$1026,MATCH(Calc!$AO147,Expenses!$U$9:$U$1026,0),1)),"")</f>
        <v/>
      </c>
      <c r="BM147" s="85" t="str">
        <f>IFERROR(IF($BH147="Passive","",INDEX(Expenses!F$9:F$1026,MATCH(Calc!$AO147,Expenses!$U$9:$U$1026,0),1)),"")</f>
        <v/>
      </c>
      <c r="BN147" s="85" t="str">
        <f>IFERROR(IF($BH147="Passive","",INDEX(Expenses!G$9:G$1026,MATCH(Calc!$AO147,Expenses!$U$9:$U$1026,0),1)),"")</f>
        <v/>
      </c>
      <c r="BO147" s="85" t="str">
        <f>IFERROR(IF($BH147="Passive","",INDEX(Expenses!H$9:H$1026,MATCH(Calc!$AO147,Expenses!$U$9:$U$1026,0),1)),"")</f>
        <v/>
      </c>
      <c r="BP147" s="85" t="str">
        <f>IFERROR(IF($BH147="Passive","",INDEX(Expenses!I$9:I$1026,MATCH(Calc!$AO147,Expenses!$U$9:$U$1026,0),1)),"")</f>
        <v/>
      </c>
      <c r="BQ147" s="85" t="str">
        <f>IFERROR(IF($BH147="Passive","",INDEX(Expenses!J$9:J$1026,MATCH(Calc!$AO147,Expenses!$U$9:$U$1026,0),1)),"")</f>
        <v/>
      </c>
      <c r="BR147" s="85" t="str">
        <f>IFERROR(IF($BH147="Passive","",INDEX(Expenses!K$9:K$1026,MATCH(Calc!$AO147,Expenses!$U$9:$U$1026,0),1)),"")</f>
        <v/>
      </c>
      <c r="BS147" s="85" t="str">
        <f>IFERROR(IF($BH147="Passive","",INDEX(Expenses!L$9:L$1026,MATCH(Calc!$AO147,Expenses!$U$9:$U$1026,0),1)),"")</f>
        <v/>
      </c>
      <c r="BT147" s="85" t="str">
        <f>IFERROR(IF($BH147="Passive","",INDEX(Expenses!M$9:M$1026,MATCH(Calc!$AO147,Expenses!$U$9:$U$1026,0),1)),"")</f>
        <v/>
      </c>
      <c r="BU147" s="85" t="str">
        <f>IFERROR(IF($BH147="Passive","",INDEX(Expenses!N$9:N$1026,MATCH(Calc!$AO147,Expenses!$U$9:$U$1026,0),1)),"")</f>
        <v/>
      </c>
      <c r="BV147" s="85" t="str">
        <f>IFERROR(IF($BH147="Passive","",INDEX(Expenses!O$9:O$1026,MATCH(Calc!$AO147,Expenses!$U$9:$U$1026,0),1)),"")</f>
        <v/>
      </c>
      <c r="BW147" s="85" t="str">
        <f>IFERROR(IF($BH147="Passive","",INDEX(Expenses!P$9:P$1026,MATCH(Calc!$AO147,Expenses!$U$9:$U$1026,0),1)),"")</f>
        <v/>
      </c>
    </row>
    <row r="148" spans="40:75" x14ac:dyDescent="0.25">
      <c r="AN148" s="93">
        <f t="shared" si="33"/>
        <v>1</v>
      </c>
      <c r="AO148" s="93">
        <v>145</v>
      </c>
      <c r="AQ148" s="85" t="str">
        <f t="shared" si="34"/>
        <v>Passive</v>
      </c>
      <c r="AR148" s="85">
        <f>IFERROR(INDEX(Income!B$9:B$1026,MATCH(Calc!$AO148,Income!$U$9:$U$1026,0),1),0)</f>
        <v>0</v>
      </c>
      <c r="AS148" s="85">
        <f>IFERROR(INDEX(Income!C$9:C$1026,MATCH(Calc!$AO148,Income!$U$9:$U$1026,0),1),0)</f>
        <v>0</v>
      </c>
      <c r="AT148" s="93">
        <f t="shared" ca="1" si="35"/>
        <v>2022</v>
      </c>
      <c r="AU148" s="85" t="str">
        <f>IFERROR(IF($AQ148="Passive","",INDEX(Income!E$9:E$1026,MATCH(Calc!$AO148,Income!$U$9:$U$1026,0),1)),"")</f>
        <v/>
      </c>
      <c r="AV148" s="85" t="str">
        <f>IFERROR(IF($AQ148="Passive","",INDEX(Income!F$9:F$1026,MATCH(Calc!$AO148,Income!$U$9:$U$1026,0),1)),"")</f>
        <v/>
      </c>
      <c r="AW148" s="85" t="str">
        <f>IFERROR(IF($AQ148="Passive","",INDEX(Income!G$9:G$1026,MATCH(Calc!$AO148,Income!$U$9:$U$1026,0),1)),"")</f>
        <v/>
      </c>
      <c r="AX148" s="85" t="str">
        <f>IFERROR(IF($AQ148="Passive","",INDEX(Income!H$9:H$1026,MATCH(Calc!$AO148,Income!$U$9:$U$1026,0),1)),"")</f>
        <v/>
      </c>
      <c r="AY148" s="85" t="str">
        <f>IFERROR(IF($AQ148="Passive","",INDEX(Income!I$9:I$1026,MATCH(Calc!$AO148,Income!$U$9:$U$1026,0),1)),"")</f>
        <v/>
      </c>
      <c r="AZ148" s="85" t="str">
        <f>IFERROR(IF($AQ148="Passive","",INDEX(Income!J$9:J$1026,MATCH(Calc!$AO148,Income!$U$9:$U$1026,0),1)),"")</f>
        <v/>
      </c>
      <c r="BA148" s="85" t="str">
        <f>IFERROR(IF($AQ148="Passive","",INDEX(Income!K$9:K$1026,MATCH(Calc!$AO148,Income!$U$9:$U$1026,0),1)),"")</f>
        <v/>
      </c>
      <c r="BB148" s="85" t="str">
        <f>IFERROR(IF($AQ148="Passive","",INDEX(Income!L$9:L$1026,MATCH(Calc!$AO148,Income!$U$9:$U$1026,0),1)),"")</f>
        <v/>
      </c>
      <c r="BC148" s="85" t="str">
        <f>IFERROR(IF($AQ148="Passive","",INDEX(Income!M$9:M$1026,MATCH(Calc!$AO148,Income!$U$9:$U$1026,0),1)),"")</f>
        <v/>
      </c>
      <c r="BD148" s="85" t="str">
        <f>IFERROR(IF($AQ148="Passive","",INDEX(Income!N$9:N$1026,MATCH(Calc!$AO148,Income!$U$9:$U$1026,0),1)),"")</f>
        <v/>
      </c>
      <c r="BE148" s="85" t="str">
        <f>IFERROR(IF($AQ148="Passive","",INDEX(Income!O$9:O$1026,MATCH(Calc!$AO148,Income!$U$9:$U$1026,0),1)),"")</f>
        <v/>
      </c>
      <c r="BF148" s="85" t="str">
        <f>IFERROR(IF($AQ148="Passive","",INDEX(Income!P$9:P$1026,MATCH(Calc!$AO148,Income!$U$9:$U$1026,0),1)),"")</f>
        <v/>
      </c>
      <c r="BH148" s="85" t="str">
        <f t="shared" si="36"/>
        <v>Passive</v>
      </c>
      <c r="BI148" s="85">
        <f>IFERROR(INDEX(Expenses!B$9:B$1026,MATCH(Calc!$AO148,Expenses!$U$9:$U$1026,0),1),0)</f>
        <v>0</v>
      </c>
      <c r="BJ148" s="85">
        <f>IFERROR(INDEX(Expenses!C$9:C$1026,MATCH(Calc!$AO148,Expenses!$U$9:$U$1026,0),1),0)</f>
        <v>0</v>
      </c>
      <c r="BK148" s="93">
        <f t="shared" ca="1" si="37"/>
        <v>2022</v>
      </c>
      <c r="BL148" s="85" t="str">
        <f>IFERROR(IF($BH148="Passive","",INDEX(Expenses!E$9:E$1026,MATCH(Calc!$AO148,Expenses!$U$9:$U$1026,0),1)),"")</f>
        <v/>
      </c>
      <c r="BM148" s="85" t="str">
        <f>IFERROR(IF($BH148="Passive","",INDEX(Expenses!F$9:F$1026,MATCH(Calc!$AO148,Expenses!$U$9:$U$1026,0),1)),"")</f>
        <v/>
      </c>
      <c r="BN148" s="85" t="str">
        <f>IFERROR(IF($BH148="Passive","",INDEX(Expenses!G$9:G$1026,MATCH(Calc!$AO148,Expenses!$U$9:$U$1026,0),1)),"")</f>
        <v/>
      </c>
      <c r="BO148" s="85" t="str">
        <f>IFERROR(IF($BH148="Passive","",INDEX(Expenses!H$9:H$1026,MATCH(Calc!$AO148,Expenses!$U$9:$U$1026,0),1)),"")</f>
        <v/>
      </c>
      <c r="BP148" s="85" t="str">
        <f>IFERROR(IF($BH148="Passive","",INDEX(Expenses!I$9:I$1026,MATCH(Calc!$AO148,Expenses!$U$9:$U$1026,0),1)),"")</f>
        <v/>
      </c>
      <c r="BQ148" s="85" t="str">
        <f>IFERROR(IF($BH148="Passive","",INDEX(Expenses!J$9:J$1026,MATCH(Calc!$AO148,Expenses!$U$9:$U$1026,0),1)),"")</f>
        <v/>
      </c>
      <c r="BR148" s="85" t="str">
        <f>IFERROR(IF($BH148="Passive","",INDEX(Expenses!K$9:K$1026,MATCH(Calc!$AO148,Expenses!$U$9:$U$1026,0),1)),"")</f>
        <v/>
      </c>
      <c r="BS148" s="85" t="str">
        <f>IFERROR(IF($BH148="Passive","",INDEX(Expenses!L$9:L$1026,MATCH(Calc!$AO148,Expenses!$U$9:$U$1026,0),1)),"")</f>
        <v/>
      </c>
      <c r="BT148" s="85" t="str">
        <f>IFERROR(IF($BH148="Passive","",INDEX(Expenses!M$9:M$1026,MATCH(Calc!$AO148,Expenses!$U$9:$U$1026,0),1)),"")</f>
        <v/>
      </c>
      <c r="BU148" s="85" t="str">
        <f>IFERROR(IF($BH148="Passive","",INDEX(Expenses!N$9:N$1026,MATCH(Calc!$AO148,Expenses!$U$9:$U$1026,0),1)),"")</f>
        <v/>
      </c>
      <c r="BV148" s="85" t="str">
        <f>IFERROR(IF($BH148="Passive","",INDEX(Expenses!O$9:O$1026,MATCH(Calc!$AO148,Expenses!$U$9:$U$1026,0),1)),"")</f>
        <v/>
      </c>
      <c r="BW148" s="85" t="str">
        <f>IFERROR(IF($BH148="Passive","",INDEX(Expenses!P$9:P$1026,MATCH(Calc!$AO148,Expenses!$U$9:$U$1026,0),1)),"")</f>
        <v/>
      </c>
    </row>
    <row r="149" spans="40:75" x14ac:dyDescent="0.25">
      <c r="AN149" s="93">
        <f t="shared" si="33"/>
        <v>1</v>
      </c>
      <c r="AO149" s="93">
        <v>146</v>
      </c>
      <c r="AQ149" s="85" t="str">
        <f t="shared" si="34"/>
        <v>Passive</v>
      </c>
      <c r="AR149" s="85">
        <f>IFERROR(INDEX(Income!B$9:B$1026,MATCH(Calc!$AO149,Income!$U$9:$U$1026,0),1),0)</f>
        <v>0</v>
      </c>
      <c r="AS149" s="85">
        <f>IFERROR(INDEX(Income!C$9:C$1026,MATCH(Calc!$AO149,Income!$U$9:$U$1026,0),1),0)</f>
        <v>0</v>
      </c>
      <c r="AT149" s="93">
        <f t="shared" ca="1" si="35"/>
        <v>2022</v>
      </c>
      <c r="AU149" s="85" t="str">
        <f>IFERROR(IF($AQ149="Passive","",INDEX(Income!E$9:E$1026,MATCH(Calc!$AO149,Income!$U$9:$U$1026,0),1)),"")</f>
        <v/>
      </c>
      <c r="AV149" s="85" t="str">
        <f>IFERROR(IF($AQ149="Passive","",INDEX(Income!F$9:F$1026,MATCH(Calc!$AO149,Income!$U$9:$U$1026,0),1)),"")</f>
        <v/>
      </c>
      <c r="AW149" s="85" t="str">
        <f>IFERROR(IF($AQ149="Passive","",INDEX(Income!G$9:G$1026,MATCH(Calc!$AO149,Income!$U$9:$U$1026,0),1)),"")</f>
        <v/>
      </c>
      <c r="AX149" s="85" t="str">
        <f>IFERROR(IF($AQ149="Passive","",INDEX(Income!H$9:H$1026,MATCH(Calc!$AO149,Income!$U$9:$U$1026,0),1)),"")</f>
        <v/>
      </c>
      <c r="AY149" s="85" t="str">
        <f>IFERROR(IF($AQ149="Passive","",INDEX(Income!I$9:I$1026,MATCH(Calc!$AO149,Income!$U$9:$U$1026,0),1)),"")</f>
        <v/>
      </c>
      <c r="AZ149" s="85" t="str">
        <f>IFERROR(IF($AQ149="Passive","",INDEX(Income!J$9:J$1026,MATCH(Calc!$AO149,Income!$U$9:$U$1026,0),1)),"")</f>
        <v/>
      </c>
      <c r="BA149" s="85" t="str">
        <f>IFERROR(IF($AQ149="Passive","",INDEX(Income!K$9:K$1026,MATCH(Calc!$AO149,Income!$U$9:$U$1026,0),1)),"")</f>
        <v/>
      </c>
      <c r="BB149" s="85" t="str">
        <f>IFERROR(IF($AQ149="Passive","",INDEX(Income!L$9:L$1026,MATCH(Calc!$AO149,Income!$U$9:$U$1026,0),1)),"")</f>
        <v/>
      </c>
      <c r="BC149" s="85" t="str">
        <f>IFERROR(IF($AQ149="Passive","",INDEX(Income!M$9:M$1026,MATCH(Calc!$AO149,Income!$U$9:$U$1026,0),1)),"")</f>
        <v/>
      </c>
      <c r="BD149" s="85" t="str">
        <f>IFERROR(IF($AQ149="Passive","",INDEX(Income!N$9:N$1026,MATCH(Calc!$AO149,Income!$U$9:$U$1026,0),1)),"")</f>
        <v/>
      </c>
      <c r="BE149" s="85" t="str">
        <f>IFERROR(IF($AQ149="Passive","",INDEX(Income!O$9:O$1026,MATCH(Calc!$AO149,Income!$U$9:$U$1026,0),1)),"")</f>
        <v/>
      </c>
      <c r="BF149" s="85" t="str">
        <f>IFERROR(IF($AQ149="Passive","",INDEX(Income!P$9:P$1026,MATCH(Calc!$AO149,Income!$U$9:$U$1026,0),1)),"")</f>
        <v/>
      </c>
      <c r="BH149" s="85" t="str">
        <f t="shared" si="36"/>
        <v>Passive</v>
      </c>
      <c r="BI149" s="85">
        <f>IFERROR(INDEX(Expenses!B$9:B$1026,MATCH(Calc!$AO149,Expenses!$U$9:$U$1026,0),1),0)</f>
        <v>0</v>
      </c>
      <c r="BJ149" s="85">
        <f>IFERROR(INDEX(Expenses!C$9:C$1026,MATCH(Calc!$AO149,Expenses!$U$9:$U$1026,0),1),0)</f>
        <v>0</v>
      </c>
      <c r="BK149" s="93">
        <f t="shared" ca="1" si="37"/>
        <v>2022</v>
      </c>
      <c r="BL149" s="85" t="str">
        <f>IFERROR(IF($BH149="Passive","",INDEX(Expenses!E$9:E$1026,MATCH(Calc!$AO149,Expenses!$U$9:$U$1026,0),1)),"")</f>
        <v/>
      </c>
      <c r="BM149" s="85" t="str">
        <f>IFERROR(IF($BH149="Passive","",INDEX(Expenses!F$9:F$1026,MATCH(Calc!$AO149,Expenses!$U$9:$U$1026,0),1)),"")</f>
        <v/>
      </c>
      <c r="BN149" s="85" t="str">
        <f>IFERROR(IF($BH149="Passive","",INDEX(Expenses!G$9:G$1026,MATCH(Calc!$AO149,Expenses!$U$9:$U$1026,0),1)),"")</f>
        <v/>
      </c>
      <c r="BO149" s="85" t="str">
        <f>IFERROR(IF($BH149="Passive","",INDEX(Expenses!H$9:H$1026,MATCH(Calc!$AO149,Expenses!$U$9:$U$1026,0),1)),"")</f>
        <v/>
      </c>
      <c r="BP149" s="85" t="str">
        <f>IFERROR(IF($BH149="Passive","",INDEX(Expenses!I$9:I$1026,MATCH(Calc!$AO149,Expenses!$U$9:$U$1026,0),1)),"")</f>
        <v/>
      </c>
      <c r="BQ149" s="85" t="str">
        <f>IFERROR(IF($BH149="Passive","",INDEX(Expenses!J$9:J$1026,MATCH(Calc!$AO149,Expenses!$U$9:$U$1026,0),1)),"")</f>
        <v/>
      </c>
      <c r="BR149" s="85" t="str">
        <f>IFERROR(IF($BH149="Passive","",INDEX(Expenses!K$9:K$1026,MATCH(Calc!$AO149,Expenses!$U$9:$U$1026,0),1)),"")</f>
        <v/>
      </c>
      <c r="BS149" s="85" t="str">
        <f>IFERROR(IF($BH149="Passive","",INDEX(Expenses!L$9:L$1026,MATCH(Calc!$AO149,Expenses!$U$9:$U$1026,0),1)),"")</f>
        <v/>
      </c>
      <c r="BT149" s="85" t="str">
        <f>IFERROR(IF($BH149="Passive","",INDEX(Expenses!M$9:M$1026,MATCH(Calc!$AO149,Expenses!$U$9:$U$1026,0),1)),"")</f>
        <v/>
      </c>
      <c r="BU149" s="85" t="str">
        <f>IFERROR(IF($BH149="Passive","",INDEX(Expenses!N$9:N$1026,MATCH(Calc!$AO149,Expenses!$U$9:$U$1026,0),1)),"")</f>
        <v/>
      </c>
      <c r="BV149" s="85" t="str">
        <f>IFERROR(IF($BH149="Passive","",INDEX(Expenses!O$9:O$1026,MATCH(Calc!$AO149,Expenses!$U$9:$U$1026,0),1)),"")</f>
        <v/>
      </c>
      <c r="BW149" s="85" t="str">
        <f>IFERROR(IF($BH149="Passive","",INDEX(Expenses!P$9:P$1026,MATCH(Calc!$AO149,Expenses!$U$9:$U$1026,0),1)),"")</f>
        <v/>
      </c>
    </row>
    <row r="150" spans="40:75" x14ac:dyDescent="0.25">
      <c r="AN150" s="93">
        <f t="shared" si="33"/>
        <v>1</v>
      </c>
      <c r="AO150" s="93">
        <v>147</v>
      </c>
      <c r="AQ150" s="85" t="str">
        <f t="shared" si="34"/>
        <v>Passive</v>
      </c>
      <c r="AR150" s="85">
        <f>IFERROR(INDEX(Income!B$9:B$1026,MATCH(Calc!$AO150,Income!$U$9:$U$1026,0),1),0)</f>
        <v>0</v>
      </c>
      <c r="AS150" s="85">
        <f>IFERROR(INDEX(Income!C$9:C$1026,MATCH(Calc!$AO150,Income!$U$9:$U$1026,0),1),0)</f>
        <v>0</v>
      </c>
      <c r="AT150" s="93">
        <f t="shared" ca="1" si="35"/>
        <v>2022</v>
      </c>
      <c r="AU150" s="85" t="str">
        <f>IFERROR(IF($AQ150="Passive","",INDEX(Income!E$9:E$1026,MATCH(Calc!$AO150,Income!$U$9:$U$1026,0),1)),"")</f>
        <v/>
      </c>
      <c r="AV150" s="85" t="str">
        <f>IFERROR(IF($AQ150="Passive","",INDEX(Income!F$9:F$1026,MATCH(Calc!$AO150,Income!$U$9:$U$1026,0),1)),"")</f>
        <v/>
      </c>
      <c r="AW150" s="85" t="str">
        <f>IFERROR(IF($AQ150="Passive","",INDEX(Income!G$9:G$1026,MATCH(Calc!$AO150,Income!$U$9:$U$1026,0),1)),"")</f>
        <v/>
      </c>
      <c r="AX150" s="85" t="str">
        <f>IFERROR(IF($AQ150="Passive","",INDEX(Income!H$9:H$1026,MATCH(Calc!$AO150,Income!$U$9:$U$1026,0),1)),"")</f>
        <v/>
      </c>
      <c r="AY150" s="85" t="str">
        <f>IFERROR(IF($AQ150="Passive","",INDEX(Income!I$9:I$1026,MATCH(Calc!$AO150,Income!$U$9:$U$1026,0),1)),"")</f>
        <v/>
      </c>
      <c r="AZ150" s="85" t="str">
        <f>IFERROR(IF($AQ150="Passive","",INDEX(Income!J$9:J$1026,MATCH(Calc!$AO150,Income!$U$9:$U$1026,0),1)),"")</f>
        <v/>
      </c>
      <c r="BA150" s="85" t="str">
        <f>IFERROR(IF($AQ150="Passive","",INDEX(Income!K$9:K$1026,MATCH(Calc!$AO150,Income!$U$9:$U$1026,0),1)),"")</f>
        <v/>
      </c>
      <c r="BB150" s="85" t="str">
        <f>IFERROR(IF($AQ150="Passive","",INDEX(Income!L$9:L$1026,MATCH(Calc!$AO150,Income!$U$9:$U$1026,0),1)),"")</f>
        <v/>
      </c>
      <c r="BC150" s="85" t="str">
        <f>IFERROR(IF($AQ150="Passive","",INDEX(Income!M$9:M$1026,MATCH(Calc!$AO150,Income!$U$9:$U$1026,0),1)),"")</f>
        <v/>
      </c>
      <c r="BD150" s="85" t="str">
        <f>IFERROR(IF($AQ150="Passive","",INDEX(Income!N$9:N$1026,MATCH(Calc!$AO150,Income!$U$9:$U$1026,0),1)),"")</f>
        <v/>
      </c>
      <c r="BE150" s="85" t="str">
        <f>IFERROR(IF($AQ150="Passive","",INDEX(Income!O$9:O$1026,MATCH(Calc!$AO150,Income!$U$9:$U$1026,0),1)),"")</f>
        <v/>
      </c>
      <c r="BF150" s="85" t="str">
        <f>IFERROR(IF($AQ150="Passive","",INDEX(Income!P$9:P$1026,MATCH(Calc!$AO150,Income!$U$9:$U$1026,0),1)),"")</f>
        <v/>
      </c>
      <c r="BH150" s="85" t="str">
        <f t="shared" si="36"/>
        <v>Passive</v>
      </c>
      <c r="BI150" s="85">
        <f>IFERROR(INDEX(Expenses!B$9:B$1026,MATCH(Calc!$AO150,Expenses!$U$9:$U$1026,0),1),0)</f>
        <v>0</v>
      </c>
      <c r="BJ150" s="85">
        <f>IFERROR(INDEX(Expenses!C$9:C$1026,MATCH(Calc!$AO150,Expenses!$U$9:$U$1026,0),1),0)</f>
        <v>0</v>
      </c>
      <c r="BK150" s="93">
        <f t="shared" ca="1" si="37"/>
        <v>2022</v>
      </c>
      <c r="BL150" s="85" t="str">
        <f>IFERROR(IF($BH150="Passive","",INDEX(Expenses!E$9:E$1026,MATCH(Calc!$AO150,Expenses!$U$9:$U$1026,0),1)),"")</f>
        <v/>
      </c>
      <c r="BM150" s="85" t="str">
        <f>IFERROR(IF($BH150="Passive","",INDEX(Expenses!F$9:F$1026,MATCH(Calc!$AO150,Expenses!$U$9:$U$1026,0),1)),"")</f>
        <v/>
      </c>
      <c r="BN150" s="85" t="str">
        <f>IFERROR(IF($BH150="Passive","",INDEX(Expenses!G$9:G$1026,MATCH(Calc!$AO150,Expenses!$U$9:$U$1026,0),1)),"")</f>
        <v/>
      </c>
      <c r="BO150" s="85" t="str">
        <f>IFERROR(IF($BH150="Passive","",INDEX(Expenses!H$9:H$1026,MATCH(Calc!$AO150,Expenses!$U$9:$U$1026,0),1)),"")</f>
        <v/>
      </c>
      <c r="BP150" s="85" t="str">
        <f>IFERROR(IF($BH150="Passive","",INDEX(Expenses!I$9:I$1026,MATCH(Calc!$AO150,Expenses!$U$9:$U$1026,0),1)),"")</f>
        <v/>
      </c>
      <c r="BQ150" s="85" t="str">
        <f>IFERROR(IF($BH150="Passive","",INDEX(Expenses!J$9:J$1026,MATCH(Calc!$AO150,Expenses!$U$9:$U$1026,0),1)),"")</f>
        <v/>
      </c>
      <c r="BR150" s="85" t="str">
        <f>IFERROR(IF($BH150="Passive","",INDEX(Expenses!K$9:K$1026,MATCH(Calc!$AO150,Expenses!$U$9:$U$1026,0),1)),"")</f>
        <v/>
      </c>
      <c r="BS150" s="85" t="str">
        <f>IFERROR(IF($BH150="Passive","",INDEX(Expenses!L$9:L$1026,MATCH(Calc!$AO150,Expenses!$U$9:$U$1026,0),1)),"")</f>
        <v/>
      </c>
      <c r="BT150" s="85" t="str">
        <f>IFERROR(IF($BH150="Passive","",INDEX(Expenses!M$9:M$1026,MATCH(Calc!$AO150,Expenses!$U$9:$U$1026,0),1)),"")</f>
        <v/>
      </c>
      <c r="BU150" s="85" t="str">
        <f>IFERROR(IF($BH150="Passive","",INDEX(Expenses!N$9:N$1026,MATCH(Calc!$AO150,Expenses!$U$9:$U$1026,0),1)),"")</f>
        <v/>
      </c>
      <c r="BV150" s="85" t="str">
        <f>IFERROR(IF($BH150="Passive","",INDEX(Expenses!O$9:O$1026,MATCH(Calc!$AO150,Expenses!$U$9:$U$1026,0),1)),"")</f>
        <v/>
      </c>
      <c r="BW150" s="85" t="str">
        <f>IFERROR(IF($BH150="Passive","",INDEX(Expenses!P$9:P$1026,MATCH(Calc!$AO150,Expenses!$U$9:$U$1026,0),1)),"")</f>
        <v/>
      </c>
    </row>
    <row r="151" spans="40:75" x14ac:dyDescent="0.25">
      <c r="AN151" s="93">
        <f t="shared" si="33"/>
        <v>1</v>
      </c>
      <c r="AO151" s="93">
        <v>148</v>
      </c>
      <c r="AQ151" s="85" t="str">
        <f t="shared" si="34"/>
        <v>Passive</v>
      </c>
      <c r="AR151" s="85">
        <f>IFERROR(INDEX(Income!B$9:B$1026,MATCH(Calc!$AO151,Income!$U$9:$U$1026,0),1),0)</f>
        <v>0</v>
      </c>
      <c r="AS151" s="85">
        <f>IFERROR(INDEX(Income!C$9:C$1026,MATCH(Calc!$AO151,Income!$U$9:$U$1026,0),1),0)</f>
        <v>0</v>
      </c>
      <c r="AT151" s="93">
        <f t="shared" ca="1" si="35"/>
        <v>2022</v>
      </c>
      <c r="AU151" s="85" t="str">
        <f>IFERROR(IF($AQ151="Passive","",INDEX(Income!E$9:E$1026,MATCH(Calc!$AO151,Income!$U$9:$U$1026,0),1)),"")</f>
        <v/>
      </c>
      <c r="AV151" s="85" t="str">
        <f>IFERROR(IF($AQ151="Passive","",INDEX(Income!F$9:F$1026,MATCH(Calc!$AO151,Income!$U$9:$U$1026,0),1)),"")</f>
        <v/>
      </c>
      <c r="AW151" s="85" t="str">
        <f>IFERROR(IF($AQ151="Passive","",INDEX(Income!G$9:G$1026,MATCH(Calc!$AO151,Income!$U$9:$U$1026,0),1)),"")</f>
        <v/>
      </c>
      <c r="AX151" s="85" t="str">
        <f>IFERROR(IF($AQ151="Passive","",INDEX(Income!H$9:H$1026,MATCH(Calc!$AO151,Income!$U$9:$U$1026,0),1)),"")</f>
        <v/>
      </c>
      <c r="AY151" s="85" t="str">
        <f>IFERROR(IF($AQ151="Passive","",INDEX(Income!I$9:I$1026,MATCH(Calc!$AO151,Income!$U$9:$U$1026,0),1)),"")</f>
        <v/>
      </c>
      <c r="AZ151" s="85" t="str">
        <f>IFERROR(IF($AQ151="Passive","",INDEX(Income!J$9:J$1026,MATCH(Calc!$AO151,Income!$U$9:$U$1026,0),1)),"")</f>
        <v/>
      </c>
      <c r="BA151" s="85" t="str">
        <f>IFERROR(IF($AQ151="Passive","",INDEX(Income!K$9:K$1026,MATCH(Calc!$AO151,Income!$U$9:$U$1026,0),1)),"")</f>
        <v/>
      </c>
      <c r="BB151" s="85" t="str">
        <f>IFERROR(IF($AQ151="Passive","",INDEX(Income!L$9:L$1026,MATCH(Calc!$AO151,Income!$U$9:$U$1026,0),1)),"")</f>
        <v/>
      </c>
      <c r="BC151" s="85" t="str">
        <f>IFERROR(IF($AQ151="Passive","",INDEX(Income!M$9:M$1026,MATCH(Calc!$AO151,Income!$U$9:$U$1026,0),1)),"")</f>
        <v/>
      </c>
      <c r="BD151" s="85" t="str">
        <f>IFERROR(IF($AQ151="Passive","",INDEX(Income!N$9:N$1026,MATCH(Calc!$AO151,Income!$U$9:$U$1026,0),1)),"")</f>
        <v/>
      </c>
      <c r="BE151" s="85" t="str">
        <f>IFERROR(IF($AQ151="Passive","",INDEX(Income!O$9:O$1026,MATCH(Calc!$AO151,Income!$U$9:$U$1026,0),1)),"")</f>
        <v/>
      </c>
      <c r="BF151" s="85" t="str">
        <f>IFERROR(IF($AQ151="Passive","",INDEX(Income!P$9:P$1026,MATCH(Calc!$AO151,Income!$U$9:$U$1026,0),1)),"")</f>
        <v/>
      </c>
      <c r="BH151" s="85" t="str">
        <f t="shared" si="36"/>
        <v>Passive</v>
      </c>
      <c r="BI151" s="85">
        <f>IFERROR(INDEX(Expenses!B$9:B$1026,MATCH(Calc!$AO151,Expenses!$U$9:$U$1026,0),1),0)</f>
        <v>0</v>
      </c>
      <c r="BJ151" s="85">
        <f>IFERROR(INDEX(Expenses!C$9:C$1026,MATCH(Calc!$AO151,Expenses!$U$9:$U$1026,0),1),0)</f>
        <v>0</v>
      </c>
      <c r="BK151" s="93">
        <f t="shared" ca="1" si="37"/>
        <v>2022</v>
      </c>
      <c r="BL151" s="85" t="str">
        <f>IFERROR(IF($BH151="Passive","",INDEX(Expenses!E$9:E$1026,MATCH(Calc!$AO151,Expenses!$U$9:$U$1026,0),1)),"")</f>
        <v/>
      </c>
      <c r="BM151" s="85" t="str">
        <f>IFERROR(IF($BH151="Passive","",INDEX(Expenses!F$9:F$1026,MATCH(Calc!$AO151,Expenses!$U$9:$U$1026,0),1)),"")</f>
        <v/>
      </c>
      <c r="BN151" s="85" t="str">
        <f>IFERROR(IF($BH151="Passive","",INDEX(Expenses!G$9:G$1026,MATCH(Calc!$AO151,Expenses!$U$9:$U$1026,0),1)),"")</f>
        <v/>
      </c>
      <c r="BO151" s="85" t="str">
        <f>IFERROR(IF($BH151="Passive","",INDEX(Expenses!H$9:H$1026,MATCH(Calc!$AO151,Expenses!$U$9:$U$1026,0),1)),"")</f>
        <v/>
      </c>
      <c r="BP151" s="85" t="str">
        <f>IFERROR(IF($BH151="Passive","",INDEX(Expenses!I$9:I$1026,MATCH(Calc!$AO151,Expenses!$U$9:$U$1026,0),1)),"")</f>
        <v/>
      </c>
      <c r="BQ151" s="85" t="str">
        <f>IFERROR(IF($BH151="Passive","",INDEX(Expenses!J$9:J$1026,MATCH(Calc!$AO151,Expenses!$U$9:$U$1026,0),1)),"")</f>
        <v/>
      </c>
      <c r="BR151" s="85" t="str">
        <f>IFERROR(IF($BH151="Passive","",INDEX(Expenses!K$9:K$1026,MATCH(Calc!$AO151,Expenses!$U$9:$U$1026,0),1)),"")</f>
        <v/>
      </c>
      <c r="BS151" s="85" t="str">
        <f>IFERROR(IF($BH151="Passive","",INDEX(Expenses!L$9:L$1026,MATCH(Calc!$AO151,Expenses!$U$9:$U$1026,0),1)),"")</f>
        <v/>
      </c>
      <c r="BT151" s="85" t="str">
        <f>IFERROR(IF($BH151="Passive","",INDEX(Expenses!M$9:M$1026,MATCH(Calc!$AO151,Expenses!$U$9:$U$1026,0),1)),"")</f>
        <v/>
      </c>
      <c r="BU151" s="85" t="str">
        <f>IFERROR(IF($BH151="Passive","",INDEX(Expenses!N$9:N$1026,MATCH(Calc!$AO151,Expenses!$U$9:$U$1026,0),1)),"")</f>
        <v/>
      </c>
      <c r="BV151" s="85" t="str">
        <f>IFERROR(IF($BH151="Passive","",INDEX(Expenses!O$9:O$1026,MATCH(Calc!$AO151,Expenses!$U$9:$U$1026,0),1)),"")</f>
        <v/>
      </c>
      <c r="BW151" s="85" t="str">
        <f>IFERROR(IF($BH151="Passive","",INDEX(Expenses!P$9:P$1026,MATCH(Calc!$AO151,Expenses!$U$9:$U$1026,0),1)),"")</f>
        <v/>
      </c>
    </row>
    <row r="152" spans="40:75" x14ac:dyDescent="0.25">
      <c r="AN152" s="93">
        <f t="shared" si="33"/>
        <v>1</v>
      </c>
      <c r="AO152" s="93">
        <v>149</v>
      </c>
      <c r="AQ152" s="85" t="str">
        <f t="shared" si="34"/>
        <v>Passive</v>
      </c>
      <c r="AR152" s="85">
        <f>IFERROR(INDEX(Income!B$9:B$1026,MATCH(Calc!$AO152,Income!$U$9:$U$1026,0),1),0)</f>
        <v>0</v>
      </c>
      <c r="AS152" s="85">
        <f>IFERROR(INDEX(Income!C$9:C$1026,MATCH(Calc!$AO152,Income!$U$9:$U$1026,0),1),0)</f>
        <v>0</v>
      </c>
      <c r="AT152" s="93">
        <f t="shared" ca="1" si="35"/>
        <v>2022</v>
      </c>
      <c r="AU152" s="85" t="str">
        <f>IFERROR(IF($AQ152="Passive","",INDEX(Income!E$9:E$1026,MATCH(Calc!$AO152,Income!$U$9:$U$1026,0),1)),"")</f>
        <v/>
      </c>
      <c r="AV152" s="85" t="str">
        <f>IFERROR(IF($AQ152="Passive","",INDEX(Income!F$9:F$1026,MATCH(Calc!$AO152,Income!$U$9:$U$1026,0),1)),"")</f>
        <v/>
      </c>
      <c r="AW152" s="85" t="str">
        <f>IFERROR(IF($AQ152="Passive","",INDEX(Income!G$9:G$1026,MATCH(Calc!$AO152,Income!$U$9:$U$1026,0),1)),"")</f>
        <v/>
      </c>
      <c r="AX152" s="85" t="str">
        <f>IFERROR(IF($AQ152="Passive","",INDEX(Income!H$9:H$1026,MATCH(Calc!$AO152,Income!$U$9:$U$1026,0),1)),"")</f>
        <v/>
      </c>
      <c r="AY152" s="85" t="str">
        <f>IFERROR(IF($AQ152="Passive","",INDEX(Income!I$9:I$1026,MATCH(Calc!$AO152,Income!$U$9:$U$1026,0),1)),"")</f>
        <v/>
      </c>
      <c r="AZ152" s="85" t="str">
        <f>IFERROR(IF($AQ152="Passive","",INDEX(Income!J$9:J$1026,MATCH(Calc!$AO152,Income!$U$9:$U$1026,0),1)),"")</f>
        <v/>
      </c>
      <c r="BA152" s="85" t="str">
        <f>IFERROR(IF($AQ152="Passive","",INDEX(Income!K$9:K$1026,MATCH(Calc!$AO152,Income!$U$9:$U$1026,0),1)),"")</f>
        <v/>
      </c>
      <c r="BB152" s="85" t="str">
        <f>IFERROR(IF($AQ152="Passive","",INDEX(Income!L$9:L$1026,MATCH(Calc!$AO152,Income!$U$9:$U$1026,0),1)),"")</f>
        <v/>
      </c>
      <c r="BC152" s="85" t="str">
        <f>IFERROR(IF($AQ152="Passive","",INDEX(Income!M$9:M$1026,MATCH(Calc!$AO152,Income!$U$9:$U$1026,0),1)),"")</f>
        <v/>
      </c>
      <c r="BD152" s="85" t="str">
        <f>IFERROR(IF($AQ152="Passive","",INDEX(Income!N$9:N$1026,MATCH(Calc!$AO152,Income!$U$9:$U$1026,0),1)),"")</f>
        <v/>
      </c>
      <c r="BE152" s="85" t="str">
        <f>IFERROR(IF($AQ152="Passive","",INDEX(Income!O$9:O$1026,MATCH(Calc!$AO152,Income!$U$9:$U$1026,0),1)),"")</f>
        <v/>
      </c>
      <c r="BF152" s="85" t="str">
        <f>IFERROR(IF($AQ152="Passive","",INDEX(Income!P$9:P$1026,MATCH(Calc!$AO152,Income!$U$9:$U$1026,0),1)),"")</f>
        <v/>
      </c>
      <c r="BH152" s="85" t="str">
        <f t="shared" si="36"/>
        <v>Passive</v>
      </c>
      <c r="BI152" s="85">
        <f>IFERROR(INDEX(Expenses!B$9:B$1026,MATCH(Calc!$AO152,Expenses!$U$9:$U$1026,0),1),0)</f>
        <v>0</v>
      </c>
      <c r="BJ152" s="85">
        <f>IFERROR(INDEX(Expenses!C$9:C$1026,MATCH(Calc!$AO152,Expenses!$U$9:$U$1026,0),1),0)</f>
        <v>0</v>
      </c>
      <c r="BK152" s="93">
        <f t="shared" ca="1" si="37"/>
        <v>2022</v>
      </c>
      <c r="BL152" s="85" t="str">
        <f>IFERROR(IF($BH152="Passive","",INDEX(Expenses!E$9:E$1026,MATCH(Calc!$AO152,Expenses!$U$9:$U$1026,0),1)),"")</f>
        <v/>
      </c>
      <c r="BM152" s="85" t="str">
        <f>IFERROR(IF($BH152="Passive","",INDEX(Expenses!F$9:F$1026,MATCH(Calc!$AO152,Expenses!$U$9:$U$1026,0),1)),"")</f>
        <v/>
      </c>
      <c r="BN152" s="85" t="str">
        <f>IFERROR(IF($BH152="Passive","",INDEX(Expenses!G$9:G$1026,MATCH(Calc!$AO152,Expenses!$U$9:$U$1026,0),1)),"")</f>
        <v/>
      </c>
      <c r="BO152" s="85" t="str">
        <f>IFERROR(IF($BH152="Passive","",INDEX(Expenses!H$9:H$1026,MATCH(Calc!$AO152,Expenses!$U$9:$U$1026,0),1)),"")</f>
        <v/>
      </c>
      <c r="BP152" s="85" t="str">
        <f>IFERROR(IF($BH152="Passive","",INDEX(Expenses!I$9:I$1026,MATCH(Calc!$AO152,Expenses!$U$9:$U$1026,0),1)),"")</f>
        <v/>
      </c>
      <c r="BQ152" s="85" t="str">
        <f>IFERROR(IF($BH152="Passive","",INDEX(Expenses!J$9:J$1026,MATCH(Calc!$AO152,Expenses!$U$9:$U$1026,0),1)),"")</f>
        <v/>
      </c>
      <c r="BR152" s="85" t="str">
        <f>IFERROR(IF($BH152="Passive","",INDEX(Expenses!K$9:K$1026,MATCH(Calc!$AO152,Expenses!$U$9:$U$1026,0),1)),"")</f>
        <v/>
      </c>
      <c r="BS152" s="85" t="str">
        <f>IFERROR(IF($BH152="Passive","",INDEX(Expenses!L$9:L$1026,MATCH(Calc!$AO152,Expenses!$U$9:$U$1026,0),1)),"")</f>
        <v/>
      </c>
      <c r="BT152" s="85" t="str">
        <f>IFERROR(IF($BH152="Passive","",INDEX(Expenses!M$9:M$1026,MATCH(Calc!$AO152,Expenses!$U$9:$U$1026,0),1)),"")</f>
        <v/>
      </c>
      <c r="BU152" s="85" t="str">
        <f>IFERROR(IF($BH152="Passive","",INDEX(Expenses!N$9:N$1026,MATCH(Calc!$AO152,Expenses!$U$9:$U$1026,0),1)),"")</f>
        <v/>
      </c>
      <c r="BV152" s="85" t="str">
        <f>IFERROR(IF($BH152="Passive","",INDEX(Expenses!O$9:O$1026,MATCH(Calc!$AO152,Expenses!$U$9:$U$1026,0),1)),"")</f>
        <v/>
      </c>
      <c r="BW152" s="85" t="str">
        <f>IFERROR(IF($BH152="Passive","",INDEX(Expenses!P$9:P$1026,MATCH(Calc!$AO152,Expenses!$U$9:$U$1026,0),1)),"")</f>
        <v/>
      </c>
    </row>
    <row r="153" spans="40:75" x14ac:dyDescent="0.25">
      <c r="AN153" s="93">
        <f t="shared" si="33"/>
        <v>1</v>
      </c>
      <c r="AO153" s="93">
        <v>150</v>
      </c>
      <c r="AQ153" s="85" t="str">
        <f t="shared" si="34"/>
        <v>Passive</v>
      </c>
      <c r="AR153" s="85">
        <f>IFERROR(INDEX(Income!B$9:B$1026,MATCH(Calc!$AO153,Income!$U$9:$U$1026,0),1),0)</f>
        <v>0</v>
      </c>
      <c r="AS153" s="85">
        <f>IFERROR(INDEX(Income!C$9:C$1026,MATCH(Calc!$AO153,Income!$U$9:$U$1026,0),1),0)</f>
        <v>0</v>
      </c>
      <c r="AT153" s="93">
        <f t="shared" ca="1" si="35"/>
        <v>2022</v>
      </c>
      <c r="AU153" s="85" t="str">
        <f>IFERROR(IF($AQ153="Passive","",INDEX(Income!E$9:E$1026,MATCH(Calc!$AO153,Income!$U$9:$U$1026,0),1)),"")</f>
        <v/>
      </c>
      <c r="AV153" s="85" t="str">
        <f>IFERROR(IF($AQ153="Passive","",INDEX(Income!F$9:F$1026,MATCH(Calc!$AO153,Income!$U$9:$U$1026,0),1)),"")</f>
        <v/>
      </c>
      <c r="AW153" s="85" t="str">
        <f>IFERROR(IF($AQ153="Passive","",INDEX(Income!G$9:G$1026,MATCH(Calc!$AO153,Income!$U$9:$U$1026,0),1)),"")</f>
        <v/>
      </c>
      <c r="AX153" s="85" t="str">
        <f>IFERROR(IF($AQ153="Passive","",INDEX(Income!H$9:H$1026,MATCH(Calc!$AO153,Income!$U$9:$U$1026,0),1)),"")</f>
        <v/>
      </c>
      <c r="AY153" s="85" t="str">
        <f>IFERROR(IF($AQ153="Passive","",INDEX(Income!I$9:I$1026,MATCH(Calc!$AO153,Income!$U$9:$U$1026,0),1)),"")</f>
        <v/>
      </c>
      <c r="AZ153" s="85" t="str">
        <f>IFERROR(IF($AQ153="Passive","",INDEX(Income!J$9:J$1026,MATCH(Calc!$AO153,Income!$U$9:$U$1026,0),1)),"")</f>
        <v/>
      </c>
      <c r="BA153" s="85" t="str">
        <f>IFERROR(IF($AQ153="Passive","",INDEX(Income!K$9:K$1026,MATCH(Calc!$AO153,Income!$U$9:$U$1026,0),1)),"")</f>
        <v/>
      </c>
      <c r="BB153" s="85" t="str">
        <f>IFERROR(IF($AQ153="Passive","",INDEX(Income!L$9:L$1026,MATCH(Calc!$AO153,Income!$U$9:$U$1026,0),1)),"")</f>
        <v/>
      </c>
      <c r="BC153" s="85" t="str">
        <f>IFERROR(IF($AQ153="Passive","",INDEX(Income!M$9:M$1026,MATCH(Calc!$AO153,Income!$U$9:$U$1026,0),1)),"")</f>
        <v/>
      </c>
      <c r="BD153" s="85" t="str">
        <f>IFERROR(IF($AQ153="Passive","",INDEX(Income!N$9:N$1026,MATCH(Calc!$AO153,Income!$U$9:$U$1026,0),1)),"")</f>
        <v/>
      </c>
      <c r="BE153" s="85" t="str">
        <f>IFERROR(IF($AQ153="Passive","",INDEX(Income!O$9:O$1026,MATCH(Calc!$AO153,Income!$U$9:$U$1026,0),1)),"")</f>
        <v/>
      </c>
      <c r="BF153" s="85" t="str">
        <f>IFERROR(IF($AQ153="Passive","",INDEX(Income!P$9:P$1026,MATCH(Calc!$AO153,Income!$U$9:$U$1026,0),1)),"")</f>
        <v/>
      </c>
      <c r="BH153" s="85" t="str">
        <f t="shared" si="36"/>
        <v>Passive</v>
      </c>
      <c r="BI153" s="85">
        <f>IFERROR(INDEX(Expenses!B$9:B$1026,MATCH(Calc!$AO153,Expenses!$U$9:$U$1026,0),1),0)</f>
        <v>0</v>
      </c>
      <c r="BJ153" s="85">
        <f>IFERROR(INDEX(Expenses!C$9:C$1026,MATCH(Calc!$AO153,Expenses!$U$9:$U$1026,0),1),0)</f>
        <v>0</v>
      </c>
      <c r="BK153" s="93">
        <f t="shared" ca="1" si="37"/>
        <v>2022</v>
      </c>
      <c r="BL153" s="85" t="str">
        <f>IFERROR(IF($BH153="Passive","",INDEX(Expenses!E$9:E$1026,MATCH(Calc!$AO153,Expenses!$U$9:$U$1026,0),1)),"")</f>
        <v/>
      </c>
      <c r="BM153" s="85" t="str">
        <f>IFERROR(IF($BH153="Passive","",INDEX(Expenses!F$9:F$1026,MATCH(Calc!$AO153,Expenses!$U$9:$U$1026,0),1)),"")</f>
        <v/>
      </c>
      <c r="BN153" s="85" t="str">
        <f>IFERROR(IF($BH153="Passive","",INDEX(Expenses!G$9:G$1026,MATCH(Calc!$AO153,Expenses!$U$9:$U$1026,0),1)),"")</f>
        <v/>
      </c>
      <c r="BO153" s="85" t="str">
        <f>IFERROR(IF($BH153="Passive","",INDEX(Expenses!H$9:H$1026,MATCH(Calc!$AO153,Expenses!$U$9:$U$1026,0),1)),"")</f>
        <v/>
      </c>
      <c r="BP153" s="85" t="str">
        <f>IFERROR(IF($BH153="Passive","",INDEX(Expenses!I$9:I$1026,MATCH(Calc!$AO153,Expenses!$U$9:$U$1026,0),1)),"")</f>
        <v/>
      </c>
      <c r="BQ153" s="85" t="str">
        <f>IFERROR(IF($BH153="Passive","",INDEX(Expenses!J$9:J$1026,MATCH(Calc!$AO153,Expenses!$U$9:$U$1026,0),1)),"")</f>
        <v/>
      </c>
      <c r="BR153" s="85" t="str">
        <f>IFERROR(IF($BH153="Passive","",INDEX(Expenses!K$9:K$1026,MATCH(Calc!$AO153,Expenses!$U$9:$U$1026,0),1)),"")</f>
        <v/>
      </c>
      <c r="BS153" s="85" t="str">
        <f>IFERROR(IF($BH153="Passive","",INDEX(Expenses!L$9:L$1026,MATCH(Calc!$AO153,Expenses!$U$9:$U$1026,0),1)),"")</f>
        <v/>
      </c>
      <c r="BT153" s="85" t="str">
        <f>IFERROR(IF($BH153="Passive","",INDEX(Expenses!M$9:M$1026,MATCH(Calc!$AO153,Expenses!$U$9:$U$1026,0),1)),"")</f>
        <v/>
      </c>
      <c r="BU153" s="85" t="str">
        <f>IFERROR(IF($BH153="Passive","",INDEX(Expenses!N$9:N$1026,MATCH(Calc!$AO153,Expenses!$U$9:$U$1026,0),1)),"")</f>
        <v/>
      </c>
      <c r="BV153" s="85" t="str">
        <f>IFERROR(IF($BH153="Passive","",INDEX(Expenses!O$9:O$1026,MATCH(Calc!$AO153,Expenses!$U$9:$U$1026,0),1)),"")</f>
        <v/>
      </c>
      <c r="BW153" s="85" t="str">
        <f>IFERROR(IF($BH153="Passive","",INDEX(Expenses!P$9:P$1026,MATCH(Calc!$AO153,Expenses!$U$9:$U$1026,0),1)),"")</f>
        <v/>
      </c>
    </row>
    <row r="154" spans="40:75" x14ac:dyDescent="0.25">
      <c r="AN154" s="93">
        <f t="shared" si="33"/>
        <v>1</v>
      </c>
      <c r="AO154" s="93">
        <v>151</v>
      </c>
      <c r="AQ154" s="85" t="str">
        <f t="shared" si="34"/>
        <v>Passive</v>
      </c>
      <c r="AR154" s="85">
        <f>IFERROR(INDEX(Income!B$9:B$1026,MATCH(Calc!$AO154,Income!$U$9:$U$1026,0),1),0)</f>
        <v>0</v>
      </c>
      <c r="AS154" s="85">
        <f>IFERROR(INDEX(Income!C$9:C$1026,MATCH(Calc!$AO154,Income!$U$9:$U$1026,0),1),0)</f>
        <v>0</v>
      </c>
      <c r="AT154" s="93">
        <f t="shared" ca="1" si="35"/>
        <v>2022</v>
      </c>
      <c r="AU154" s="85" t="str">
        <f>IFERROR(IF($AQ154="Passive","",INDEX(Income!E$9:E$1026,MATCH(Calc!$AO154,Income!$U$9:$U$1026,0),1)),"")</f>
        <v/>
      </c>
      <c r="AV154" s="85" t="str">
        <f>IFERROR(IF($AQ154="Passive","",INDEX(Income!F$9:F$1026,MATCH(Calc!$AO154,Income!$U$9:$U$1026,0),1)),"")</f>
        <v/>
      </c>
      <c r="AW154" s="85" t="str">
        <f>IFERROR(IF($AQ154="Passive","",INDEX(Income!G$9:G$1026,MATCH(Calc!$AO154,Income!$U$9:$U$1026,0),1)),"")</f>
        <v/>
      </c>
      <c r="AX154" s="85" t="str">
        <f>IFERROR(IF($AQ154="Passive","",INDEX(Income!H$9:H$1026,MATCH(Calc!$AO154,Income!$U$9:$U$1026,0),1)),"")</f>
        <v/>
      </c>
      <c r="AY154" s="85" t="str">
        <f>IFERROR(IF($AQ154="Passive","",INDEX(Income!I$9:I$1026,MATCH(Calc!$AO154,Income!$U$9:$U$1026,0),1)),"")</f>
        <v/>
      </c>
      <c r="AZ154" s="85" t="str">
        <f>IFERROR(IF($AQ154="Passive","",INDEX(Income!J$9:J$1026,MATCH(Calc!$AO154,Income!$U$9:$U$1026,0),1)),"")</f>
        <v/>
      </c>
      <c r="BA154" s="85" t="str">
        <f>IFERROR(IF($AQ154="Passive","",INDEX(Income!K$9:K$1026,MATCH(Calc!$AO154,Income!$U$9:$U$1026,0),1)),"")</f>
        <v/>
      </c>
      <c r="BB154" s="85" t="str">
        <f>IFERROR(IF($AQ154="Passive","",INDEX(Income!L$9:L$1026,MATCH(Calc!$AO154,Income!$U$9:$U$1026,0),1)),"")</f>
        <v/>
      </c>
      <c r="BC154" s="85" t="str">
        <f>IFERROR(IF($AQ154="Passive","",INDEX(Income!M$9:M$1026,MATCH(Calc!$AO154,Income!$U$9:$U$1026,0),1)),"")</f>
        <v/>
      </c>
      <c r="BD154" s="85" t="str">
        <f>IFERROR(IF($AQ154="Passive","",INDEX(Income!N$9:N$1026,MATCH(Calc!$AO154,Income!$U$9:$U$1026,0),1)),"")</f>
        <v/>
      </c>
      <c r="BE154" s="85" t="str">
        <f>IFERROR(IF($AQ154="Passive","",INDEX(Income!O$9:O$1026,MATCH(Calc!$AO154,Income!$U$9:$U$1026,0),1)),"")</f>
        <v/>
      </c>
      <c r="BF154" s="85" t="str">
        <f>IFERROR(IF($AQ154="Passive","",INDEX(Income!P$9:P$1026,MATCH(Calc!$AO154,Income!$U$9:$U$1026,0),1)),"")</f>
        <v/>
      </c>
      <c r="BH154" s="85" t="str">
        <f t="shared" si="36"/>
        <v>Passive</v>
      </c>
      <c r="BI154" s="85">
        <f>IFERROR(INDEX(Expenses!B$9:B$1026,MATCH(Calc!$AO154,Expenses!$U$9:$U$1026,0),1),0)</f>
        <v>0</v>
      </c>
      <c r="BJ154" s="85">
        <f>IFERROR(INDEX(Expenses!C$9:C$1026,MATCH(Calc!$AO154,Expenses!$U$9:$U$1026,0),1),0)</f>
        <v>0</v>
      </c>
      <c r="BK154" s="93">
        <f t="shared" ca="1" si="37"/>
        <v>2022</v>
      </c>
      <c r="BL154" s="85" t="str">
        <f>IFERROR(IF($BH154="Passive","",INDEX(Expenses!E$9:E$1026,MATCH(Calc!$AO154,Expenses!$U$9:$U$1026,0),1)),"")</f>
        <v/>
      </c>
      <c r="BM154" s="85" t="str">
        <f>IFERROR(IF($BH154="Passive","",INDEX(Expenses!F$9:F$1026,MATCH(Calc!$AO154,Expenses!$U$9:$U$1026,0),1)),"")</f>
        <v/>
      </c>
      <c r="BN154" s="85" t="str">
        <f>IFERROR(IF($BH154="Passive","",INDEX(Expenses!G$9:G$1026,MATCH(Calc!$AO154,Expenses!$U$9:$U$1026,0),1)),"")</f>
        <v/>
      </c>
      <c r="BO154" s="85" t="str">
        <f>IFERROR(IF($BH154="Passive","",INDEX(Expenses!H$9:H$1026,MATCH(Calc!$AO154,Expenses!$U$9:$U$1026,0),1)),"")</f>
        <v/>
      </c>
      <c r="BP154" s="85" t="str">
        <f>IFERROR(IF($BH154="Passive","",INDEX(Expenses!I$9:I$1026,MATCH(Calc!$AO154,Expenses!$U$9:$U$1026,0),1)),"")</f>
        <v/>
      </c>
      <c r="BQ154" s="85" t="str">
        <f>IFERROR(IF($BH154="Passive","",INDEX(Expenses!J$9:J$1026,MATCH(Calc!$AO154,Expenses!$U$9:$U$1026,0),1)),"")</f>
        <v/>
      </c>
      <c r="BR154" s="85" t="str">
        <f>IFERROR(IF($BH154="Passive","",INDEX(Expenses!K$9:K$1026,MATCH(Calc!$AO154,Expenses!$U$9:$U$1026,0),1)),"")</f>
        <v/>
      </c>
      <c r="BS154" s="85" t="str">
        <f>IFERROR(IF($BH154="Passive","",INDEX(Expenses!L$9:L$1026,MATCH(Calc!$AO154,Expenses!$U$9:$U$1026,0),1)),"")</f>
        <v/>
      </c>
      <c r="BT154" s="85" t="str">
        <f>IFERROR(IF($BH154="Passive","",INDEX(Expenses!M$9:M$1026,MATCH(Calc!$AO154,Expenses!$U$9:$U$1026,0),1)),"")</f>
        <v/>
      </c>
      <c r="BU154" s="85" t="str">
        <f>IFERROR(IF($BH154="Passive","",INDEX(Expenses!N$9:N$1026,MATCH(Calc!$AO154,Expenses!$U$9:$U$1026,0),1)),"")</f>
        <v/>
      </c>
      <c r="BV154" s="85" t="str">
        <f>IFERROR(IF($BH154="Passive","",INDEX(Expenses!O$9:O$1026,MATCH(Calc!$AO154,Expenses!$U$9:$U$1026,0),1)),"")</f>
        <v/>
      </c>
      <c r="BW154" s="85" t="str">
        <f>IFERROR(IF($BH154="Passive","",INDEX(Expenses!P$9:P$1026,MATCH(Calc!$AO154,Expenses!$U$9:$U$1026,0),1)),"")</f>
        <v/>
      </c>
    </row>
    <row r="155" spans="40:75" x14ac:dyDescent="0.25">
      <c r="AN155" s="93">
        <f t="shared" si="33"/>
        <v>1</v>
      </c>
      <c r="AO155" s="93">
        <v>152</v>
      </c>
      <c r="AQ155" s="85" t="str">
        <f t="shared" si="34"/>
        <v>Passive</v>
      </c>
      <c r="AR155" s="85">
        <f>IFERROR(INDEX(Income!B$9:B$1026,MATCH(Calc!$AO155,Income!$U$9:$U$1026,0),1),0)</f>
        <v>0</v>
      </c>
      <c r="AS155" s="85">
        <f>IFERROR(INDEX(Income!C$9:C$1026,MATCH(Calc!$AO155,Income!$U$9:$U$1026,0),1),0)</f>
        <v>0</v>
      </c>
      <c r="AT155" s="93">
        <f t="shared" ca="1" si="35"/>
        <v>2022</v>
      </c>
      <c r="AU155" s="85" t="str">
        <f>IFERROR(IF($AQ155="Passive","",INDEX(Income!E$9:E$1026,MATCH(Calc!$AO155,Income!$U$9:$U$1026,0),1)),"")</f>
        <v/>
      </c>
      <c r="AV155" s="85" t="str">
        <f>IFERROR(IF($AQ155="Passive","",INDEX(Income!F$9:F$1026,MATCH(Calc!$AO155,Income!$U$9:$U$1026,0),1)),"")</f>
        <v/>
      </c>
      <c r="AW155" s="85" t="str">
        <f>IFERROR(IF($AQ155="Passive","",INDEX(Income!G$9:G$1026,MATCH(Calc!$AO155,Income!$U$9:$U$1026,0),1)),"")</f>
        <v/>
      </c>
      <c r="AX155" s="85" t="str">
        <f>IFERROR(IF($AQ155="Passive","",INDEX(Income!H$9:H$1026,MATCH(Calc!$AO155,Income!$U$9:$U$1026,0),1)),"")</f>
        <v/>
      </c>
      <c r="AY155" s="85" t="str">
        <f>IFERROR(IF($AQ155="Passive","",INDEX(Income!I$9:I$1026,MATCH(Calc!$AO155,Income!$U$9:$U$1026,0),1)),"")</f>
        <v/>
      </c>
      <c r="AZ155" s="85" t="str">
        <f>IFERROR(IF($AQ155="Passive","",INDEX(Income!J$9:J$1026,MATCH(Calc!$AO155,Income!$U$9:$U$1026,0),1)),"")</f>
        <v/>
      </c>
      <c r="BA155" s="85" t="str">
        <f>IFERROR(IF($AQ155="Passive","",INDEX(Income!K$9:K$1026,MATCH(Calc!$AO155,Income!$U$9:$U$1026,0),1)),"")</f>
        <v/>
      </c>
      <c r="BB155" s="85" t="str">
        <f>IFERROR(IF($AQ155="Passive","",INDEX(Income!L$9:L$1026,MATCH(Calc!$AO155,Income!$U$9:$U$1026,0),1)),"")</f>
        <v/>
      </c>
      <c r="BC155" s="85" t="str">
        <f>IFERROR(IF($AQ155="Passive","",INDEX(Income!M$9:M$1026,MATCH(Calc!$AO155,Income!$U$9:$U$1026,0),1)),"")</f>
        <v/>
      </c>
      <c r="BD155" s="85" t="str">
        <f>IFERROR(IF($AQ155="Passive","",INDEX(Income!N$9:N$1026,MATCH(Calc!$AO155,Income!$U$9:$U$1026,0),1)),"")</f>
        <v/>
      </c>
      <c r="BE155" s="85" t="str">
        <f>IFERROR(IF($AQ155="Passive","",INDEX(Income!O$9:O$1026,MATCH(Calc!$AO155,Income!$U$9:$U$1026,0),1)),"")</f>
        <v/>
      </c>
      <c r="BF155" s="85" t="str">
        <f>IFERROR(IF($AQ155="Passive","",INDEX(Income!P$9:P$1026,MATCH(Calc!$AO155,Income!$U$9:$U$1026,0),1)),"")</f>
        <v/>
      </c>
      <c r="BH155" s="85" t="str">
        <f t="shared" si="36"/>
        <v>Passive</v>
      </c>
      <c r="BI155" s="85">
        <f>IFERROR(INDEX(Expenses!B$9:B$1026,MATCH(Calc!$AO155,Expenses!$U$9:$U$1026,0),1),0)</f>
        <v>0</v>
      </c>
      <c r="BJ155" s="85">
        <f>IFERROR(INDEX(Expenses!C$9:C$1026,MATCH(Calc!$AO155,Expenses!$U$9:$U$1026,0),1),0)</f>
        <v>0</v>
      </c>
      <c r="BK155" s="93">
        <f t="shared" ca="1" si="37"/>
        <v>2022</v>
      </c>
      <c r="BL155" s="85" t="str">
        <f>IFERROR(IF($BH155="Passive","",INDEX(Expenses!E$9:E$1026,MATCH(Calc!$AO155,Expenses!$U$9:$U$1026,0),1)),"")</f>
        <v/>
      </c>
      <c r="BM155" s="85" t="str">
        <f>IFERROR(IF($BH155="Passive","",INDEX(Expenses!F$9:F$1026,MATCH(Calc!$AO155,Expenses!$U$9:$U$1026,0),1)),"")</f>
        <v/>
      </c>
      <c r="BN155" s="85" t="str">
        <f>IFERROR(IF($BH155="Passive","",INDEX(Expenses!G$9:G$1026,MATCH(Calc!$AO155,Expenses!$U$9:$U$1026,0),1)),"")</f>
        <v/>
      </c>
      <c r="BO155" s="85" t="str">
        <f>IFERROR(IF($BH155="Passive","",INDEX(Expenses!H$9:H$1026,MATCH(Calc!$AO155,Expenses!$U$9:$U$1026,0),1)),"")</f>
        <v/>
      </c>
      <c r="BP155" s="85" t="str">
        <f>IFERROR(IF($BH155="Passive","",INDEX(Expenses!I$9:I$1026,MATCH(Calc!$AO155,Expenses!$U$9:$U$1026,0),1)),"")</f>
        <v/>
      </c>
      <c r="BQ155" s="85" t="str">
        <f>IFERROR(IF($BH155="Passive","",INDEX(Expenses!J$9:J$1026,MATCH(Calc!$AO155,Expenses!$U$9:$U$1026,0),1)),"")</f>
        <v/>
      </c>
      <c r="BR155" s="85" t="str">
        <f>IFERROR(IF($BH155="Passive","",INDEX(Expenses!K$9:K$1026,MATCH(Calc!$AO155,Expenses!$U$9:$U$1026,0),1)),"")</f>
        <v/>
      </c>
      <c r="BS155" s="85" t="str">
        <f>IFERROR(IF($BH155="Passive","",INDEX(Expenses!L$9:L$1026,MATCH(Calc!$AO155,Expenses!$U$9:$U$1026,0),1)),"")</f>
        <v/>
      </c>
      <c r="BT155" s="85" t="str">
        <f>IFERROR(IF($BH155="Passive","",INDEX(Expenses!M$9:M$1026,MATCH(Calc!$AO155,Expenses!$U$9:$U$1026,0),1)),"")</f>
        <v/>
      </c>
      <c r="BU155" s="85" t="str">
        <f>IFERROR(IF($BH155="Passive","",INDEX(Expenses!N$9:N$1026,MATCH(Calc!$AO155,Expenses!$U$9:$U$1026,0),1)),"")</f>
        <v/>
      </c>
      <c r="BV155" s="85" t="str">
        <f>IFERROR(IF($BH155="Passive","",INDEX(Expenses!O$9:O$1026,MATCH(Calc!$AO155,Expenses!$U$9:$U$1026,0),1)),"")</f>
        <v/>
      </c>
      <c r="BW155" s="85" t="str">
        <f>IFERROR(IF($BH155="Passive","",INDEX(Expenses!P$9:P$1026,MATCH(Calc!$AO155,Expenses!$U$9:$U$1026,0),1)),"")</f>
        <v/>
      </c>
    </row>
    <row r="156" spans="40:75" x14ac:dyDescent="0.25">
      <c r="AN156" s="93">
        <f t="shared" si="33"/>
        <v>1</v>
      </c>
      <c r="AO156" s="93">
        <v>153</v>
      </c>
      <c r="AQ156" s="85" t="str">
        <f t="shared" si="34"/>
        <v>Passive</v>
      </c>
      <c r="AR156" s="85">
        <f>IFERROR(INDEX(Income!B$9:B$1026,MATCH(Calc!$AO156,Income!$U$9:$U$1026,0),1),0)</f>
        <v>0</v>
      </c>
      <c r="AS156" s="85">
        <f>IFERROR(INDEX(Income!C$9:C$1026,MATCH(Calc!$AO156,Income!$U$9:$U$1026,0),1),0)</f>
        <v>0</v>
      </c>
      <c r="AT156" s="93">
        <f t="shared" ca="1" si="35"/>
        <v>2022</v>
      </c>
      <c r="AU156" s="85" t="str">
        <f>IFERROR(IF($AQ156="Passive","",INDEX(Income!E$9:E$1026,MATCH(Calc!$AO156,Income!$U$9:$U$1026,0),1)),"")</f>
        <v/>
      </c>
      <c r="AV156" s="85" t="str">
        <f>IFERROR(IF($AQ156="Passive","",INDEX(Income!F$9:F$1026,MATCH(Calc!$AO156,Income!$U$9:$U$1026,0),1)),"")</f>
        <v/>
      </c>
      <c r="AW156" s="85" t="str">
        <f>IFERROR(IF($AQ156="Passive","",INDEX(Income!G$9:G$1026,MATCH(Calc!$AO156,Income!$U$9:$U$1026,0),1)),"")</f>
        <v/>
      </c>
      <c r="AX156" s="85" t="str">
        <f>IFERROR(IF($AQ156="Passive","",INDEX(Income!H$9:H$1026,MATCH(Calc!$AO156,Income!$U$9:$U$1026,0),1)),"")</f>
        <v/>
      </c>
      <c r="AY156" s="85" t="str">
        <f>IFERROR(IF($AQ156="Passive","",INDEX(Income!I$9:I$1026,MATCH(Calc!$AO156,Income!$U$9:$U$1026,0),1)),"")</f>
        <v/>
      </c>
      <c r="AZ156" s="85" t="str">
        <f>IFERROR(IF($AQ156="Passive","",INDEX(Income!J$9:J$1026,MATCH(Calc!$AO156,Income!$U$9:$U$1026,0),1)),"")</f>
        <v/>
      </c>
      <c r="BA156" s="85" t="str">
        <f>IFERROR(IF($AQ156="Passive","",INDEX(Income!K$9:K$1026,MATCH(Calc!$AO156,Income!$U$9:$U$1026,0),1)),"")</f>
        <v/>
      </c>
      <c r="BB156" s="85" t="str">
        <f>IFERROR(IF($AQ156="Passive","",INDEX(Income!L$9:L$1026,MATCH(Calc!$AO156,Income!$U$9:$U$1026,0),1)),"")</f>
        <v/>
      </c>
      <c r="BC156" s="85" t="str">
        <f>IFERROR(IF($AQ156="Passive","",INDEX(Income!M$9:M$1026,MATCH(Calc!$AO156,Income!$U$9:$U$1026,0),1)),"")</f>
        <v/>
      </c>
      <c r="BD156" s="85" t="str">
        <f>IFERROR(IF($AQ156="Passive","",INDEX(Income!N$9:N$1026,MATCH(Calc!$AO156,Income!$U$9:$U$1026,0),1)),"")</f>
        <v/>
      </c>
      <c r="BE156" s="85" t="str">
        <f>IFERROR(IF($AQ156="Passive","",INDEX(Income!O$9:O$1026,MATCH(Calc!$AO156,Income!$U$9:$U$1026,0),1)),"")</f>
        <v/>
      </c>
      <c r="BF156" s="85" t="str">
        <f>IFERROR(IF($AQ156="Passive","",INDEX(Income!P$9:P$1026,MATCH(Calc!$AO156,Income!$U$9:$U$1026,0),1)),"")</f>
        <v/>
      </c>
      <c r="BH156" s="85" t="str">
        <f t="shared" si="36"/>
        <v>Passive</v>
      </c>
      <c r="BI156" s="85">
        <f>IFERROR(INDEX(Expenses!B$9:B$1026,MATCH(Calc!$AO156,Expenses!$U$9:$U$1026,0),1),0)</f>
        <v>0</v>
      </c>
      <c r="BJ156" s="85">
        <f>IFERROR(INDEX(Expenses!C$9:C$1026,MATCH(Calc!$AO156,Expenses!$U$9:$U$1026,0),1),0)</f>
        <v>0</v>
      </c>
      <c r="BK156" s="93">
        <f t="shared" ca="1" si="37"/>
        <v>2022</v>
      </c>
      <c r="BL156" s="85" t="str">
        <f>IFERROR(IF($BH156="Passive","",INDEX(Expenses!E$9:E$1026,MATCH(Calc!$AO156,Expenses!$U$9:$U$1026,0),1)),"")</f>
        <v/>
      </c>
      <c r="BM156" s="85" t="str">
        <f>IFERROR(IF($BH156="Passive","",INDEX(Expenses!F$9:F$1026,MATCH(Calc!$AO156,Expenses!$U$9:$U$1026,0),1)),"")</f>
        <v/>
      </c>
      <c r="BN156" s="85" t="str">
        <f>IFERROR(IF($BH156="Passive","",INDEX(Expenses!G$9:G$1026,MATCH(Calc!$AO156,Expenses!$U$9:$U$1026,0),1)),"")</f>
        <v/>
      </c>
      <c r="BO156" s="85" t="str">
        <f>IFERROR(IF($BH156="Passive","",INDEX(Expenses!H$9:H$1026,MATCH(Calc!$AO156,Expenses!$U$9:$U$1026,0),1)),"")</f>
        <v/>
      </c>
      <c r="BP156" s="85" t="str">
        <f>IFERROR(IF($BH156="Passive","",INDEX(Expenses!I$9:I$1026,MATCH(Calc!$AO156,Expenses!$U$9:$U$1026,0),1)),"")</f>
        <v/>
      </c>
      <c r="BQ156" s="85" t="str">
        <f>IFERROR(IF($BH156="Passive","",INDEX(Expenses!J$9:J$1026,MATCH(Calc!$AO156,Expenses!$U$9:$U$1026,0),1)),"")</f>
        <v/>
      </c>
      <c r="BR156" s="85" t="str">
        <f>IFERROR(IF($BH156="Passive","",INDEX(Expenses!K$9:K$1026,MATCH(Calc!$AO156,Expenses!$U$9:$U$1026,0),1)),"")</f>
        <v/>
      </c>
      <c r="BS156" s="85" t="str">
        <f>IFERROR(IF($BH156="Passive","",INDEX(Expenses!L$9:L$1026,MATCH(Calc!$AO156,Expenses!$U$9:$U$1026,0),1)),"")</f>
        <v/>
      </c>
      <c r="BT156" s="85" t="str">
        <f>IFERROR(IF($BH156="Passive","",INDEX(Expenses!M$9:M$1026,MATCH(Calc!$AO156,Expenses!$U$9:$U$1026,0),1)),"")</f>
        <v/>
      </c>
      <c r="BU156" s="85" t="str">
        <f>IFERROR(IF($BH156="Passive","",INDEX(Expenses!N$9:N$1026,MATCH(Calc!$AO156,Expenses!$U$9:$U$1026,0),1)),"")</f>
        <v/>
      </c>
      <c r="BV156" s="85" t="str">
        <f>IFERROR(IF($BH156="Passive","",INDEX(Expenses!O$9:O$1026,MATCH(Calc!$AO156,Expenses!$U$9:$U$1026,0),1)),"")</f>
        <v/>
      </c>
      <c r="BW156" s="85" t="str">
        <f>IFERROR(IF($BH156="Passive","",INDEX(Expenses!P$9:P$1026,MATCH(Calc!$AO156,Expenses!$U$9:$U$1026,0),1)),"")</f>
        <v/>
      </c>
    </row>
    <row r="157" spans="40:75" x14ac:dyDescent="0.25">
      <c r="AN157" s="93">
        <f t="shared" si="33"/>
        <v>1</v>
      </c>
      <c r="AO157" s="93">
        <v>154</v>
      </c>
      <c r="AQ157" s="85" t="str">
        <f t="shared" si="34"/>
        <v>Passive</v>
      </c>
      <c r="AR157" s="85">
        <f>IFERROR(INDEX(Income!B$9:B$1026,MATCH(Calc!$AO157,Income!$U$9:$U$1026,0),1),0)</f>
        <v>0</v>
      </c>
      <c r="AS157" s="85">
        <f>IFERROR(INDEX(Income!C$9:C$1026,MATCH(Calc!$AO157,Income!$U$9:$U$1026,0),1),0)</f>
        <v>0</v>
      </c>
      <c r="AT157" s="93">
        <f t="shared" ca="1" si="35"/>
        <v>2022</v>
      </c>
      <c r="AU157" s="85" t="str">
        <f>IFERROR(IF($AQ157="Passive","",INDEX(Income!E$9:E$1026,MATCH(Calc!$AO157,Income!$U$9:$U$1026,0),1)),"")</f>
        <v/>
      </c>
      <c r="AV157" s="85" t="str">
        <f>IFERROR(IF($AQ157="Passive","",INDEX(Income!F$9:F$1026,MATCH(Calc!$AO157,Income!$U$9:$U$1026,0),1)),"")</f>
        <v/>
      </c>
      <c r="AW157" s="85" t="str">
        <f>IFERROR(IF($AQ157="Passive","",INDEX(Income!G$9:G$1026,MATCH(Calc!$AO157,Income!$U$9:$U$1026,0),1)),"")</f>
        <v/>
      </c>
      <c r="AX157" s="85" t="str">
        <f>IFERROR(IF($AQ157="Passive","",INDEX(Income!H$9:H$1026,MATCH(Calc!$AO157,Income!$U$9:$U$1026,0),1)),"")</f>
        <v/>
      </c>
      <c r="AY157" s="85" t="str">
        <f>IFERROR(IF($AQ157="Passive","",INDEX(Income!I$9:I$1026,MATCH(Calc!$AO157,Income!$U$9:$U$1026,0),1)),"")</f>
        <v/>
      </c>
      <c r="AZ157" s="85" t="str">
        <f>IFERROR(IF($AQ157="Passive","",INDEX(Income!J$9:J$1026,MATCH(Calc!$AO157,Income!$U$9:$U$1026,0),1)),"")</f>
        <v/>
      </c>
      <c r="BA157" s="85" t="str">
        <f>IFERROR(IF($AQ157="Passive","",INDEX(Income!K$9:K$1026,MATCH(Calc!$AO157,Income!$U$9:$U$1026,0),1)),"")</f>
        <v/>
      </c>
      <c r="BB157" s="85" t="str">
        <f>IFERROR(IF($AQ157="Passive","",INDEX(Income!L$9:L$1026,MATCH(Calc!$AO157,Income!$U$9:$U$1026,0),1)),"")</f>
        <v/>
      </c>
      <c r="BC157" s="85" t="str">
        <f>IFERROR(IF($AQ157="Passive","",INDEX(Income!M$9:M$1026,MATCH(Calc!$AO157,Income!$U$9:$U$1026,0),1)),"")</f>
        <v/>
      </c>
      <c r="BD157" s="85" t="str">
        <f>IFERROR(IF($AQ157="Passive","",INDEX(Income!N$9:N$1026,MATCH(Calc!$AO157,Income!$U$9:$U$1026,0),1)),"")</f>
        <v/>
      </c>
      <c r="BE157" s="85" t="str">
        <f>IFERROR(IF($AQ157="Passive","",INDEX(Income!O$9:O$1026,MATCH(Calc!$AO157,Income!$U$9:$U$1026,0),1)),"")</f>
        <v/>
      </c>
      <c r="BF157" s="85" t="str">
        <f>IFERROR(IF($AQ157="Passive","",INDEX(Income!P$9:P$1026,MATCH(Calc!$AO157,Income!$U$9:$U$1026,0),1)),"")</f>
        <v/>
      </c>
      <c r="BH157" s="85" t="str">
        <f t="shared" si="36"/>
        <v>Passive</v>
      </c>
      <c r="BI157" s="85">
        <f>IFERROR(INDEX(Expenses!B$9:B$1026,MATCH(Calc!$AO157,Expenses!$U$9:$U$1026,0),1),0)</f>
        <v>0</v>
      </c>
      <c r="BJ157" s="85">
        <f>IFERROR(INDEX(Expenses!C$9:C$1026,MATCH(Calc!$AO157,Expenses!$U$9:$U$1026,0),1),0)</f>
        <v>0</v>
      </c>
      <c r="BK157" s="93">
        <f t="shared" ca="1" si="37"/>
        <v>2022</v>
      </c>
      <c r="BL157" s="85" t="str">
        <f>IFERROR(IF($BH157="Passive","",INDEX(Expenses!E$9:E$1026,MATCH(Calc!$AO157,Expenses!$U$9:$U$1026,0),1)),"")</f>
        <v/>
      </c>
      <c r="BM157" s="85" t="str">
        <f>IFERROR(IF($BH157="Passive","",INDEX(Expenses!F$9:F$1026,MATCH(Calc!$AO157,Expenses!$U$9:$U$1026,0),1)),"")</f>
        <v/>
      </c>
      <c r="BN157" s="85" t="str">
        <f>IFERROR(IF($BH157="Passive","",INDEX(Expenses!G$9:G$1026,MATCH(Calc!$AO157,Expenses!$U$9:$U$1026,0),1)),"")</f>
        <v/>
      </c>
      <c r="BO157" s="85" t="str">
        <f>IFERROR(IF($BH157="Passive","",INDEX(Expenses!H$9:H$1026,MATCH(Calc!$AO157,Expenses!$U$9:$U$1026,0),1)),"")</f>
        <v/>
      </c>
      <c r="BP157" s="85" t="str">
        <f>IFERROR(IF($BH157="Passive","",INDEX(Expenses!I$9:I$1026,MATCH(Calc!$AO157,Expenses!$U$9:$U$1026,0),1)),"")</f>
        <v/>
      </c>
      <c r="BQ157" s="85" t="str">
        <f>IFERROR(IF($BH157="Passive","",INDEX(Expenses!J$9:J$1026,MATCH(Calc!$AO157,Expenses!$U$9:$U$1026,0),1)),"")</f>
        <v/>
      </c>
      <c r="BR157" s="85" t="str">
        <f>IFERROR(IF($BH157="Passive","",INDEX(Expenses!K$9:K$1026,MATCH(Calc!$AO157,Expenses!$U$9:$U$1026,0),1)),"")</f>
        <v/>
      </c>
      <c r="BS157" s="85" t="str">
        <f>IFERROR(IF($BH157="Passive","",INDEX(Expenses!L$9:L$1026,MATCH(Calc!$AO157,Expenses!$U$9:$U$1026,0),1)),"")</f>
        <v/>
      </c>
      <c r="BT157" s="85" t="str">
        <f>IFERROR(IF($BH157="Passive","",INDEX(Expenses!M$9:M$1026,MATCH(Calc!$AO157,Expenses!$U$9:$U$1026,0),1)),"")</f>
        <v/>
      </c>
      <c r="BU157" s="85" t="str">
        <f>IFERROR(IF($BH157="Passive","",INDEX(Expenses!N$9:N$1026,MATCH(Calc!$AO157,Expenses!$U$9:$U$1026,0),1)),"")</f>
        <v/>
      </c>
      <c r="BV157" s="85" t="str">
        <f>IFERROR(IF($BH157="Passive","",INDEX(Expenses!O$9:O$1026,MATCH(Calc!$AO157,Expenses!$U$9:$U$1026,0),1)),"")</f>
        <v/>
      </c>
      <c r="BW157" s="85" t="str">
        <f>IFERROR(IF($BH157="Passive","",INDEX(Expenses!P$9:P$1026,MATCH(Calc!$AO157,Expenses!$U$9:$U$1026,0),1)),"")</f>
        <v/>
      </c>
    </row>
    <row r="158" spans="40:75" x14ac:dyDescent="0.25">
      <c r="AN158" s="93">
        <f t="shared" si="33"/>
        <v>1</v>
      </c>
      <c r="AO158" s="93">
        <v>155</v>
      </c>
      <c r="AQ158" s="85" t="str">
        <f t="shared" si="34"/>
        <v>Passive</v>
      </c>
      <c r="AR158" s="85">
        <f>IFERROR(INDEX(Income!B$9:B$1026,MATCH(Calc!$AO158,Income!$U$9:$U$1026,0),1),0)</f>
        <v>0</v>
      </c>
      <c r="AS158" s="85">
        <f>IFERROR(INDEX(Income!C$9:C$1026,MATCH(Calc!$AO158,Income!$U$9:$U$1026,0),1),0)</f>
        <v>0</v>
      </c>
      <c r="AT158" s="93">
        <f t="shared" ca="1" si="35"/>
        <v>2022</v>
      </c>
      <c r="AU158" s="85" t="str">
        <f>IFERROR(IF($AQ158="Passive","",INDEX(Income!E$9:E$1026,MATCH(Calc!$AO158,Income!$U$9:$U$1026,0),1)),"")</f>
        <v/>
      </c>
      <c r="AV158" s="85" t="str">
        <f>IFERROR(IF($AQ158="Passive","",INDEX(Income!F$9:F$1026,MATCH(Calc!$AO158,Income!$U$9:$U$1026,0),1)),"")</f>
        <v/>
      </c>
      <c r="AW158" s="85" t="str">
        <f>IFERROR(IF($AQ158="Passive","",INDEX(Income!G$9:G$1026,MATCH(Calc!$AO158,Income!$U$9:$U$1026,0),1)),"")</f>
        <v/>
      </c>
      <c r="AX158" s="85" t="str">
        <f>IFERROR(IF($AQ158="Passive","",INDEX(Income!H$9:H$1026,MATCH(Calc!$AO158,Income!$U$9:$U$1026,0),1)),"")</f>
        <v/>
      </c>
      <c r="AY158" s="85" t="str">
        <f>IFERROR(IF($AQ158="Passive","",INDEX(Income!I$9:I$1026,MATCH(Calc!$AO158,Income!$U$9:$U$1026,0),1)),"")</f>
        <v/>
      </c>
      <c r="AZ158" s="85" t="str">
        <f>IFERROR(IF($AQ158="Passive","",INDEX(Income!J$9:J$1026,MATCH(Calc!$AO158,Income!$U$9:$U$1026,0),1)),"")</f>
        <v/>
      </c>
      <c r="BA158" s="85" t="str">
        <f>IFERROR(IF($AQ158="Passive","",INDEX(Income!K$9:K$1026,MATCH(Calc!$AO158,Income!$U$9:$U$1026,0),1)),"")</f>
        <v/>
      </c>
      <c r="BB158" s="85" t="str">
        <f>IFERROR(IF($AQ158="Passive","",INDEX(Income!L$9:L$1026,MATCH(Calc!$AO158,Income!$U$9:$U$1026,0),1)),"")</f>
        <v/>
      </c>
      <c r="BC158" s="85" t="str">
        <f>IFERROR(IF($AQ158="Passive","",INDEX(Income!M$9:M$1026,MATCH(Calc!$AO158,Income!$U$9:$U$1026,0),1)),"")</f>
        <v/>
      </c>
      <c r="BD158" s="85" t="str">
        <f>IFERROR(IF($AQ158="Passive","",INDEX(Income!N$9:N$1026,MATCH(Calc!$AO158,Income!$U$9:$U$1026,0),1)),"")</f>
        <v/>
      </c>
      <c r="BE158" s="85" t="str">
        <f>IFERROR(IF($AQ158="Passive","",INDEX(Income!O$9:O$1026,MATCH(Calc!$AO158,Income!$U$9:$U$1026,0),1)),"")</f>
        <v/>
      </c>
      <c r="BF158" s="85" t="str">
        <f>IFERROR(IF($AQ158="Passive","",INDEX(Income!P$9:P$1026,MATCH(Calc!$AO158,Income!$U$9:$U$1026,0),1)),"")</f>
        <v/>
      </c>
      <c r="BH158" s="85" t="str">
        <f t="shared" si="36"/>
        <v>Passive</v>
      </c>
      <c r="BI158" s="85">
        <f>IFERROR(INDEX(Expenses!B$9:B$1026,MATCH(Calc!$AO158,Expenses!$U$9:$U$1026,0),1),0)</f>
        <v>0</v>
      </c>
      <c r="BJ158" s="85">
        <f>IFERROR(INDEX(Expenses!C$9:C$1026,MATCH(Calc!$AO158,Expenses!$U$9:$U$1026,0),1),0)</f>
        <v>0</v>
      </c>
      <c r="BK158" s="93">
        <f t="shared" ca="1" si="37"/>
        <v>2022</v>
      </c>
      <c r="BL158" s="85" t="str">
        <f>IFERROR(IF($BH158="Passive","",INDEX(Expenses!E$9:E$1026,MATCH(Calc!$AO158,Expenses!$U$9:$U$1026,0),1)),"")</f>
        <v/>
      </c>
      <c r="BM158" s="85" t="str">
        <f>IFERROR(IF($BH158="Passive","",INDEX(Expenses!F$9:F$1026,MATCH(Calc!$AO158,Expenses!$U$9:$U$1026,0),1)),"")</f>
        <v/>
      </c>
      <c r="BN158" s="85" t="str">
        <f>IFERROR(IF($BH158="Passive","",INDEX(Expenses!G$9:G$1026,MATCH(Calc!$AO158,Expenses!$U$9:$U$1026,0),1)),"")</f>
        <v/>
      </c>
      <c r="BO158" s="85" t="str">
        <f>IFERROR(IF($BH158="Passive","",INDEX(Expenses!H$9:H$1026,MATCH(Calc!$AO158,Expenses!$U$9:$U$1026,0),1)),"")</f>
        <v/>
      </c>
      <c r="BP158" s="85" t="str">
        <f>IFERROR(IF($BH158="Passive","",INDEX(Expenses!I$9:I$1026,MATCH(Calc!$AO158,Expenses!$U$9:$U$1026,0),1)),"")</f>
        <v/>
      </c>
      <c r="BQ158" s="85" t="str">
        <f>IFERROR(IF($BH158="Passive","",INDEX(Expenses!J$9:J$1026,MATCH(Calc!$AO158,Expenses!$U$9:$U$1026,0),1)),"")</f>
        <v/>
      </c>
      <c r="BR158" s="85" t="str">
        <f>IFERROR(IF($BH158="Passive","",INDEX(Expenses!K$9:K$1026,MATCH(Calc!$AO158,Expenses!$U$9:$U$1026,0),1)),"")</f>
        <v/>
      </c>
      <c r="BS158" s="85" t="str">
        <f>IFERROR(IF($BH158="Passive","",INDEX(Expenses!L$9:L$1026,MATCH(Calc!$AO158,Expenses!$U$9:$U$1026,0),1)),"")</f>
        <v/>
      </c>
      <c r="BT158" s="85" t="str">
        <f>IFERROR(IF($BH158="Passive","",INDEX(Expenses!M$9:M$1026,MATCH(Calc!$AO158,Expenses!$U$9:$U$1026,0),1)),"")</f>
        <v/>
      </c>
      <c r="BU158" s="85" t="str">
        <f>IFERROR(IF($BH158="Passive","",INDEX(Expenses!N$9:N$1026,MATCH(Calc!$AO158,Expenses!$U$9:$U$1026,0),1)),"")</f>
        <v/>
      </c>
      <c r="BV158" s="85" t="str">
        <f>IFERROR(IF($BH158="Passive","",INDEX(Expenses!O$9:O$1026,MATCH(Calc!$AO158,Expenses!$U$9:$U$1026,0),1)),"")</f>
        <v/>
      </c>
      <c r="BW158" s="85" t="str">
        <f>IFERROR(IF($BH158="Passive","",INDEX(Expenses!P$9:P$1026,MATCH(Calc!$AO158,Expenses!$U$9:$U$1026,0),1)),"")</f>
        <v/>
      </c>
    </row>
    <row r="159" spans="40:75" x14ac:dyDescent="0.25">
      <c r="AN159" s="93">
        <f t="shared" si="33"/>
        <v>1</v>
      </c>
      <c r="AO159" s="93">
        <v>156</v>
      </c>
      <c r="AQ159" s="85" t="str">
        <f t="shared" si="34"/>
        <v>Passive</v>
      </c>
      <c r="AR159" s="85">
        <f>IFERROR(INDEX(Income!B$9:B$1026,MATCH(Calc!$AO159,Income!$U$9:$U$1026,0),1),0)</f>
        <v>0</v>
      </c>
      <c r="AS159" s="85">
        <f>IFERROR(INDEX(Income!C$9:C$1026,MATCH(Calc!$AO159,Income!$U$9:$U$1026,0),1),0)</f>
        <v>0</v>
      </c>
      <c r="AT159" s="93">
        <f t="shared" ca="1" si="35"/>
        <v>2022</v>
      </c>
      <c r="AU159" s="85" t="str">
        <f>IFERROR(IF($AQ159="Passive","",INDEX(Income!E$9:E$1026,MATCH(Calc!$AO159,Income!$U$9:$U$1026,0),1)),"")</f>
        <v/>
      </c>
      <c r="AV159" s="85" t="str">
        <f>IFERROR(IF($AQ159="Passive","",INDEX(Income!F$9:F$1026,MATCH(Calc!$AO159,Income!$U$9:$U$1026,0),1)),"")</f>
        <v/>
      </c>
      <c r="AW159" s="85" t="str">
        <f>IFERROR(IF($AQ159="Passive","",INDEX(Income!G$9:G$1026,MATCH(Calc!$AO159,Income!$U$9:$U$1026,0),1)),"")</f>
        <v/>
      </c>
      <c r="AX159" s="85" t="str">
        <f>IFERROR(IF($AQ159="Passive","",INDEX(Income!H$9:H$1026,MATCH(Calc!$AO159,Income!$U$9:$U$1026,0),1)),"")</f>
        <v/>
      </c>
      <c r="AY159" s="85" t="str">
        <f>IFERROR(IF($AQ159="Passive","",INDEX(Income!I$9:I$1026,MATCH(Calc!$AO159,Income!$U$9:$U$1026,0),1)),"")</f>
        <v/>
      </c>
      <c r="AZ159" s="85" t="str">
        <f>IFERROR(IF($AQ159="Passive","",INDEX(Income!J$9:J$1026,MATCH(Calc!$AO159,Income!$U$9:$U$1026,0),1)),"")</f>
        <v/>
      </c>
      <c r="BA159" s="85" t="str">
        <f>IFERROR(IF($AQ159="Passive","",INDEX(Income!K$9:K$1026,MATCH(Calc!$AO159,Income!$U$9:$U$1026,0),1)),"")</f>
        <v/>
      </c>
      <c r="BB159" s="85" t="str">
        <f>IFERROR(IF($AQ159="Passive","",INDEX(Income!L$9:L$1026,MATCH(Calc!$AO159,Income!$U$9:$U$1026,0),1)),"")</f>
        <v/>
      </c>
      <c r="BC159" s="85" t="str">
        <f>IFERROR(IF($AQ159="Passive","",INDEX(Income!M$9:M$1026,MATCH(Calc!$AO159,Income!$U$9:$U$1026,0),1)),"")</f>
        <v/>
      </c>
      <c r="BD159" s="85" t="str">
        <f>IFERROR(IF($AQ159="Passive","",INDEX(Income!N$9:N$1026,MATCH(Calc!$AO159,Income!$U$9:$U$1026,0),1)),"")</f>
        <v/>
      </c>
      <c r="BE159" s="85" t="str">
        <f>IFERROR(IF($AQ159="Passive","",INDEX(Income!O$9:O$1026,MATCH(Calc!$AO159,Income!$U$9:$U$1026,0),1)),"")</f>
        <v/>
      </c>
      <c r="BF159" s="85" t="str">
        <f>IFERROR(IF($AQ159="Passive","",INDEX(Income!P$9:P$1026,MATCH(Calc!$AO159,Income!$U$9:$U$1026,0),1)),"")</f>
        <v/>
      </c>
      <c r="BH159" s="85" t="str">
        <f t="shared" si="36"/>
        <v>Passive</v>
      </c>
      <c r="BI159" s="85">
        <f>IFERROR(INDEX(Expenses!B$9:B$1026,MATCH(Calc!$AO159,Expenses!$U$9:$U$1026,0),1),0)</f>
        <v>0</v>
      </c>
      <c r="BJ159" s="85">
        <f>IFERROR(INDEX(Expenses!C$9:C$1026,MATCH(Calc!$AO159,Expenses!$U$9:$U$1026,0),1),0)</f>
        <v>0</v>
      </c>
      <c r="BK159" s="93">
        <f t="shared" ca="1" si="37"/>
        <v>2022</v>
      </c>
      <c r="BL159" s="85" t="str">
        <f>IFERROR(IF($BH159="Passive","",INDEX(Expenses!E$9:E$1026,MATCH(Calc!$AO159,Expenses!$U$9:$U$1026,0),1)),"")</f>
        <v/>
      </c>
      <c r="BM159" s="85" t="str">
        <f>IFERROR(IF($BH159="Passive","",INDEX(Expenses!F$9:F$1026,MATCH(Calc!$AO159,Expenses!$U$9:$U$1026,0),1)),"")</f>
        <v/>
      </c>
      <c r="BN159" s="85" t="str">
        <f>IFERROR(IF($BH159="Passive","",INDEX(Expenses!G$9:G$1026,MATCH(Calc!$AO159,Expenses!$U$9:$U$1026,0),1)),"")</f>
        <v/>
      </c>
      <c r="BO159" s="85" t="str">
        <f>IFERROR(IF($BH159="Passive","",INDEX(Expenses!H$9:H$1026,MATCH(Calc!$AO159,Expenses!$U$9:$U$1026,0),1)),"")</f>
        <v/>
      </c>
      <c r="BP159" s="85" t="str">
        <f>IFERROR(IF($BH159="Passive","",INDEX(Expenses!I$9:I$1026,MATCH(Calc!$AO159,Expenses!$U$9:$U$1026,0),1)),"")</f>
        <v/>
      </c>
      <c r="BQ159" s="85" t="str">
        <f>IFERROR(IF($BH159="Passive","",INDEX(Expenses!J$9:J$1026,MATCH(Calc!$AO159,Expenses!$U$9:$U$1026,0),1)),"")</f>
        <v/>
      </c>
      <c r="BR159" s="85" t="str">
        <f>IFERROR(IF($BH159="Passive","",INDEX(Expenses!K$9:K$1026,MATCH(Calc!$AO159,Expenses!$U$9:$U$1026,0),1)),"")</f>
        <v/>
      </c>
      <c r="BS159" s="85" t="str">
        <f>IFERROR(IF($BH159="Passive","",INDEX(Expenses!L$9:L$1026,MATCH(Calc!$AO159,Expenses!$U$9:$U$1026,0),1)),"")</f>
        <v/>
      </c>
      <c r="BT159" s="85" t="str">
        <f>IFERROR(IF($BH159="Passive","",INDEX(Expenses!M$9:M$1026,MATCH(Calc!$AO159,Expenses!$U$9:$U$1026,0),1)),"")</f>
        <v/>
      </c>
      <c r="BU159" s="85" t="str">
        <f>IFERROR(IF($BH159="Passive","",INDEX(Expenses!N$9:N$1026,MATCH(Calc!$AO159,Expenses!$U$9:$U$1026,0),1)),"")</f>
        <v/>
      </c>
      <c r="BV159" s="85" t="str">
        <f>IFERROR(IF($BH159="Passive","",INDEX(Expenses!O$9:O$1026,MATCH(Calc!$AO159,Expenses!$U$9:$U$1026,0),1)),"")</f>
        <v/>
      </c>
      <c r="BW159" s="85" t="str">
        <f>IFERROR(IF($BH159="Passive","",INDEX(Expenses!P$9:P$1026,MATCH(Calc!$AO159,Expenses!$U$9:$U$1026,0),1)),"")</f>
        <v/>
      </c>
    </row>
    <row r="160" spans="40:75" x14ac:dyDescent="0.25">
      <c r="AN160" s="93">
        <f t="shared" si="33"/>
        <v>1</v>
      </c>
      <c r="AO160" s="93">
        <v>157</v>
      </c>
      <c r="AQ160" s="85" t="str">
        <f t="shared" si="34"/>
        <v>Passive</v>
      </c>
      <c r="AR160" s="85">
        <f>IFERROR(INDEX(Income!B$9:B$1026,MATCH(Calc!$AO160,Income!$U$9:$U$1026,0),1),0)</f>
        <v>0</v>
      </c>
      <c r="AS160" s="85">
        <f>IFERROR(INDEX(Income!C$9:C$1026,MATCH(Calc!$AO160,Income!$U$9:$U$1026,0),1),0)</f>
        <v>0</v>
      </c>
      <c r="AT160" s="93">
        <f t="shared" ca="1" si="35"/>
        <v>2022</v>
      </c>
      <c r="AU160" s="85" t="str">
        <f>IFERROR(IF($AQ160="Passive","",INDEX(Income!E$9:E$1026,MATCH(Calc!$AO160,Income!$U$9:$U$1026,0),1)),"")</f>
        <v/>
      </c>
      <c r="AV160" s="85" t="str">
        <f>IFERROR(IF($AQ160="Passive","",INDEX(Income!F$9:F$1026,MATCH(Calc!$AO160,Income!$U$9:$U$1026,0),1)),"")</f>
        <v/>
      </c>
      <c r="AW160" s="85" t="str">
        <f>IFERROR(IF($AQ160="Passive","",INDEX(Income!G$9:G$1026,MATCH(Calc!$AO160,Income!$U$9:$U$1026,0),1)),"")</f>
        <v/>
      </c>
      <c r="AX160" s="85" t="str">
        <f>IFERROR(IF($AQ160="Passive","",INDEX(Income!H$9:H$1026,MATCH(Calc!$AO160,Income!$U$9:$U$1026,0),1)),"")</f>
        <v/>
      </c>
      <c r="AY160" s="85" t="str">
        <f>IFERROR(IF($AQ160="Passive","",INDEX(Income!I$9:I$1026,MATCH(Calc!$AO160,Income!$U$9:$U$1026,0),1)),"")</f>
        <v/>
      </c>
      <c r="AZ160" s="85" t="str">
        <f>IFERROR(IF($AQ160="Passive","",INDEX(Income!J$9:J$1026,MATCH(Calc!$AO160,Income!$U$9:$U$1026,0),1)),"")</f>
        <v/>
      </c>
      <c r="BA160" s="85" t="str">
        <f>IFERROR(IF($AQ160="Passive","",INDEX(Income!K$9:K$1026,MATCH(Calc!$AO160,Income!$U$9:$U$1026,0),1)),"")</f>
        <v/>
      </c>
      <c r="BB160" s="85" t="str">
        <f>IFERROR(IF($AQ160="Passive","",INDEX(Income!L$9:L$1026,MATCH(Calc!$AO160,Income!$U$9:$U$1026,0),1)),"")</f>
        <v/>
      </c>
      <c r="BC160" s="85" t="str">
        <f>IFERROR(IF($AQ160="Passive","",INDEX(Income!M$9:M$1026,MATCH(Calc!$AO160,Income!$U$9:$U$1026,0),1)),"")</f>
        <v/>
      </c>
      <c r="BD160" s="85" t="str">
        <f>IFERROR(IF($AQ160="Passive","",INDEX(Income!N$9:N$1026,MATCH(Calc!$AO160,Income!$U$9:$U$1026,0),1)),"")</f>
        <v/>
      </c>
      <c r="BE160" s="85" t="str">
        <f>IFERROR(IF($AQ160="Passive","",INDEX(Income!O$9:O$1026,MATCH(Calc!$AO160,Income!$U$9:$U$1026,0),1)),"")</f>
        <v/>
      </c>
      <c r="BF160" s="85" t="str">
        <f>IFERROR(IF($AQ160="Passive","",INDEX(Income!P$9:P$1026,MATCH(Calc!$AO160,Income!$U$9:$U$1026,0),1)),"")</f>
        <v/>
      </c>
      <c r="BH160" s="85" t="str">
        <f t="shared" si="36"/>
        <v>Passive</v>
      </c>
      <c r="BI160" s="85">
        <f>IFERROR(INDEX(Expenses!B$9:B$1026,MATCH(Calc!$AO160,Expenses!$U$9:$U$1026,0),1),0)</f>
        <v>0</v>
      </c>
      <c r="BJ160" s="85">
        <f>IFERROR(INDEX(Expenses!C$9:C$1026,MATCH(Calc!$AO160,Expenses!$U$9:$U$1026,0),1),0)</f>
        <v>0</v>
      </c>
      <c r="BK160" s="93">
        <f t="shared" ca="1" si="37"/>
        <v>2022</v>
      </c>
      <c r="BL160" s="85" t="str">
        <f>IFERROR(IF($BH160="Passive","",INDEX(Expenses!E$9:E$1026,MATCH(Calc!$AO160,Expenses!$U$9:$U$1026,0),1)),"")</f>
        <v/>
      </c>
      <c r="BM160" s="85" t="str">
        <f>IFERROR(IF($BH160="Passive","",INDEX(Expenses!F$9:F$1026,MATCH(Calc!$AO160,Expenses!$U$9:$U$1026,0),1)),"")</f>
        <v/>
      </c>
      <c r="BN160" s="85" t="str">
        <f>IFERROR(IF($BH160="Passive","",INDEX(Expenses!G$9:G$1026,MATCH(Calc!$AO160,Expenses!$U$9:$U$1026,0),1)),"")</f>
        <v/>
      </c>
      <c r="BO160" s="85" t="str">
        <f>IFERROR(IF($BH160="Passive","",INDEX(Expenses!H$9:H$1026,MATCH(Calc!$AO160,Expenses!$U$9:$U$1026,0),1)),"")</f>
        <v/>
      </c>
      <c r="BP160" s="85" t="str">
        <f>IFERROR(IF($BH160="Passive","",INDEX(Expenses!I$9:I$1026,MATCH(Calc!$AO160,Expenses!$U$9:$U$1026,0),1)),"")</f>
        <v/>
      </c>
      <c r="BQ160" s="85" t="str">
        <f>IFERROR(IF($BH160="Passive","",INDEX(Expenses!J$9:J$1026,MATCH(Calc!$AO160,Expenses!$U$9:$U$1026,0),1)),"")</f>
        <v/>
      </c>
      <c r="BR160" s="85" t="str">
        <f>IFERROR(IF($BH160="Passive","",INDEX(Expenses!K$9:K$1026,MATCH(Calc!$AO160,Expenses!$U$9:$U$1026,0),1)),"")</f>
        <v/>
      </c>
      <c r="BS160" s="85" t="str">
        <f>IFERROR(IF($BH160="Passive","",INDEX(Expenses!L$9:L$1026,MATCH(Calc!$AO160,Expenses!$U$9:$U$1026,0),1)),"")</f>
        <v/>
      </c>
      <c r="BT160" s="85" t="str">
        <f>IFERROR(IF($BH160="Passive","",INDEX(Expenses!M$9:M$1026,MATCH(Calc!$AO160,Expenses!$U$9:$U$1026,0),1)),"")</f>
        <v/>
      </c>
      <c r="BU160" s="85" t="str">
        <f>IFERROR(IF($BH160="Passive","",INDEX(Expenses!N$9:N$1026,MATCH(Calc!$AO160,Expenses!$U$9:$U$1026,0),1)),"")</f>
        <v/>
      </c>
      <c r="BV160" s="85" t="str">
        <f>IFERROR(IF($BH160="Passive","",INDEX(Expenses!O$9:O$1026,MATCH(Calc!$AO160,Expenses!$U$9:$U$1026,0),1)),"")</f>
        <v/>
      </c>
      <c r="BW160" s="85" t="str">
        <f>IFERROR(IF($BH160="Passive","",INDEX(Expenses!P$9:P$1026,MATCH(Calc!$AO160,Expenses!$U$9:$U$1026,0),1)),"")</f>
        <v/>
      </c>
    </row>
    <row r="161" spans="40:75" x14ac:dyDescent="0.25">
      <c r="AN161" s="93">
        <f t="shared" si="33"/>
        <v>1</v>
      </c>
      <c r="AO161" s="93">
        <v>158</v>
      </c>
      <c r="AQ161" s="85" t="str">
        <f t="shared" si="34"/>
        <v>Passive</v>
      </c>
      <c r="AR161" s="85">
        <f>IFERROR(INDEX(Income!B$9:B$1026,MATCH(Calc!$AO161,Income!$U$9:$U$1026,0),1),0)</f>
        <v>0</v>
      </c>
      <c r="AS161" s="85">
        <f>IFERROR(INDEX(Income!C$9:C$1026,MATCH(Calc!$AO161,Income!$U$9:$U$1026,0),1),0)</f>
        <v>0</v>
      </c>
      <c r="AT161" s="93">
        <f t="shared" ca="1" si="35"/>
        <v>2022</v>
      </c>
      <c r="AU161" s="85" t="str">
        <f>IFERROR(IF($AQ161="Passive","",INDEX(Income!E$9:E$1026,MATCH(Calc!$AO161,Income!$U$9:$U$1026,0),1)),"")</f>
        <v/>
      </c>
      <c r="AV161" s="85" t="str">
        <f>IFERROR(IF($AQ161="Passive","",INDEX(Income!F$9:F$1026,MATCH(Calc!$AO161,Income!$U$9:$U$1026,0),1)),"")</f>
        <v/>
      </c>
      <c r="AW161" s="85" t="str">
        <f>IFERROR(IF($AQ161="Passive","",INDEX(Income!G$9:G$1026,MATCH(Calc!$AO161,Income!$U$9:$U$1026,0),1)),"")</f>
        <v/>
      </c>
      <c r="AX161" s="85" t="str">
        <f>IFERROR(IF($AQ161="Passive","",INDEX(Income!H$9:H$1026,MATCH(Calc!$AO161,Income!$U$9:$U$1026,0),1)),"")</f>
        <v/>
      </c>
      <c r="AY161" s="85" t="str">
        <f>IFERROR(IF($AQ161="Passive","",INDEX(Income!I$9:I$1026,MATCH(Calc!$AO161,Income!$U$9:$U$1026,0),1)),"")</f>
        <v/>
      </c>
      <c r="AZ161" s="85" t="str">
        <f>IFERROR(IF($AQ161="Passive","",INDEX(Income!J$9:J$1026,MATCH(Calc!$AO161,Income!$U$9:$U$1026,0),1)),"")</f>
        <v/>
      </c>
      <c r="BA161" s="85" t="str">
        <f>IFERROR(IF($AQ161="Passive","",INDEX(Income!K$9:K$1026,MATCH(Calc!$AO161,Income!$U$9:$U$1026,0),1)),"")</f>
        <v/>
      </c>
      <c r="BB161" s="85" t="str">
        <f>IFERROR(IF($AQ161="Passive","",INDEX(Income!L$9:L$1026,MATCH(Calc!$AO161,Income!$U$9:$U$1026,0),1)),"")</f>
        <v/>
      </c>
      <c r="BC161" s="85" t="str">
        <f>IFERROR(IF($AQ161="Passive","",INDEX(Income!M$9:M$1026,MATCH(Calc!$AO161,Income!$U$9:$U$1026,0),1)),"")</f>
        <v/>
      </c>
      <c r="BD161" s="85" t="str">
        <f>IFERROR(IF($AQ161="Passive","",INDEX(Income!N$9:N$1026,MATCH(Calc!$AO161,Income!$U$9:$U$1026,0),1)),"")</f>
        <v/>
      </c>
      <c r="BE161" s="85" t="str">
        <f>IFERROR(IF($AQ161="Passive","",INDEX(Income!O$9:O$1026,MATCH(Calc!$AO161,Income!$U$9:$U$1026,0),1)),"")</f>
        <v/>
      </c>
      <c r="BF161" s="85" t="str">
        <f>IFERROR(IF($AQ161="Passive","",INDEX(Income!P$9:P$1026,MATCH(Calc!$AO161,Income!$U$9:$U$1026,0),1)),"")</f>
        <v/>
      </c>
      <c r="BH161" s="85" t="str">
        <f t="shared" si="36"/>
        <v>Passive</v>
      </c>
      <c r="BI161" s="85">
        <f>IFERROR(INDEX(Expenses!B$9:B$1026,MATCH(Calc!$AO161,Expenses!$U$9:$U$1026,0),1),0)</f>
        <v>0</v>
      </c>
      <c r="BJ161" s="85">
        <f>IFERROR(INDEX(Expenses!C$9:C$1026,MATCH(Calc!$AO161,Expenses!$U$9:$U$1026,0),1),0)</f>
        <v>0</v>
      </c>
      <c r="BK161" s="93">
        <f t="shared" ca="1" si="37"/>
        <v>2022</v>
      </c>
      <c r="BL161" s="85" t="str">
        <f>IFERROR(IF($BH161="Passive","",INDEX(Expenses!E$9:E$1026,MATCH(Calc!$AO161,Expenses!$U$9:$U$1026,0),1)),"")</f>
        <v/>
      </c>
      <c r="BM161" s="85" t="str">
        <f>IFERROR(IF($BH161="Passive","",INDEX(Expenses!F$9:F$1026,MATCH(Calc!$AO161,Expenses!$U$9:$U$1026,0),1)),"")</f>
        <v/>
      </c>
      <c r="BN161" s="85" t="str">
        <f>IFERROR(IF($BH161="Passive","",INDEX(Expenses!G$9:G$1026,MATCH(Calc!$AO161,Expenses!$U$9:$U$1026,0),1)),"")</f>
        <v/>
      </c>
      <c r="BO161" s="85" t="str">
        <f>IFERROR(IF($BH161="Passive","",INDEX(Expenses!H$9:H$1026,MATCH(Calc!$AO161,Expenses!$U$9:$U$1026,0),1)),"")</f>
        <v/>
      </c>
      <c r="BP161" s="85" t="str">
        <f>IFERROR(IF($BH161="Passive","",INDEX(Expenses!I$9:I$1026,MATCH(Calc!$AO161,Expenses!$U$9:$U$1026,0),1)),"")</f>
        <v/>
      </c>
      <c r="BQ161" s="85" t="str">
        <f>IFERROR(IF($BH161="Passive","",INDEX(Expenses!J$9:J$1026,MATCH(Calc!$AO161,Expenses!$U$9:$U$1026,0),1)),"")</f>
        <v/>
      </c>
      <c r="BR161" s="85" t="str">
        <f>IFERROR(IF($BH161="Passive","",INDEX(Expenses!K$9:K$1026,MATCH(Calc!$AO161,Expenses!$U$9:$U$1026,0),1)),"")</f>
        <v/>
      </c>
      <c r="BS161" s="85" t="str">
        <f>IFERROR(IF($BH161="Passive","",INDEX(Expenses!L$9:L$1026,MATCH(Calc!$AO161,Expenses!$U$9:$U$1026,0),1)),"")</f>
        <v/>
      </c>
      <c r="BT161" s="85" t="str">
        <f>IFERROR(IF($BH161="Passive","",INDEX(Expenses!M$9:M$1026,MATCH(Calc!$AO161,Expenses!$U$9:$U$1026,0),1)),"")</f>
        <v/>
      </c>
      <c r="BU161" s="85" t="str">
        <f>IFERROR(IF($BH161="Passive","",INDEX(Expenses!N$9:N$1026,MATCH(Calc!$AO161,Expenses!$U$9:$U$1026,0),1)),"")</f>
        <v/>
      </c>
      <c r="BV161" s="85" t="str">
        <f>IFERROR(IF($BH161="Passive","",INDEX(Expenses!O$9:O$1026,MATCH(Calc!$AO161,Expenses!$U$9:$U$1026,0),1)),"")</f>
        <v/>
      </c>
      <c r="BW161" s="85" t="str">
        <f>IFERROR(IF($BH161="Passive","",INDEX(Expenses!P$9:P$1026,MATCH(Calc!$AO161,Expenses!$U$9:$U$1026,0),1)),"")</f>
        <v/>
      </c>
    </row>
    <row r="162" spans="40:75" x14ac:dyDescent="0.25">
      <c r="AN162" s="93">
        <f t="shared" si="33"/>
        <v>1</v>
      </c>
      <c r="AO162" s="93">
        <v>159</v>
      </c>
      <c r="AQ162" s="85" t="str">
        <f t="shared" si="34"/>
        <v>Passive</v>
      </c>
      <c r="AR162" s="85">
        <f>IFERROR(INDEX(Income!B$9:B$1026,MATCH(Calc!$AO162,Income!$U$9:$U$1026,0),1),0)</f>
        <v>0</v>
      </c>
      <c r="AS162" s="85">
        <f>IFERROR(INDEX(Income!C$9:C$1026,MATCH(Calc!$AO162,Income!$U$9:$U$1026,0),1),0)</f>
        <v>0</v>
      </c>
      <c r="AT162" s="93">
        <f t="shared" ca="1" si="35"/>
        <v>2022</v>
      </c>
      <c r="AU162" s="85" t="str">
        <f>IFERROR(IF($AQ162="Passive","",INDEX(Income!E$9:E$1026,MATCH(Calc!$AO162,Income!$U$9:$U$1026,0),1)),"")</f>
        <v/>
      </c>
      <c r="AV162" s="85" t="str">
        <f>IFERROR(IF($AQ162="Passive","",INDEX(Income!F$9:F$1026,MATCH(Calc!$AO162,Income!$U$9:$U$1026,0),1)),"")</f>
        <v/>
      </c>
      <c r="AW162" s="85" t="str">
        <f>IFERROR(IF($AQ162="Passive","",INDEX(Income!G$9:G$1026,MATCH(Calc!$AO162,Income!$U$9:$U$1026,0),1)),"")</f>
        <v/>
      </c>
      <c r="AX162" s="85" t="str">
        <f>IFERROR(IF($AQ162="Passive","",INDEX(Income!H$9:H$1026,MATCH(Calc!$AO162,Income!$U$9:$U$1026,0),1)),"")</f>
        <v/>
      </c>
      <c r="AY162" s="85" t="str">
        <f>IFERROR(IF($AQ162="Passive","",INDEX(Income!I$9:I$1026,MATCH(Calc!$AO162,Income!$U$9:$U$1026,0),1)),"")</f>
        <v/>
      </c>
      <c r="AZ162" s="85" t="str">
        <f>IFERROR(IF($AQ162="Passive","",INDEX(Income!J$9:J$1026,MATCH(Calc!$AO162,Income!$U$9:$U$1026,0),1)),"")</f>
        <v/>
      </c>
      <c r="BA162" s="85" t="str">
        <f>IFERROR(IF($AQ162="Passive","",INDEX(Income!K$9:K$1026,MATCH(Calc!$AO162,Income!$U$9:$U$1026,0),1)),"")</f>
        <v/>
      </c>
      <c r="BB162" s="85" t="str">
        <f>IFERROR(IF($AQ162="Passive","",INDEX(Income!L$9:L$1026,MATCH(Calc!$AO162,Income!$U$9:$U$1026,0),1)),"")</f>
        <v/>
      </c>
      <c r="BC162" s="85" t="str">
        <f>IFERROR(IF($AQ162="Passive","",INDEX(Income!M$9:M$1026,MATCH(Calc!$AO162,Income!$U$9:$U$1026,0),1)),"")</f>
        <v/>
      </c>
      <c r="BD162" s="85" t="str">
        <f>IFERROR(IF($AQ162="Passive","",INDEX(Income!N$9:N$1026,MATCH(Calc!$AO162,Income!$U$9:$U$1026,0),1)),"")</f>
        <v/>
      </c>
      <c r="BE162" s="85" t="str">
        <f>IFERROR(IF($AQ162="Passive","",INDEX(Income!O$9:O$1026,MATCH(Calc!$AO162,Income!$U$9:$U$1026,0),1)),"")</f>
        <v/>
      </c>
      <c r="BF162" s="85" t="str">
        <f>IFERROR(IF($AQ162="Passive","",INDEX(Income!P$9:P$1026,MATCH(Calc!$AO162,Income!$U$9:$U$1026,0),1)),"")</f>
        <v/>
      </c>
      <c r="BH162" s="85" t="str">
        <f t="shared" si="36"/>
        <v>Passive</v>
      </c>
      <c r="BI162" s="85">
        <f>IFERROR(INDEX(Expenses!B$9:B$1026,MATCH(Calc!$AO162,Expenses!$U$9:$U$1026,0),1),0)</f>
        <v>0</v>
      </c>
      <c r="BJ162" s="85">
        <f>IFERROR(INDEX(Expenses!C$9:C$1026,MATCH(Calc!$AO162,Expenses!$U$9:$U$1026,0),1),0)</f>
        <v>0</v>
      </c>
      <c r="BK162" s="93">
        <f t="shared" ca="1" si="37"/>
        <v>2022</v>
      </c>
      <c r="BL162" s="85" t="str">
        <f>IFERROR(IF($BH162="Passive","",INDEX(Expenses!E$9:E$1026,MATCH(Calc!$AO162,Expenses!$U$9:$U$1026,0),1)),"")</f>
        <v/>
      </c>
      <c r="BM162" s="85" t="str">
        <f>IFERROR(IF($BH162="Passive","",INDEX(Expenses!F$9:F$1026,MATCH(Calc!$AO162,Expenses!$U$9:$U$1026,0),1)),"")</f>
        <v/>
      </c>
      <c r="BN162" s="85" t="str">
        <f>IFERROR(IF($BH162="Passive","",INDEX(Expenses!G$9:G$1026,MATCH(Calc!$AO162,Expenses!$U$9:$U$1026,0),1)),"")</f>
        <v/>
      </c>
      <c r="BO162" s="85" t="str">
        <f>IFERROR(IF($BH162="Passive","",INDEX(Expenses!H$9:H$1026,MATCH(Calc!$AO162,Expenses!$U$9:$U$1026,0),1)),"")</f>
        <v/>
      </c>
      <c r="BP162" s="85" t="str">
        <f>IFERROR(IF($BH162="Passive","",INDEX(Expenses!I$9:I$1026,MATCH(Calc!$AO162,Expenses!$U$9:$U$1026,0),1)),"")</f>
        <v/>
      </c>
      <c r="BQ162" s="85" t="str">
        <f>IFERROR(IF($BH162="Passive","",INDEX(Expenses!J$9:J$1026,MATCH(Calc!$AO162,Expenses!$U$9:$U$1026,0),1)),"")</f>
        <v/>
      </c>
      <c r="BR162" s="85" t="str">
        <f>IFERROR(IF($BH162="Passive","",INDEX(Expenses!K$9:K$1026,MATCH(Calc!$AO162,Expenses!$U$9:$U$1026,0),1)),"")</f>
        <v/>
      </c>
      <c r="BS162" s="85" t="str">
        <f>IFERROR(IF($BH162="Passive","",INDEX(Expenses!L$9:L$1026,MATCH(Calc!$AO162,Expenses!$U$9:$U$1026,0),1)),"")</f>
        <v/>
      </c>
      <c r="BT162" s="85" t="str">
        <f>IFERROR(IF($BH162="Passive","",INDEX(Expenses!M$9:M$1026,MATCH(Calc!$AO162,Expenses!$U$9:$U$1026,0),1)),"")</f>
        <v/>
      </c>
      <c r="BU162" s="85" t="str">
        <f>IFERROR(IF($BH162="Passive","",INDEX(Expenses!N$9:N$1026,MATCH(Calc!$AO162,Expenses!$U$9:$U$1026,0),1)),"")</f>
        <v/>
      </c>
      <c r="BV162" s="85" t="str">
        <f>IFERROR(IF($BH162="Passive","",INDEX(Expenses!O$9:O$1026,MATCH(Calc!$AO162,Expenses!$U$9:$U$1026,0),1)),"")</f>
        <v/>
      </c>
      <c r="BW162" s="85" t="str">
        <f>IFERROR(IF($BH162="Passive","",INDEX(Expenses!P$9:P$1026,MATCH(Calc!$AO162,Expenses!$U$9:$U$1026,0),1)),"")</f>
        <v/>
      </c>
    </row>
    <row r="163" spans="40:75" x14ac:dyDescent="0.25">
      <c r="AN163" s="93">
        <f t="shared" si="33"/>
        <v>1</v>
      </c>
      <c r="AO163" s="93">
        <v>160</v>
      </c>
      <c r="AQ163" s="85" t="str">
        <f t="shared" si="34"/>
        <v>Passive</v>
      </c>
      <c r="AR163" s="85">
        <f>IFERROR(INDEX(Income!B$9:B$1026,MATCH(Calc!$AO163,Income!$U$9:$U$1026,0),1),0)</f>
        <v>0</v>
      </c>
      <c r="AS163" s="85">
        <f>IFERROR(INDEX(Income!C$9:C$1026,MATCH(Calc!$AO163,Income!$U$9:$U$1026,0),1),0)</f>
        <v>0</v>
      </c>
      <c r="AT163" s="93">
        <f t="shared" ca="1" si="35"/>
        <v>2022</v>
      </c>
      <c r="AU163" s="85" t="str">
        <f>IFERROR(IF($AQ163="Passive","",INDEX(Income!E$9:E$1026,MATCH(Calc!$AO163,Income!$U$9:$U$1026,0),1)),"")</f>
        <v/>
      </c>
      <c r="AV163" s="85" t="str">
        <f>IFERROR(IF($AQ163="Passive","",INDEX(Income!F$9:F$1026,MATCH(Calc!$AO163,Income!$U$9:$U$1026,0),1)),"")</f>
        <v/>
      </c>
      <c r="AW163" s="85" t="str">
        <f>IFERROR(IF($AQ163="Passive","",INDEX(Income!G$9:G$1026,MATCH(Calc!$AO163,Income!$U$9:$U$1026,0),1)),"")</f>
        <v/>
      </c>
      <c r="AX163" s="85" t="str">
        <f>IFERROR(IF($AQ163="Passive","",INDEX(Income!H$9:H$1026,MATCH(Calc!$AO163,Income!$U$9:$U$1026,0),1)),"")</f>
        <v/>
      </c>
      <c r="AY163" s="85" t="str">
        <f>IFERROR(IF($AQ163="Passive","",INDEX(Income!I$9:I$1026,MATCH(Calc!$AO163,Income!$U$9:$U$1026,0),1)),"")</f>
        <v/>
      </c>
      <c r="AZ163" s="85" t="str">
        <f>IFERROR(IF($AQ163="Passive","",INDEX(Income!J$9:J$1026,MATCH(Calc!$AO163,Income!$U$9:$U$1026,0),1)),"")</f>
        <v/>
      </c>
      <c r="BA163" s="85" t="str">
        <f>IFERROR(IF($AQ163="Passive","",INDEX(Income!K$9:K$1026,MATCH(Calc!$AO163,Income!$U$9:$U$1026,0),1)),"")</f>
        <v/>
      </c>
      <c r="BB163" s="85" t="str">
        <f>IFERROR(IF($AQ163="Passive","",INDEX(Income!L$9:L$1026,MATCH(Calc!$AO163,Income!$U$9:$U$1026,0),1)),"")</f>
        <v/>
      </c>
      <c r="BC163" s="85" t="str">
        <f>IFERROR(IF($AQ163="Passive","",INDEX(Income!M$9:M$1026,MATCH(Calc!$AO163,Income!$U$9:$U$1026,0),1)),"")</f>
        <v/>
      </c>
      <c r="BD163" s="85" t="str">
        <f>IFERROR(IF($AQ163="Passive","",INDEX(Income!N$9:N$1026,MATCH(Calc!$AO163,Income!$U$9:$U$1026,0),1)),"")</f>
        <v/>
      </c>
      <c r="BE163" s="85" t="str">
        <f>IFERROR(IF($AQ163="Passive","",INDEX(Income!O$9:O$1026,MATCH(Calc!$AO163,Income!$U$9:$U$1026,0),1)),"")</f>
        <v/>
      </c>
      <c r="BF163" s="85" t="str">
        <f>IFERROR(IF($AQ163="Passive","",INDEX(Income!P$9:P$1026,MATCH(Calc!$AO163,Income!$U$9:$U$1026,0),1)),"")</f>
        <v/>
      </c>
      <c r="BH163" s="85" t="str">
        <f t="shared" si="36"/>
        <v>Passive</v>
      </c>
      <c r="BI163" s="85">
        <f>IFERROR(INDEX(Expenses!B$9:B$1026,MATCH(Calc!$AO163,Expenses!$U$9:$U$1026,0),1),0)</f>
        <v>0</v>
      </c>
      <c r="BJ163" s="85">
        <f>IFERROR(INDEX(Expenses!C$9:C$1026,MATCH(Calc!$AO163,Expenses!$U$9:$U$1026,0),1),0)</f>
        <v>0</v>
      </c>
      <c r="BK163" s="93">
        <f t="shared" ca="1" si="37"/>
        <v>2022</v>
      </c>
      <c r="BL163" s="85" t="str">
        <f>IFERROR(IF($BH163="Passive","",INDEX(Expenses!E$9:E$1026,MATCH(Calc!$AO163,Expenses!$U$9:$U$1026,0),1)),"")</f>
        <v/>
      </c>
      <c r="BM163" s="85" t="str">
        <f>IFERROR(IF($BH163="Passive","",INDEX(Expenses!F$9:F$1026,MATCH(Calc!$AO163,Expenses!$U$9:$U$1026,0),1)),"")</f>
        <v/>
      </c>
      <c r="BN163" s="85" t="str">
        <f>IFERROR(IF($BH163="Passive","",INDEX(Expenses!G$9:G$1026,MATCH(Calc!$AO163,Expenses!$U$9:$U$1026,0),1)),"")</f>
        <v/>
      </c>
      <c r="BO163" s="85" t="str">
        <f>IFERROR(IF($BH163="Passive","",INDEX(Expenses!H$9:H$1026,MATCH(Calc!$AO163,Expenses!$U$9:$U$1026,0),1)),"")</f>
        <v/>
      </c>
      <c r="BP163" s="85" t="str">
        <f>IFERROR(IF($BH163="Passive","",INDEX(Expenses!I$9:I$1026,MATCH(Calc!$AO163,Expenses!$U$9:$U$1026,0),1)),"")</f>
        <v/>
      </c>
      <c r="BQ163" s="85" t="str">
        <f>IFERROR(IF($BH163="Passive","",INDEX(Expenses!J$9:J$1026,MATCH(Calc!$AO163,Expenses!$U$9:$U$1026,0),1)),"")</f>
        <v/>
      </c>
      <c r="BR163" s="85" t="str">
        <f>IFERROR(IF($BH163="Passive","",INDEX(Expenses!K$9:K$1026,MATCH(Calc!$AO163,Expenses!$U$9:$U$1026,0),1)),"")</f>
        <v/>
      </c>
      <c r="BS163" s="85" t="str">
        <f>IFERROR(IF($BH163="Passive","",INDEX(Expenses!L$9:L$1026,MATCH(Calc!$AO163,Expenses!$U$9:$U$1026,0),1)),"")</f>
        <v/>
      </c>
      <c r="BT163" s="85" t="str">
        <f>IFERROR(IF($BH163="Passive","",INDEX(Expenses!M$9:M$1026,MATCH(Calc!$AO163,Expenses!$U$9:$U$1026,0),1)),"")</f>
        <v/>
      </c>
      <c r="BU163" s="85" t="str">
        <f>IFERROR(IF($BH163="Passive","",INDEX(Expenses!N$9:N$1026,MATCH(Calc!$AO163,Expenses!$U$9:$U$1026,0),1)),"")</f>
        <v/>
      </c>
      <c r="BV163" s="85" t="str">
        <f>IFERROR(IF($BH163="Passive","",INDEX(Expenses!O$9:O$1026,MATCH(Calc!$AO163,Expenses!$U$9:$U$1026,0),1)),"")</f>
        <v/>
      </c>
      <c r="BW163" s="85" t="str">
        <f>IFERROR(IF($BH163="Passive","",INDEX(Expenses!P$9:P$1026,MATCH(Calc!$AO163,Expenses!$U$9:$U$1026,0),1)),"")</f>
        <v/>
      </c>
    </row>
    <row r="164" spans="40:75" x14ac:dyDescent="0.25">
      <c r="AN164" s="93">
        <f t="shared" si="33"/>
        <v>1</v>
      </c>
      <c r="AO164" s="93">
        <v>161</v>
      </c>
      <c r="AQ164" s="85" t="str">
        <f t="shared" si="34"/>
        <v>Passive</v>
      </c>
      <c r="AR164" s="85">
        <f>IFERROR(INDEX(Income!B$9:B$1026,MATCH(Calc!$AO164,Income!$U$9:$U$1026,0),1),0)</f>
        <v>0</v>
      </c>
      <c r="AS164" s="85">
        <f>IFERROR(INDEX(Income!C$9:C$1026,MATCH(Calc!$AO164,Income!$U$9:$U$1026,0),1),0)</f>
        <v>0</v>
      </c>
      <c r="AT164" s="93">
        <f t="shared" ca="1" si="35"/>
        <v>2022</v>
      </c>
      <c r="AU164" s="85" t="str">
        <f>IFERROR(IF($AQ164="Passive","",INDEX(Income!E$9:E$1026,MATCH(Calc!$AO164,Income!$U$9:$U$1026,0),1)),"")</f>
        <v/>
      </c>
      <c r="AV164" s="85" t="str">
        <f>IFERROR(IF($AQ164="Passive","",INDEX(Income!F$9:F$1026,MATCH(Calc!$AO164,Income!$U$9:$U$1026,0),1)),"")</f>
        <v/>
      </c>
      <c r="AW164" s="85" t="str">
        <f>IFERROR(IF($AQ164="Passive","",INDEX(Income!G$9:G$1026,MATCH(Calc!$AO164,Income!$U$9:$U$1026,0),1)),"")</f>
        <v/>
      </c>
      <c r="AX164" s="85" t="str">
        <f>IFERROR(IF($AQ164="Passive","",INDEX(Income!H$9:H$1026,MATCH(Calc!$AO164,Income!$U$9:$U$1026,0),1)),"")</f>
        <v/>
      </c>
      <c r="AY164" s="85" t="str">
        <f>IFERROR(IF($AQ164="Passive","",INDEX(Income!I$9:I$1026,MATCH(Calc!$AO164,Income!$U$9:$U$1026,0),1)),"")</f>
        <v/>
      </c>
      <c r="AZ164" s="85" t="str">
        <f>IFERROR(IF($AQ164="Passive","",INDEX(Income!J$9:J$1026,MATCH(Calc!$AO164,Income!$U$9:$U$1026,0),1)),"")</f>
        <v/>
      </c>
      <c r="BA164" s="85" t="str">
        <f>IFERROR(IF($AQ164="Passive","",INDEX(Income!K$9:K$1026,MATCH(Calc!$AO164,Income!$U$9:$U$1026,0),1)),"")</f>
        <v/>
      </c>
      <c r="BB164" s="85" t="str">
        <f>IFERROR(IF($AQ164="Passive","",INDEX(Income!L$9:L$1026,MATCH(Calc!$AO164,Income!$U$9:$U$1026,0),1)),"")</f>
        <v/>
      </c>
      <c r="BC164" s="85" t="str">
        <f>IFERROR(IF($AQ164="Passive","",INDEX(Income!M$9:M$1026,MATCH(Calc!$AO164,Income!$U$9:$U$1026,0),1)),"")</f>
        <v/>
      </c>
      <c r="BD164" s="85" t="str">
        <f>IFERROR(IF($AQ164="Passive","",INDEX(Income!N$9:N$1026,MATCH(Calc!$AO164,Income!$U$9:$U$1026,0),1)),"")</f>
        <v/>
      </c>
      <c r="BE164" s="85" t="str">
        <f>IFERROR(IF($AQ164="Passive","",INDEX(Income!O$9:O$1026,MATCH(Calc!$AO164,Income!$U$9:$U$1026,0),1)),"")</f>
        <v/>
      </c>
      <c r="BF164" s="85" t="str">
        <f>IFERROR(IF($AQ164="Passive","",INDEX(Income!P$9:P$1026,MATCH(Calc!$AO164,Income!$U$9:$U$1026,0),1)),"")</f>
        <v/>
      </c>
      <c r="BH164" s="85" t="str">
        <f t="shared" si="36"/>
        <v>Passive</v>
      </c>
      <c r="BI164" s="85">
        <f>IFERROR(INDEX(Expenses!B$9:B$1026,MATCH(Calc!$AO164,Expenses!$U$9:$U$1026,0),1),0)</f>
        <v>0</v>
      </c>
      <c r="BJ164" s="85">
        <f>IFERROR(INDEX(Expenses!C$9:C$1026,MATCH(Calc!$AO164,Expenses!$U$9:$U$1026,0),1),0)</f>
        <v>0</v>
      </c>
      <c r="BK164" s="93">
        <f t="shared" ca="1" si="37"/>
        <v>2022</v>
      </c>
      <c r="BL164" s="85" t="str">
        <f>IFERROR(IF($BH164="Passive","",INDEX(Expenses!E$9:E$1026,MATCH(Calc!$AO164,Expenses!$U$9:$U$1026,0),1)),"")</f>
        <v/>
      </c>
      <c r="BM164" s="85" t="str">
        <f>IFERROR(IF($BH164="Passive","",INDEX(Expenses!F$9:F$1026,MATCH(Calc!$AO164,Expenses!$U$9:$U$1026,0),1)),"")</f>
        <v/>
      </c>
      <c r="BN164" s="85" t="str">
        <f>IFERROR(IF($BH164="Passive","",INDEX(Expenses!G$9:G$1026,MATCH(Calc!$AO164,Expenses!$U$9:$U$1026,0),1)),"")</f>
        <v/>
      </c>
      <c r="BO164" s="85" t="str">
        <f>IFERROR(IF($BH164="Passive","",INDEX(Expenses!H$9:H$1026,MATCH(Calc!$AO164,Expenses!$U$9:$U$1026,0),1)),"")</f>
        <v/>
      </c>
      <c r="BP164" s="85" t="str">
        <f>IFERROR(IF($BH164="Passive","",INDEX(Expenses!I$9:I$1026,MATCH(Calc!$AO164,Expenses!$U$9:$U$1026,0),1)),"")</f>
        <v/>
      </c>
      <c r="BQ164" s="85" t="str">
        <f>IFERROR(IF($BH164="Passive","",INDEX(Expenses!J$9:J$1026,MATCH(Calc!$AO164,Expenses!$U$9:$U$1026,0),1)),"")</f>
        <v/>
      </c>
      <c r="BR164" s="85" t="str">
        <f>IFERROR(IF($BH164="Passive","",INDEX(Expenses!K$9:K$1026,MATCH(Calc!$AO164,Expenses!$U$9:$U$1026,0),1)),"")</f>
        <v/>
      </c>
      <c r="BS164" s="85" t="str">
        <f>IFERROR(IF($BH164="Passive","",INDEX(Expenses!L$9:L$1026,MATCH(Calc!$AO164,Expenses!$U$9:$U$1026,0),1)),"")</f>
        <v/>
      </c>
      <c r="BT164" s="85" t="str">
        <f>IFERROR(IF($BH164="Passive","",INDEX(Expenses!M$9:M$1026,MATCH(Calc!$AO164,Expenses!$U$9:$U$1026,0),1)),"")</f>
        <v/>
      </c>
      <c r="BU164" s="85" t="str">
        <f>IFERROR(IF($BH164="Passive","",INDEX(Expenses!N$9:N$1026,MATCH(Calc!$AO164,Expenses!$U$9:$U$1026,0),1)),"")</f>
        <v/>
      </c>
      <c r="BV164" s="85" t="str">
        <f>IFERROR(IF($BH164="Passive","",INDEX(Expenses!O$9:O$1026,MATCH(Calc!$AO164,Expenses!$U$9:$U$1026,0),1)),"")</f>
        <v/>
      </c>
      <c r="BW164" s="85" t="str">
        <f>IFERROR(IF($BH164="Passive","",INDEX(Expenses!P$9:P$1026,MATCH(Calc!$AO164,Expenses!$U$9:$U$1026,0),1)),"")</f>
        <v/>
      </c>
    </row>
    <row r="165" spans="40:75" x14ac:dyDescent="0.25">
      <c r="AN165" s="93">
        <f t="shared" si="33"/>
        <v>1</v>
      </c>
      <c r="AO165" s="93">
        <v>162</v>
      </c>
      <c r="AQ165" s="85" t="str">
        <f t="shared" si="34"/>
        <v>Passive</v>
      </c>
      <c r="AR165" s="85">
        <f>IFERROR(INDEX(Income!B$9:B$1026,MATCH(Calc!$AO165,Income!$U$9:$U$1026,0),1),0)</f>
        <v>0</v>
      </c>
      <c r="AS165" s="85">
        <f>IFERROR(INDEX(Income!C$9:C$1026,MATCH(Calc!$AO165,Income!$U$9:$U$1026,0),1),0)</f>
        <v>0</v>
      </c>
      <c r="AT165" s="93">
        <f t="shared" ca="1" si="35"/>
        <v>2022</v>
      </c>
      <c r="AU165" s="85" t="str">
        <f>IFERROR(IF($AQ165="Passive","",INDEX(Income!E$9:E$1026,MATCH(Calc!$AO165,Income!$U$9:$U$1026,0),1)),"")</f>
        <v/>
      </c>
      <c r="AV165" s="85" t="str">
        <f>IFERROR(IF($AQ165="Passive","",INDEX(Income!F$9:F$1026,MATCH(Calc!$AO165,Income!$U$9:$U$1026,0),1)),"")</f>
        <v/>
      </c>
      <c r="AW165" s="85" t="str">
        <f>IFERROR(IF($AQ165="Passive","",INDEX(Income!G$9:G$1026,MATCH(Calc!$AO165,Income!$U$9:$U$1026,0),1)),"")</f>
        <v/>
      </c>
      <c r="AX165" s="85" t="str">
        <f>IFERROR(IF($AQ165="Passive","",INDEX(Income!H$9:H$1026,MATCH(Calc!$AO165,Income!$U$9:$U$1026,0),1)),"")</f>
        <v/>
      </c>
      <c r="AY165" s="85" t="str">
        <f>IFERROR(IF($AQ165="Passive","",INDEX(Income!I$9:I$1026,MATCH(Calc!$AO165,Income!$U$9:$U$1026,0),1)),"")</f>
        <v/>
      </c>
      <c r="AZ165" s="85" t="str">
        <f>IFERROR(IF($AQ165="Passive","",INDEX(Income!J$9:J$1026,MATCH(Calc!$AO165,Income!$U$9:$U$1026,0),1)),"")</f>
        <v/>
      </c>
      <c r="BA165" s="85" t="str">
        <f>IFERROR(IF($AQ165="Passive","",INDEX(Income!K$9:K$1026,MATCH(Calc!$AO165,Income!$U$9:$U$1026,0),1)),"")</f>
        <v/>
      </c>
      <c r="BB165" s="85" t="str">
        <f>IFERROR(IF($AQ165="Passive","",INDEX(Income!L$9:L$1026,MATCH(Calc!$AO165,Income!$U$9:$U$1026,0),1)),"")</f>
        <v/>
      </c>
      <c r="BC165" s="85" t="str">
        <f>IFERROR(IF($AQ165="Passive","",INDEX(Income!M$9:M$1026,MATCH(Calc!$AO165,Income!$U$9:$U$1026,0),1)),"")</f>
        <v/>
      </c>
      <c r="BD165" s="85" t="str">
        <f>IFERROR(IF($AQ165="Passive","",INDEX(Income!N$9:N$1026,MATCH(Calc!$AO165,Income!$U$9:$U$1026,0),1)),"")</f>
        <v/>
      </c>
      <c r="BE165" s="85" t="str">
        <f>IFERROR(IF($AQ165="Passive","",INDEX(Income!O$9:O$1026,MATCH(Calc!$AO165,Income!$U$9:$U$1026,0),1)),"")</f>
        <v/>
      </c>
      <c r="BF165" s="85" t="str">
        <f>IFERROR(IF($AQ165="Passive","",INDEX(Income!P$9:P$1026,MATCH(Calc!$AO165,Income!$U$9:$U$1026,0),1)),"")</f>
        <v/>
      </c>
      <c r="BH165" s="85" t="str">
        <f t="shared" si="36"/>
        <v>Passive</v>
      </c>
      <c r="BI165" s="85">
        <f>IFERROR(INDEX(Expenses!B$9:B$1026,MATCH(Calc!$AO165,Expenses!$U$9:$U$1026,0),1),0)</f>
        <v>0</v>
      </c>
      <c r="BJ165" s="85">
        <f>IFERROR(INDEX(Expenses!C$9:C$1026,MATCH(Calc!$AO165,Expenses!$U$9:$U$1026,0),1),0)</f>
        <v>0</v>
      </c>
      <c r="BK165" s="93">
        <f t="shared" ca="1" si="37"/>
        <v>2022</v>
      </c>
      <c r="BL165" s="85" t="str">
        <f>IFERROR(IF($BH165="Passive","",INDEX(Expenses!E$9:E$1026,MATCH(Calc!$AO165,Expenses!$U$9:$U$1026,0),1)),"")</f>
        <v/>
      </c>
      <c r="BM165" s="85" t="str">
        <f>IFERROR(IF($BH165="Passive","",INDEX(Expenses!F$9:F$1026,MATCH(Calc!$AO165,Expenses!$U$9:$U$1026,0),1)),"")</f>
        <v/>
      </c>
      <c r="BN165" s="85" t="str">
        <f>IFERROR(IF($BH165="Passive","",INDEX(Expenses!G$9:G$1026,MATCH(Calc!$AO165,Expenses!$U$9:$U$1026,0),1)),"")</f>
        <v/>
      </c>
      <c r="BO165" s="85" t="str">
        <f>IFERROR(IF($BH165="Passive","",INDEX(Expenses!H$9:H$1026,MATCH(Calc!$AO165,Expenses!$U$9:$U$1026,0),1)),"")</f>
        <v/>
      </c>
      <c r="BP165" s="85" t="str">
        <f>IFERROR(IF($BH165="Passive","",INDEX(Expenses!I$9:I$1026,MATCH(Calc!$AO165,Expenses!$U$9:$U$1026,0),1)),"")</f>
        <v/>
      </c>
      <c r="BQ165" s="85" t="str">
        <f>IFERROR(IF($BH165="Passive","",INDEX(Expenses!J$9:J$1026,MATCH(Calc!$AO165,Expenses!$U$9:$U$1026,0),1)),"")</f>
        <v/>
      </c>
      <c r="BR165" s="85" t="str">
        <f>IFERROR(IF($BH165="Passive","",INDEX(Expenses!K$9:K$1026,MATCH(Calc!$AO165,Expenses!$U$9:$U$1026,0),1)),"")</f>
        <v/>
      </c>
      <c r="BS165" s="85" t="str">
        <f>IFERROR(IF($BH165="Passive","",INDEX(Expenses!L$9:L$1026,MATCH(Calc!$AO165,Expenses!$U$9:$U$1026,0),1)),"")</f>
        <v/>
      </c>
      <c r="BT165" s="85" t="str">
        <f>IFERROR(IF($BH165="Passive","",INDEX(Expenses!M$9:M$1026,MATCH(Calc!$AO165,Expenses!$U$9:$U$1026,0),1)),"")</f>
        <v/>
      </c>
      <c r="BU165" s="85" t="str">
        <f>IFERROR(IF($BH165="Passive","",INDEX(Expenses!N$9:N$1026,MATCH(Calc!$AO165,Expenses!$U$9:$U$1026,0),1)),"")</f>
        <v/>
      </c>
      <c r="BV165" s="85" t="str">
        <f>IFERROR(IF($BH165="Passive","",INDEX(Expenses!O$9:O$1026,MATCH(Calc!$AO165,Expenses!$U$9:$U$1026,0),1)),"")</f>
        <v/>
      </c>
      <c r="BW165" s="85" t="str">
        <f>IFERROR(IF($BH165="Passive","",INDEX(Expenses!P$9:P$1026,MATCH(Calc!$AO165,Expenses!$U$9:$U$1026,0),1)),"")</f>
        <v/>
      </c>
    </row>
    <row r="166" spans="40:75" x14ac:dyDescent="0.25">
      <c r="AN166" s="93">
        <f t="shared" si="33"/>
        <v>1</v>
      </c>
      <c r="AO166" s="93">
        <v>163</v>
      </c>
      <c r="AQ166" s="85" t="str">
        <f t="shared" si="34"/>
        <v>Passive</v>
      </c>
      <c r="AR166" s="85">
        <f>IFERROR(INDEX(Income!B$9:B$1026,MATCH(Calc!$AO166,Income!$U$9:$U$1026,0),1),0)</f>
        <v>0</v>
      </c>
      <c r="AS166" s="85">
        <f>IFERROR(INDEX(Income!C$9:C$1026,MATCH(Calc!$AO166,Income!$U$9:$U$1026,0),1),0)</f>
        <v>0</v>
      </c>
      <c r="AT166" s="93">
        <f t="shared" ca="1" si="35"/>
        <v>2022</v>
      </c>
      <c r="AU166" s="85" t="str">
        <f>IFERROR(IF($AQ166="Passive","",INDEX(Income!E$9:E$1026,MATCH(Calc!$AO166,Income!$U$9:$U$1026,0),1)),"")</f>
        <v/>
      </c>
      <c r="AV166" s="85" t="str">
        <f>IFERROR(IF($AQ166="Passive","",INDEX(Income!F$9:F$1026,MATCH(Calc!$AO166,Income!$U$9:$U$1026,0),1)),"")</f>
        <v/>
      </c>
      <c r="AW166" s="85" t="str">
        <f>IFERROR(IF($AQ166="Passive","",INDEX(Income!G$9:G$1026,MATCH(Calc!$AO166,Income!$U$9:$U$1026,0),1)),"")</f>
        <v/>
      </c>
      <c r="AX166" s="85" t="str">
        <f>IFERROR(IF($AQ166="Passive","",INDEX(Income!H$9:H$1026,MATCH(Calc!$AO166,Income!$U$9:$U$1026,0),1)),"")</f>
        <v/>
      </c>
      <c r="AY166" s="85" t="str">
        <f>IFERROR(IF($AQ166="Passive","",INDEX(Income!I$9:I$1026,MATCH(Calc!$AO166,Income!$U$9:$U$1026,0),1)),"")</f>
        <v/>
      </c>
      <c r="AZ166" s="85" t="str">
        <f>IFERROR(IF($AQ166="Passive","",INDEX(Income!J$9:J$1026,MATCH(Calc!$AO166,Income!$U$9:$U$1026,0),1)),"")</f>
        <v/>
      </c>
      <c r="BA166" s="85" t="str">
        <f>IFERROR(IF($AQ166="Passive","",INDEX(Income!K$9:K$1026,MATCH(Calc!$AO166,Income!$U$9:$U$1026,0),1)),"")</f>
        <v/>
      </c>
      <c r="BB166" s="85" t="str">
        <f>IFERROR(IF($AQ166="Passive","",INDEX(Income!L$9:L$1026,MATCH(Calc!$AO166,Income!$U$9:$U$1026,0),1)),"")</f>
        <v/>
      </c>
      <c r="BC166" s="85" t="str">
        <f>IFERROR(IF($AQ166="Passive","",INDEX(Income!M$9:M$1026,MATCH(Calc!$AO166,Income!$U$9:$U$1026,0),1)),"")</f>
        <v/>
      </c>
      <c r="BD166" s="85" t="str">
        <f>IFERROR(IF($AQ166="Passive","",INDEX(Income!N$9:N$1026,MATCH(Calc!$AO166,Income!$U$9:$U$1026,0),1)),"")</f>
        <v/>
      </c>
      <c r="BE166" s="85" t="str">
        <f>IFERROR(IF($AQ166="Passive","",INDEX(Income!O$9:O$1026,MATCH(Calc!$AO166,Income!$U$9:$U$1026,0),1)),"")</f>
        <v/>
      </c>
      <c r="BF166" s="85" t="str">
        <f>IFERROR(IF($AQ166="Passive","",INDEX(Income!P$9:P$1026,MATCH(Calc!$AO166,Income!$U$9:$U$1026,0),1)),"")</f>
        <v/>
      </c>
      <c r="BH166" s="85" t="str">
        <f t="shared" si="36"/>
        <v>Passive</v>
      </c>
      <c r="BI166" s="85">
        <f>IFERROR(INDEX(Expenses!B$9:B$1026,MATCH(Calc!$AO166,Expenses!$U$9:$U$1026,0),1),0)</f>
        <v>0</v>
      </c>
      <c r="BJ166" s="85">
        <f>IFERROR(INDEX(Expenses!C$9:C$1026,MATCH(Calc!$AO166,Expenses!$U$9:$U$1026,0),1),0)</f>
        <v>0</v>
      </c>
      <c r="BK166" s="93">
        <f t="shared" ca="1" si="37"/>
        <v>2022</v>
      </c>
      <c r="BL166" s="85" t="str">
        <f>IFERROR(IF($BH166="Passive","",INDEX(Expenses!E$9:E$1026,MATCH(Calc!$AO166,Expenses!$U$9:$U$1026,0),1)),"")</f>
        <v/>
      </c>
      <c r="BM166" s="85" t="str">
        <f>IFERROR(IF($BH166="Passive","",INDEX(Expenses!F$9:F$1026,MATCH(Calc!$AO166,Expenses!$U$9:$U$1026,0),1)),"")</f>
        <v/>
      </c>
      <c r="BN166" s="85" t="str">
        <f>IFERROR(IF($BH166="Passive","",INDEX(Expenses!G$9:G$1026,MATCH(Calc!$AO166,Expenses!$U$9:$U$1026,0),1)),"")</f>
        <v/>
      </c>
      <c r="BO166" s="85" t="str">
        <f>IFERROR(IF($BH166="Passive","",INDEX(Expenses!H$9:H$1026,MATCH(Calc!$AO166,Expenses!$U$9:$U$1026,0),1)),"")</f>
        <v/>
      </c>
      <c r="BP166" s="85" t="str">
        <f>IFERROR(IF($BH166="Passive","",INDEX(Expenses!I$9:I$1026,MATCH(Calc!$AO166,Expenses!$U$9:$U$1026,0),1)),"")</f>
        <v/>
      </c>
      <c r="BQ166" s="85" t="str">
        <f>IFERROR(IF($BH166="Passive","",INDEX(Expenses!J$9:J$1026,MATCH(Calc!$AO166,Expenses!$U$9:$U$1026,0),1)),"")</f>
        <v/>
      </c>
      <c r="BR166" s="85" t="str">
        <f>IFERROR(IF($BH166="Passive","",INDEX(Expenses!K$9:K$1026,MATCH(Calc!$AO166,Expenses!$U$9:$U$1026,0),1)),"")</f>
        <v/>
      </c>
      <c r="BS166" s="85" t="str">
        <f>IFERROR(IF($BH166="Passive","",INDEX(Expenses!L$9:L$1026,MATCH(Calc!$AO166,Expenses!$U$9:$U$1026,0),1)),"")</f>
        <v/>
      </c>
      <c r="BT166" s="85" t="str">
        <f>IFERROR(IF($BH166="Passive","",INDEX(Expenses!M$9:M$1026,MATCH(Calc!$AO166,Expenses!$U$9:$U$1026,0),1)),"")</f>
        <v/>
      </c>
      <c r="BU166" s="85" t="str">
        <f>IFERROR(IF($BH166="Passive","",INDEX(Expenses!N$9:N$1026,MATCH(Calc!$AO166,Expenses!$U$9:$U$1026,0),1)),"")</f>
        <v/>
      </c>
      <c r="BV166" s="85" t="str">
        <f>IFERROR(IF($BH166="Passive","",INDEX(Expenses!O$9:O$1026,MATCH(Calc!$AO166,Expenses!$U$9:$U$1026,0),1)),"")</f>
        <v/>
      </c>
      <c r="BW166" s="85" t="str">
        <f>IFERROR(IF($BH166="Passive","",INDEX(Expenses!P$9:P$1026,MATCH(Calc!$AO166,Expenses!$U$9:$U$1026,0),1)),"")</f>
        <v/>
      </c>
    </row>
    <row r="167" spans="40:75" x14ac:dyDescent="0.25">
      <c r="AN167" s="93">
        <f t="shared" si="33"/>
        <v>1</v>
      </c>
      <c r="AO167" s="93">
        <v>164</v>
      </c>
      <c r="AQ167" s="85" t="str">
        <f t="shared" si="34"/>
        <v>Passive</v>
      </c>
      <c r="AR167" s="85">
        <f>IFERROR(INDEX(Income!B$9:B$1026,MATCH(Calc!$AO167,Income!$U$9:$U$1026,0),1),0)</f>
        <v>0</v>
      </c>
      <c r="AS167" s="85">
        <f>IFERROR(INDEX(Income!C$9:C$1026,MATCH(Calc!$AO167,Income!$U$9:$U$1026,0),1),0)</f>
        <v>0</v>
      </c>
      <c r="AT167" s="93">
        <f t="shared" ca="1" si="35"/>
        <v>2022</v>
      </c>
      <c r="AU167" s="85" t="str">
        <f>IFERROR(IF($AQ167="Passive","",INDEX(Income!E$9:E$1026,MATCH(Calc!$AO167,Income!$U$9:$U$1026,0),1)),"")</f>
        <v/>
      </c>
      <c r="AV167" s="85" t="str">
        <f>IFERROR(IF($AQ167="Passive","",INDEX(Income!F$9:F$1026,MATCH(Calc!$AO167,Income!$U$9:$U$1026,0),1)),"")</f>
        <v/>
      </c>
      <c r="AW167" s="85" t="str">
        <f>IFERROR(IF($AQ167="Passive","",INDEX(Income!G$9:G$1026,MATCH(Calc!$AO167,Income!$U$9:$U$1026,0),1)),"")</f>
        <v/>
      </c>
      <c r="AX167" s="85" t="str">
        <f>IFERROR(IF($AQ167="Passive","",INDEX(Income!H$9:H$1026,MATCH(Calc!$AO167,Income!$U$9:$U$1026,0),1)),"")</f>
        <v/>
      </c>
      <c r="AY167" s="85" t="str">
        <f>IFERROR(IF($AQ167="Passive","",INDEX(Income!I$9:I$1026,MATCH(Calc!$AO167,Income!$U$9:$U$1026,0),1)),"")</f>
        <v/>
      </c>
      <c r="AZ167" s="85" t="str">
        <f>IFERROR(IF($AQ167="Passive","",INDEX(Income!J$9:J$1026,MATCH(Calc!$AO167,Income!$U$9:$U$1026,0),1)),"")</f>
        <v/>
      </c>
      <c r="BA167" s="85" t="str">
        <f>IFERROR(IF($AQ167="Passive","",INDEX(Income!K$9:K$1026,MATCH(Calc!$AO167,Income!$U$9:$U$1026,0),1)),"")</f>
        <v/>
      </c>
      <c r="BB167" s="85" t="str">
        <f>IFERROR(IF($AQ167="Passive","",INDEX(Income!L$9:L$1026,MATCH(Calc!$AO167,Income!$U$9:$U$1026,0),1)),"")</f>
        <v/>
      </c>
      <c r="BC167" s="85" t="str">
        <f>IFERROR(IF($AQ167="Passive","",INDEX(Income!M$9:M$1026,MATCH(Calc!$AO167,Income!$U$9:$U$1026,0),1)),"")</f>
        <v/>
      </c>
      <c r="BD167" s="85" t="str">
        <f>IFERROR(IF($AQ167="Passive","",INDEX(Income!N$9:N$1026,MATCH(Calc!$AO167,Income!$U$9:$U$1026,0),1)),"")</f>
        <v/>
      </c>
      <c r="BE167" s="85" t="str">
        <f>IFERROR(IF($AQ167="Passive","",INDEX(Income!O$9:O$1026,MATCH(Calc!$AO167,Income!$U$9:$U$1026,0),1)),"")</f>
        <v/>
      </c>
      <c r="BF167" s="85" t="str">
        <f>IFERROR(IF($AQ167="Passive","",INDEX(Income!P$9:P$1026,MATCH(Calc!$AO167,Income!$U$9:$U$1026,0),1)),"")</f>
        <v/>
      </c>
      <c r="BH167" s="85" t="str">
        <f t="shared" si="36"/>
        <v>Passive</v>
      </c>
      <c r="BI167" s="85">
        <f>IFERROR(INDEX(Expenses!B$9:B$1026,MATCH(Calc!$AO167,Expenses!$U$9:$U$1026,0),1),0)</f>
        <v>0</v>
      </c>
      <c r="BJ167" s="85">
        <f>IFERROR(INDEX(Expenses!C$9:C$1026,MATCH(Calc!$AO167,Expenses!$U$9:$U$1026,0),1),0)</f>
        <v>0</v>
      </c>
      <c r="BK167" s="93">
        <f t="shared" ca="1" si="37"/>
        <v>2022</v>
      </c>
      <c r="BL167" s="85" t="str">
        <f>IFERROR(IF($BH167="Passive","",INDEX(Expenses!E$9:E$1026,MATCH(Calc!$AO167,Expenses!$U$9:$U$1026,0),1)),"")</f>
        <v/>
      </c>
      <c r="BM167" s="85" t="str">
        <f>IFERROR(IF($BH167="Passive","",INDEX(Expenses!F$9:F$1026,MATCH(Calc!$AO167,Expenses!$U$9:$U$1026,0),1)),"")</f>
        <v/>
      </c>
      <c r="BN167" s="85" t="str">
        <f>IFERROR(IF($BH167="Passive","",INDEX(Expenses!G$9:G$1026,MATCH(Calc!$AO167,Expenses!$U$9:$U$1026,0),1)),"")</f>
        <v/>
      </c>
      <c r="BO167" s="85" t="str">
        <f>IFERROR(IF($BH167="Passive","",INDEX(Expenses!H$9:H$1026,MATCH(Calc!$AO167,Expenses!$U$9:$U$1026,0),1)),"")</f>
        <v/>
      </c>
      <c r="BP167" s="85" t="str">
        <f>IFERROR(IF($BH167="Passive","",INDEX(Expenses!I$9:I$1026,MATCH(Calc!$AO167,Expenses!$U$9:$U$1026,0),1)),"")</f>
        <v/>
      </c>
      <c r="BQ167" s="85" t="str">
        <f>IFERROR(IF($BH167="Passive","",INDEX(Expenses!J$9:J$1026,MATCH(Calc!$AO167,Expenses!$U$9:$U$1026,0),1)),"")</f>
        <v/>
      </c>
      <c r="BR167" s="85" t="str">
        <f>IFERROR(IF($BH167="Passive","",INDEX(Expenses!K$9:K$1026,MATCH(Calc!$AO167,Expenses!$U$9:$U$1026,0),1)),"")</f>
        <v/>
      </c>
      <c r="BS167" s="85" t="str">
        <f>IFERROR(IF($BH167="Passive","",INDEX(Expenses!L$9:L$1026,MATCH(Calc!$AO167,Expenses!$U$9:$U$1026,0),1)),"")</f>
        <v/>
      </c>
      <c r="BT167" s="85" t="str">
        <f>IFERROR(IF($BH167="Passive","",INDEX(Expenses!M$9:M$1026,MATCH(Calc!$AO167,Expenses!$U$9:$U$1026,0),1)),"")</f>
        <v/>
      </c>
      <c r="BU167" s="85" t="str">
        <f>IFERROR(IF($BH167="Passive","",INDEX(Expenses!N$9:N$1026,MATCH(Calc!$AO167,Expenses!$U$9:$U$1026,0),1)),"")</f>
        <v/>
      </c>
      <c r="BV167" s="85" t="str">
        <f>IFERROR(IF($BH167="Passive","",INDEX(Expenses!O$9:O$1026,MATCH(Calc!$AO167,Expenses!$U$9:$U$1026,0),1)),"")</f>
        <v/>
      </c>
      <c r="BW167" s="85" t="str">
        <f>IFERROR(IF($BH167="Passive","",INDEX(Expenses!P$9:P$1026,MATCH(Calc!$AO167,Expenses!$U$9:$U$1026,0),1)),"")</f>
        <v/>
      </c>
    </row>
    <row r="168" spans="40:75" x14ac:dyDescent="0.25">
      <c r="AN168" s="93">
        <f t="shared" si="33"/>
        <v>1</v>
      </c>
      <c r="AO168" s="93">
        <v>165</v>
      </c>
      <c r="AQ168" s="85" t="str">
        <f t="shared" si="34"/>
        <v>Passive</v>
      </c>
      <c r="AR168" s="85">
        <f>IFERROR(INDEX(Income!B$9:B$1026,MATCH(Calc!$AO168,Income!$U$9:$U$1026,0),1),0)</f>
        <v>0</v>
      </c>
      <c r="AS168" s="85">
        <f>IFERROR(INDEX(Income!C$9:C$1026,MATCH(Calc!$AO168,Income!$U$9:$U$1026,0),1),0)</f>
        <v>0</v>
      </c>
      <c r="AT168" s="93">
        <f t="shared" ca="1" si="35"/>
        <v>2022</v>
      </c>
      <c r="AU168" s="85" t="str">
        <f>IFERROR(IF($AQ168="Passive","",INDEX(Income!E$9:E$1026,MATCH(Calc!$AO168,Income!$U$9:$U$1026,0),1)),"")</f>
        <v/>
      </c>
      <c r="AV168" s="85" t="str">
        <f>IFERROR(IF($AQ168="Passive","",INDEX(Income!F$9:F$1026,MATCH(Calc!$AO168,Income!$U$9:$U$1026,0),1)),"")</f>
        <v/>
      </c>
      <c r="AW168" s="85" t="str">
        <f>IFERROR(IF($AQ168="Passive","",INDEX(Income!G$9:G$1026,MATCH(Calc!$AO168,Income!$U$9:$U$1026,0),1)),"")</f>
        <v/>
      </c>
      <c r="AX168" s="85" t="str">
        <f>IFERROR(IF($AQ168="Passive","",INDEX(Income!H$9:H$1026,MATCH(Calc!$AO168,Income!$U$9:$U$1026,0),1)),"")</f>
        <v/>
      </c>
      <c r="AY168" s="85" t="str">
        <f>IFERROR(IF($AQ168="Passive","",INDEX(Income!I$9:I$1026,MATCH(Calc!$AO168,Income!$U$9:$U$1026,0),1)),"")</f>
        <v/>
      </c>
      <c r="AZ168" s="85" t="str">
        <f>IFERROR(IF($AQ168="Passive","",INDEX(Income!J$9:J$1026,MATCH(Calc!$AO168,Income!$U$9:$U$1026,0),1)),"")</f>
        <v/>
      </c>
      <c r="BA168" s="85" t="str">
        <f>IFERROR(IF($AQ168="Passive","",INDEX(Income!K$9:K$1026,MATCH(Calc!$AO168,Income!$U$9:$U$1026,0),1)),"")</f>
        <v/>
      </c>
      <c r="BB168" s="85" t="str">
        <f>IFERROR(IF($AQ168="Passive","",INDEX(Income!L$9:L$1026,MATCH(Calc!$AO168,Income!$U$9:$U$1026,0),1)),"")</f>
        <v/>
      </c>
      <c r="BC168" s="85" t="str">
        <f>IFERROR(IF($AQ168="Passive","",INDEX(Income!M$9:M$1026,MATCH(Calc!$AO168,Income!$U$9:$U$1026,0),1)),"")</f>
        <v/>
      </c>
      <c r="BD168" s="85" t="str">
        <f>IFERROR(IF($AQ168="Passive","",INDEX(Income!N$9:N$1026,MATCH(Calc!$AO168,Income!$U$9:$U$1026,0),1)),"")</f>
        <v/>
      </c>
      <c r="BE168" s="85" t="str">
        <f>IFERROR(IF($AQ168="Passive","",INDEX(Income!O$9:O$1026,MATCH(Calc!$AO168,Income!$U$9:$U$1026,0),1)),"")</f>
        <v/>
      </c>
      <c r="BF168" s="85" t="str">
        <f>IFERROR(IF($AQ168="Passive","",INDEX(Income!P$9:P$1026,MATCH(Calc!$AO168,Income!$U$9:$U$1026,0),1)),"")</f>
        <v/>
      </c>
      <c r="BH168" s="85" t="str">
        <f t="shared" si="36"/>
        <v>Passive</v>
      </c>
      <c r="BI168" s="85">
        <f>IFERROR(INDEX(Expenses!B$9:B$1026,MATCH(Calc!$AO168,Expenses!$U$9:$U$1026,0),1),0)</f>
        <v>0</v>
      </c>
      <c r="BJ168" s="85">
        <f>IFERROR(INDEX(Expenses!C$9:C$1026,MATCH(Calc!$AO168,Expenses!$U$9:$U$1026,0),1),0)</f>
        <v>0</v>
      </c>
      <c r="BK168" s="93">
        <f t="shared" ca="1" si="37"/>
        <v>2022</v>
      </c>
      <c r="BL168" s="85" t="str">
        <f>IFERROR(IF($BH168="Passive","",INDEX(Expenses!E$9:E$1026,MATCH(Calc!$AO168,Expenses!$U$9:$U$1026,0),1)),"")</f>
        <v/>
      </c>
      <c r="BM168" s="85" t="str">
        <f>IFERROR(IF($BH168="Passive","",INDEX(Expenses!F$9:F$1026,MATCH(Calc!$AO168,Expenses!$U$9:$U$1026,0),1)),"")</f>
        <v/>
      </c>
      <c r="BN168" s="85" t="str">
        <f>IFERROR(IF($BH168="Passive","",INDEX(Expenses!G$9:G$1026,MATCH(Calc!$AO168,Expenses!$U$9:$U$1026,0),1)),"")</f>
        <v/>
      </c>
      <c r="BO168" s="85" t="str">
        <f>IFERROR(IF($BH168="Passive","",INDEX(Expenses!H$9:H$1026,MATCH(Calc!$AO168,Expenses!$U$9:$U$1026,0),1)),"")</f>
        <v/>
      </c>
      <c r="BP168" s="85" t="str">
        <f>IFERROR(IF($BH168="Passive","",INDEX(Expenses!I$9:I$1026,MATCH(Calc!$AO168,Expenses!$U$9:$U$1026,0),1)),"")</f>
        <v/>
      </c>
      <c r="BQ168" s="85" t="str">
        <f>IFERROR(IF($BH168="Passive","",INDEX(Expenses!J$9:J$1026,MATCH(Calc!$AO168,Expenses!$U$9:$U$1026,0),1)),"")</f>
        <v/>
      </c>
      <c r="BR168" s="85" t="str">
        <f>IFERROR(IF($BH168="Passive","",INDEX(Expenses!K$9:K$1026,MATCH(Calc!$AO168,Expenses!$U$9:$U$1026,0),1)),"")</f>
        <v/>
      </c>
      <c r="BS168" s="85" t="str">
        <f>IFERROR(IF($BH168="Passive","",INDEX(Expenses!L$9:L$1026,MATCH(Calc!$AO168,Expenses!$U$9:$U$1026,0),1)),"")</f>
        <v/>
      </c>
      <c r="BT168" s="85" t="str">
        <f>IFERROR(IF($BH168="Passive","",INDEX(Expenses!M$9:M$1026,MATCH(Calc!$AO168,Expenses!$U$9:$U$1026,0),1)),"")</f>
        <v/>
      </c>
      <c r="BU168" s="85" t="str">
        <f>IFERROR(IF($BH168="Passive","",INDEX(Expenses!N$9:N$1026,MATCH(Calc!$AO168,Expenses!$U$9:$U$1026,0),1)),"")</f>
        <v/>
      </c>
      <c r="BV168" s="85" t="str">
        <f>IFERROR(IF($BH168="Passive","",INDEX(Expenses!O$9:O$1026,MATCH(Calc!$AO168,Expenses!$U$9:$U$1026,0),1)),"")</f>
        <v/>
      </c>
      <c r="BW168" s="85" t="str">
        <f>IFERROR(IF($BH168="Passive","",INDEX(Expenses!P$9:P$1026,MATCH(Calc!$AO168,Expenses!$U$9:$U$1026,0),1)),"")</f>
        <v/>
      </c>
    </row>
    <row r="169" spans="40:75" x14ac:dyDescent="0.25">
      <c r="AN169" s="93">
        <f t="shared" si="33"/>
        <v>1</v>
      </c>
      <c r="AO169" s="93">
        <v>166</v>
      </c>
      <c r="AQ169" s="85" t="str">
        <f t="shared" si="34"/>
        <v>Passive</v>
      </c>
      <c r="AR169" s="85">
        <f>IFERROR(INDEX(Income!B$9:B$1026,MATCH(Calc!$AO169,Income!$U$9:$U$1026,0),1),0)</f>
        <v>0</v>
      </c>
      <c r="AS169" s="85">
        <f>IFERROR(INDEX(Income!C$9:C$1026,MATCH(Calc!$AO169,Income!$U$9:$U$1026,0),1),0)</f>
        <v>0</v>
      </c>
      <c r="AT169" s="93">
        <f t="shared" ca="1" si="35"/>
        <v>2022</v>
      </c>
      <c r="AU169" s="85" t="str">
        <f>IFERROR(IF($AQ169="Passive","",INDEX(Income!E$9:E$1026,MATCH(Calc!$AO169,Income!$U$9:$U$1026,0),1)),"")</f>
        <v/>
      </c>
      <c r="AV169" s="85" t="str">
        <f>IFERROR(IF($AQ169="Passive","",INDEX(Income!F$9:F$1026,MATCH(Calc!$AO169,Income!$U$9:$U$1026,0),1)),"")</f>
        <v/>
      </c>
      <c r="AW169" s="85" t="str">
        <f>IFERROR(IF($AQ169="Passive","",INDEX(Income!G$9:G$1026,MATCH(Calc!$AO169,Income!$U$9:$U$1026,0),1)),"")</f>
        <v/>
      </c>
      <c r="AX169" s="85" t="str">
        <f>IFERROR(IF($AQ169="Passive","",INDEX(Income!H$9:H$1026,MATCH(Calc!$AO169,Income!$U$9:$U$1026,0),1)),"")</f>
        <v/>
      </c>
      <c r="AY169" s="85" t="str">
        <f>IFERROR(IF($AQ169="Passive","",INDEX(Income!I$9:I$1026,MATCH(Calc!$AO169,Income!$U$9:$U$1026,0),1)),"")</f>
        <v/>
      </c>
      <c r="AZ169" s="85" t="str">
        <f>IFERROR(IF($AQ169="Passive","",INDEX(Income!J$9:J$1026,MATCH(Calc!$AO169,Income!$U$9:$U$1026,0),1)),"")</f>
        <v/>
      </c>
      <c r="BA169" s="85" t="str">
        <f>IFERROR(IF($AQ169="Passive","",INDEX(Income!K$9:K$1026,MATCH(Calc!$AO169,Income!$U$9:$U$1026,0),1)),"")</f>
        <v/>
      </c>
      <c r="BB169" s="85" t="str">
        <f>IFERROR(IF($AQ169="Passive","",INDEX(Income!L$9:L$1026,MATCH(Calc!$AO169,Income!$U$9:$U$1026,0),1)),"")</f>
        <v/>
      </c>
      <c r="BC169" s="85" t="str">
        <f>IFERROR(IF($AQ169="Passive","",INDEX(Income!M$9:M$1026,MATCH(Calc!$AO169,Income!$U$9:$U$1026,0),1)),"")</f>
        <v/>
      </c>
      <c r="BD169" s="85" t="str">
        <f>IFERROR(IF($AQ169="Passive","",INDEX(Income!N$9:N$1026,MATCH(Calc!$AO169,Income!$U$9:$U$1026,0),1)),"")</f>
        <v/>
      </c>
      <c r="BE169" s="85" t="str">
        <f>IFERROR(IF($AQ169="Passive","",INDEX(Income!O$9:O$1026,MATCH(Calc!$AO169,Income!$U$9:$U$1026,0),1)),"")</f>
        <v/>
      </c>
      <c r="BF169" s="85" t="str">
        <f>IFERROR(IF($AQ169="Passive","",INDEX(Income!P$9:P$1026,MATCH(Calc!$AO169,Income!$U$9:$U$1026,0),1)),"")</f>
        <v/>
      </c>
      <c r="BH169" s="85" t="str">
        <f t="shared" si="36"/>
        <v>Passive</v>
      </c>
      <c r="BI169" s="85">
        <f>IFERROR(INDEX(Expenses!B$9:B$1026,MATCH(Calc!$AO169,Expenses!$U$9:$U$1026,0),1),0)</f>
        <v>0</v>
      </c>
      <c r="BJ169" s="85">
        <f>IFERROR(INDEX(Expenses!C$9:C$1026,MATCH(Calc!$AO169,Expenses!$U$9:$U$1026,0),1),0)</f>
        <v>0</v>
      </c>
      <c r="BK169" s="93">
        <f t="shared" ca="1" si="37"/>
        <v>2022</v>
      </c>
      <c r="BL169" s="85" t="str">
        <f>IFERROR(IF($BH169="Passive","",INDEX(Expenses!E$9:E$1026,MATCH(Calc!$AO169,Expenses!$U$9:$U$1026,0),1)),"")</f>
        <v/>
      </c>
      <c r="BM169" s="85" t="str">
        <f>IFERROR(IF($BH169="Passive","",INDEX(Expenses!F$9:F$1026,MATCH(Calc!$AO169,Expenses!$U$9:$U$1026,0),1)),"")</f>
        <v/>
      </c>
      <c r="BN169" s="85" t="str">
        <f>IFERROR(IF($BH169="Passive","",INDEX(Expenses!G$9:G$1026,MATCH(Calc!$AO169,Expenses!$U$9:$U$1026,0),1)),"")</f>
        <v/>
      </c>
      <c r="BO169" s="85" t="str">
        <f>IFERROR(IF($BH169="Passive","",INDEX(Expenses!H$9:H$1026,MATCH(Calc!$AO169,Expenses!$U$9:$U$1026,0),1)),"")</f>
        <v/>
      </c>
      <c r="BP169" s="85" t="str">
        <f>IFERROR(IF($BH169="Passive","",INDEX(Expenses!I$9:I$1026,MATCH(Calc!$AO169,Expenses!$U$9:$U$1026,0),1)),"")</f>
        <v/>
      </c>
      <c r="BQ169" s="85" t="str">
        <f>IFERROR(IF($BH169="Passive","",INDEX(Expenses!J$9:J$1026,MATCH(Calc!$AO169,Expenses!$U$9:$U$1026,0),1)),"")</f>
        <v/>
      </c>
      <c r="BR169" s="85" t="str">
        <f>IFERROR(IF($BH169="Passive","",INDEX(Expenses!K$9:K$1026,MATCH(Calc!$AO169,Expenses!$U$9:$U$1026,0),1)),"")</f>
        <v/>
      </c>
      <c r="BS169" s="85" t="str">
        <f>IFERROR(IF($BH169="Passive","",INDEX(Expenses!L$9:L$1026,MATCH(Calc!$AO169,Expenses!$U$9:$U$1026,0),1)),"")</f>
        <v/>
      </c>
      <c r="BT169" s="85" t="str">
        <f>IFERROR(IF($BH169="Passive","",INDEX(Expenses!M$9:M$1026,MATCH(Calc!$AO169,Expenses!$U$9:$U$1026,0),1)),"")</f>
        <v/>
      </c>
      <c r="BU169" s="85" t="str">
        <f>IFERROR(IF($BH169="Passive","",INDEX(Expenses!N$9:N$1026,MATCH(Calc!$AO169,Expenses!$U$9:$U$1026,0),1)),"")</f>
        <v/>
      </c>
      <c r="BV169" s="85" t="str">
        <f>IFERROR(IF($BH169="Passive","",INDEX(Expenses!O$9:O$1026,MATCH(Calc!$AO169,Expenses!$U$9:$U$1026,0),1)),"")</f>
        <v/>
      </c>
      <c r="BW169" s="85" t="str">
        <f>IFERROR(IF($BH169="Passive","",INDEX(Expenses!P$9:P$1026,MATCH(Calc!$AO169,Expenses!$U$9:$U$1026,0),1)),"")</f>
        <v/>
      </c>
    </row>
    <row r="170" spans="40:75" x14ac:dyDescent="0.25">
      <c r="AN170" s="93">
        <f t="shared" si="33"/>
        <v>1</v>
      </c>
      <c r="AO170" s="93">
        <v>167</v>
      </c>
      <c r="AQ170" s="85" t="str">
        <f t="shared" si="34"/>
        <v>Passive</v>
      </c>
      <c r="AR170" s="85">
        <f>IFERROR(INDEX(Income!B$9:B$1026,MATCH(Calc!$AO170,Income!$U$9:$U$1026,0),1),0)</f>
        <v>0</v>
      </c>
      <c r="AS170" s="85">
        <f>IFERROR(INDEX(Income!C$9:C$1026,MATCH(Calc!$AO170,Income!$U$9:$U$1026,0),1),0)</f>
        <v>0</v>
      </c>
      <c r="AT170" s="93">
        <f t="shared" ca="1" si="35"/>
        <v>2022</v>
      </c>
      <c r="AU170" s="85" t="str">
        <f>IFERROR(IF($AQ170="Passive","",INDEX(Income!E$9:E$1026,MATCH(Calc!$AO170,Income!$U$9:$U$1026,0),1)),"")</f>
        <v/>
      </c>
      <c r="AV170" s="85" t="str">
        <f>IFERROR(IF($AQ170="Passive","",INDEX(Income!F$9:F$1026,MATCH(Calc!$AO170,Income!$U$9:$U$1026,0),1)),"")</f>
        <v/>
      </c>
      <c r="AW170" s="85" t="str">
        <f>IFERROR(IF($AQ170="Passive","",INDEX(Income!G$9:G$1026,MATCH(Calc!$AO170,Income!$U$9:$U$1026,0),1)),"")</f>
        <v/>
      </c>
      <c r="AX170" s="85" t="str">
        <f>IFERROR(IF($AQ170="Passive","",INDEX(Income!H$9:H$1026,MATCH(Calc!$AO170,Income!$U$9:$U$1026,0),1)),"")</f>
        <v/>
      </c>
      <c r="AY170" s="85" t="str">
        <f>IFERROR(IF($AQ170="Passive","",INDEX(Income!I$9:I$1026,MATCH(Calc!$AO170,Income!$U$9:$U$1026,0),1)),"")</f>
        <v/>
      </c>
      <c r="AZ170" s="85" t="str">
        <f>IFERROR(IF($AQ170="Passive","",INDEX(Income!J$9:J$1026,MATCH(Calc!$AO170,Income!$U$9:$U$1026,0),1)),"")</f>
        <v/>
      </c>
      <c r="BA170" s="85" t="str">
        <f>IFERROR(IF($AQ170="Passive","",INDEX(Income!K$9:K$1026,MATCH(Calc!$AO170,Income!$U$9:$U$1026,0),1)),"")</f>
        <v/>
      </c>
      <c r="BB170" s="85" t="str">
        <f>IFERROR(IF($AQ170="Passive","",INDEX(Income!L$9:L$1026,MATCH(Calc!$AO170,Income!$U$9:$U$1026,0),1)),"")</f>
        <v/>
      </c>
      <c r="BC170" s="85" t="str">
        <f>IFERROR(IF($AQ170="Passive","",INDEX(Income!M$9:M$1026,MATCH(Calc!$AO170,Income!$U$9:$U$1026,0),1)),"")</f>
        <v/>
      </c>
      <c r="BD170" s="85" t="str">
        <f>IFERROR(IF($AQ170="Passive","",INDEX(Income!N$9:N$1026,MATCH(Calc!$AO170,Income!$U$9:$U$1026,0),1)),"")</f>
        <v/>
      </c>
      <c r="BE170" s="85" t="str">
        <f>IFERROR(IF($AQ170="Passive","",INDEX(Income!O$9:O$1026,MATCH(Calc!$AO170,Income!$U$9:$U$1026,0),1)),"")</f>
        <v/>
      </c>
      <c r="BF170" s="85" t="str">
        <f>IFERROR(IF($AQ170="Passive","",INDEX(Income!P$9:P$1026,MATCH(Calc!$AO170,Income!$U$9:$U$1026,0),1)),"")</f>
        <v/>
      </c>
      <c r="BH170" s="85" t="str">
        <f t="shared" si="36"/>
        <v>Passive</v>
      </c>
      <c r="BI170" s="85">
        <f>IFERROR(INDEX(Expenses!B$9:B$1026,MATCH(Calc!$AO170,Expenses!$U$9:$U$1026,0),1),0)</f>
        <v>0</v>
      </c>
      <c r="BJ170" s="85">
        <f>IFERROR(INDEX(Expenses!C$9:C$1026,MATCH(Calc!$AO170,Expenses!$U$9:$U$1026,0),1),0)</f>
        <v>0</v>
      </c>
      <c r="BK170" s="93">
        <f t="shared" ca="1" si="37"/>
        <v>2022</v>
      </c>
      <c r="BL170" s="85" t="str">
        <f>IFERROR(IF($BH170="Passive","",INDEX(Expenses!E$9:E$1026,MATCH(Calc!$AO170,Expenses!$U$9:$U$1026,0),1)),"")</f>
        <v/>
      </c>
      <c r="BM170" s="85" t="str">
        <f>IFERROR(IF($BH170="Passive","",INDEX(Expenses!F$9:F$1026,MATCH(Calc!$AO170,Expenses!$U$9:$U$1026,0),1)),"")</f>
        <v/>
      </c>
      <c r="BN170" s="85" t="str">
        <f>IFERROR(IF($BH170="Passive","",INDEX(Expenses!G$9:G$1026,MATCH(Calc!$AO170,Expenses!$U$9:$U$1026,0),1)),"")</f>
        <v/>
      </c>
      <c r="BO170" s="85" t="str">
        <f>IFERROR(IF($BH170="Passive","",INDEX(Expenses!H$9:H$1026,MATCH(Calc!$AO170,Expenses!$U$9:$U$1026,0),1)),"")</f>
        <v/>
      </c>
      <c r="BP170" s="85" t="str">
        <f>IFERROR(IF($BH170="Passive","",INDEX(Expenses!I$9:I$1026,MATCH(Calc!$AO170,Expenses!$U$9:$U$1026,0),1)),"")</f>
        <v/>
      </c>
      <c r="BQ170" s="85" t="str">
        <f>IFERROR(IF($BH170="Passive","",INDEX(Expenses!J$9:J$1026,MATCH(Calc!$AO170,Expenses!$U$9:$U$1026,0),1)),"")</f>
        <v/>
      </c>
      <c r="BR170" s="85" t="str">
        <f>IFERROR(IF($BH170="Passive","",INDEX(Expenses!K$9:K$1026,MATCH(Calc!$AO170,Expenses!$U$9:$U$1026,0),1)),"")</f>
        <v/>
      </c>
      <c r="BS170" s="85" t="str">
        <f>IFERROR(IF($BH170="Passive","",INDEX(Expenses!L$9:L$1026,MATCH(Calc!$AO170,Expenses!$U$9:$U$1026,0),1)),"")</f>
        <v/>
      </c>
      <c r="BT170" s="85" t="str">
        <f>IFERROR(IF($BH170="Passive","",INDEX(Expenses!M$9:M$1026,MATCH(Calc!$AO170,Expenses!$U$9:$U$1026,0),1)),"")</f>
        <v/>
      </c>
      <c r="BU170" s="85" t="str">
        <f>IFERROR(IF($BH170="Passive","",INDEX(Expenses!N$9:N$1026,MATCH(Calc!$AO170,Expenses!$U$9:$U$1026,0),1)),"")</f>
        <v/>
      </c>
      <c r="BV170" s="85" t="str">
        <f>IFERROR(IF($BH170="Passive","",INDEX(Expenses!O$9:O$1026,MATCH(Calc!$AO170,Expenses!$U$9:$U$1026,0),1)),"")</f>
        <v/>
      </c>
      <c r="BW170" s="85" t="str">
        <f>IFERROR(IF($BH170="Passive","",INDEX(Expenses!P$9:P$1026,MATCH(Calc!$AO170,Expenses!$U$9:$U$1026,0),1)),"")</f>
        <v/>
      </c>
    </row>
    <row r="171" spans="40:75" x14ac:dyDescent="0.25">
      <c r="AN171" s="93">
        <f t="shared" si="33"/>
        <v>1</v>
      </c>
      <c r="AO171" s="93">
        <v>168</v>
      </c>
      <c r="AQ171" s="85" t="str">
        <f t="shared" si="34"/>
        <v>Passive</v>
      </c>
      <c r="AR171" s="85">
        <f>IFERROR(INDEX(Income!B$9:B$1026,MATCH(Calc!$AO171,Income!$U$9:$U$1026,0),1),0)</f>
        <v>0</v>
      </c>
      <c r="AS171" s="85">
        <f>IFERROR(INDEX(Income!C$9:C$1026,MATCH(Calc!$AO171,Income!$U$9:$U$1026,0),1),0)</f>
        <v>0</v>
      </c>
      <c r="AT171" s="93">
        <f t="shared" ca="1" si="35"/>
        <v>2022</v>
      </c>
      <c r="AU171" s="85" t="str">
        <f>IFERROR(IF($AQ171="Passive","",INDEX(Income!E$9:E$1026,MATCH(Calc!$AO171,Income!$U$9:$U$1026,0),1)),"")</f>
        <v/>
      </c>
      <c r="AV171" s="85" t="str">
        <f>IFERROR(IF($AQ171="Passive","",INDEX(Income!F$9:F$1026,MATCH(Calc!$AO171,Income!$U$9:$U$1026,0),1)),"")</f>
        <v/>
      </c>
      <c r="AW171" s="85" t="str">
        <f>IFERROR(IF($AQ171="Passive","",INDEX(Income!G$9:G$1026,MATCH(Calc!$AO171,Income!$U$9:$U$1026,0),1)),"")</f>
        <v/>
      </c>
      <c r="AX171" s="85" t="str">
        <f>IFERROR(IF($AQ171="Passive","",INDEX(Income!H$9:H$1026,MATCH(Calc!$AO171,Income!$U$9:$U$1026,0),1)),"")</f>
        <v/>
      </c>
      <c r="AY171" s="85" t="str">
        <f>IFERROR(IF($AQ171="Passive","",INDEX(Income!I$9:I$1026,MATCH(Calc!$AO171,Income!$U$9:$U$1026,0),1)),"")</f>
        <v/>
      </c>
      <c r="AZ171" s="85" t="str">
        <f>IFERROR(IF($AQ171="Passive","",INDEX(Income!J$9:J$1026,MATCH(Calc!$AO171,Income!$U$9:$U$1026,0),1)),"")</f>
        <v/>
      </c>
      <c r="BA171" s="85" t="str">
        <f>IFERROR(IF($AQ171="Passive","",INDEX(Income!K$9:K$1026,MATCH(Calc!$AO171,Income!$U$9:$U$1026,0),1)),"")</f>
        <v/>
      </c>
      <c r="BB171" s="85" t="str">
        <f>IFERROR(IF($AQ171="Passive","",INDEX(Income!L$9:L$1026,MATCH(Calc!$AO171,Income!$U$9:$U$1026,0),1)),"")</f>
        <v/>
      </c>
      <c r="BC171" s="85" t="str">
        <f>IFERROR(IF($AQ171="Passive","",INDEX(Income!M$9:M$1026,MATCH(Calc!$AO171,Income!$U$9:$U$1026,0),1)),"")</f>
        <v/>
      </c>
      <c r="BD171" s="85" t="str">
        <f>IFERROR(IF($AQ171="Passive","",INDEX(Income!N$9:N$1026,MATCH(Calc!$AO171,Income!$U$9:$U$1026,0),1)),"")</f>
        <v/>
      </c>
      <c r="BE171" s="85" t="str">
        <f>IFERROR(IF($AQ171="Passive","",INDEX(Income!O$9:O$1026,MATCH(Calc!$AO171,Income!$U$9:$U$1026,0),1)),"")</f>
        <v/>
      </c>
      <c r="BF171" s="85" t="str">
        <f>IFERROR(IF($AQ171="Passive","",INDEX(Income!P$9:P$1026,MATCH(Calc!$AO171,Income!$U$9:$U$1026,0),1)),"")</f>
        <v/>
      </c>
      <c r="BH171" s="85" t="str">
        <f t="shared" si="36"/>
        <v>Passive</v>
      </c>
      <c r="BI171" s="85">
        <f>IFERROR(INDEX(Expenses!B$9:B$1026,MATCH(Calc!$AO171,Expenses!$U$9:$U$1026,0),1),0)</f>
        <v>0</v>
      </c>
      <c r="BJ171" s="85">
        <f>IFERROR(INDEX(Expenses!C$9:C$1026,MATCH(Calc!$AO171,Expenses!$U$9:$U$1026,0),1),0)</f>
        <v>0</v>
      </c>
      <c r="BK171" s="93">
        <f t="shared" ca="1" si="37"/>
        <v>2022</v>
      </c>
      <c r="BL171" s="85" t="str">
        <f>IFERROR(IF($BH171="Passive","",INDEX(Expenses!E$9:E$1026,MATCH(Calc!$AO171,Expenses!$U$9:$U$1026,0),1)),"")</f>
        <v/>
      </c>
      <c r="BM171" s="85" t="str">
        <f>IFERROR(IF($BH171="Passive","",INDEX(Expenses!F$9:F$1026,MATCH(Calc!$AO171,Expenses!$U$9:$U$1026,0),1)),"")</f>
        <v/>
      </c>
      <c r="BN171" s="85" t="str">
        <f>IFERROR(IF($BH171="Passive","",INDEX(Expenses!G$9:G$1026,MATCH(Calc!$AO171,Expenses!$U$9:$U$1026,0),1)),"")</f>
        <v/>
      </c>
      <c r="BO171" s="85" t="str">
        <f>IFERROR(IF($BH171="Passive","",INDEX(Expenses!H$9:H$1026,MATCH(Calc!$AO171,Expenses!$U$9:$U$1026,0),1)),"")</f>
        <v/>
      </c>
      <c r="BP171" s="85" t="str">
        <f>IFERROR(IF($BH171="Passive","",INDEX(Expenses!I$9:I$1026,MATCH(Calc!$AO171,Expenses!$U$9:$U$1026,0),1)),"")</f>
        <v/>
      </c>
      <c r="BQ171" s="85" t="str">
        <f>IFERROR(IF($BH171="Passive","",INDEX(Expenses!J$9:J$1026,MATCH(Calc!$AO171,Expenses!$U$9:$U$1026,0),1)),"")</f>
        <v/>
      </c>
      <c r="BR171" s="85" t="str">
        <f>IFERROR(IF($BH171="Passive","",INDEX(Expenses!K$9:K$1026,MATCH(Calc!$AO171,Expenses!$U$9:$U$1026,0),1)),"")</f>
        <v/>
      </c>
      <c r="BS171" s="85" t="str">
        <f>IFERROR(IF($BH171="Passive","",INDEX(Expenses!L$9:L$1026,MATCH(Calc!$AO171,Expenses!$U$9:$U$1026,0),1)),"")</f>
        <v/>
      </c>
      <c r="BT171" s="85" t="str">
        <f>IFERROR(IF($BH171="Passive","",INDEX(Expenses!M$9:M$1026,MATCH(Calc!$AO171,Expenses!$U$9:$U$1026,0),1)),"")</f>
        <v/>
      </c>
      <c r="BU171" s="85" t="str">
        <f>IFERROR(IF($BH171="Passive","",INDEX(Expenses!N$9:N$1026,MATCH(Calc!$AO171,Expenses!$U$9:$U$1026,0),1)),"")</f>
        <v/>
      </c>
      <c r="BV171" s="85" t="str">
        <f>IFERROR(IF($BH171="Passive","",INDEX(Expenses!O$9:O$1026,MATCH(Calc!$AO171,Expenses!$U$9:$U$1026,0),1)),"")</f>
        <v/>
      </c>
      <c r="BW171" s="85" t="str">
        <f>IFERROR(IF($BH171="Passive","",INDEX(Expenses!P$9:P$1026,MATCH(Calc!$AO171,Expenses!$U$9:$U$1026,0),1)),"")</f>
        <v/>
      </c>
    </row>
    <row r="172" spans="40:75" x14ac:dyDescent="0.25">
      <c r="AN172" s="93">
        <f t="shared" si="33"/>
        <v>1</v>
      </c>
      <c r="AO172" s="93">
        <v>169</v>
      </c>
      <c r="AQ172" s="85" t="str">
        <f t="shared" si="34"/>
        <v>Passive</v>
      </c>
      <c r="AR172" s="85">
        <f>IFERROR(INDEX(Income!B$9:B$1026,MATCH(Calc!$AO172,Income!$U$9:$U$1026,0),1),0)</f>
        <v>0</v>
      </c>
      <c r="AS172" s="85">
        <f>IFERROR(INDEX(Income!C$9:C$1026,MATCH(Calc!$AO172,Income!$U$9:$U$1026,0),1),0)</f>
        <v>0</v>
      </c>
      <c r="AT172" s="93">
        <f t="shared" ca="1" si="35"/>
        <v>2022</v>
      </c>
      <c r="AU172" s="85" t="str">
        <f>IFERROR(IF($AQ172="Passive","",INDEX(Income!E$9:E$1026,MATCH(Calc!$AO172,Income!$U$9:$U$1026,0),1)),"")</f>
        <v/>
      </c>
      <c r="AV172" s="85" t="str">
        <f>IFERROR(IF($AQ172="Passive","",INDEX(Income!F$9:F$1026,MATCH(Calc!$AO172,Income!$U$9:$U$1026,0),1)),"")</f>
        <v/>
      </c>
      <c r="AW172" s="85" t="str">
        <f>IFERROR(IF($AQ172="Passive","",INDEX(Income!G$9:G$1026,MATCH(Calc!$AO172,Income!$U$9:$U$1026,0),1)),"")</f>
        <v/>
      </c>
      <c r="AX172" s="85" t="str">
        <f>IFERROR(IF($AQ172="Passive","",INDEX(Income!H$9:H$1026,MATCH(Calc!$AO172,Income!$U$9:$U$1026,0),1)),"")</f>
        <v/>
      </c>
      <c r="AY172" s="85" t="str">
        <f>IFERROR(IF($AQ172="Passive","",INDEX(Income!I$9:I$1026,MATCH(Calc!$AO172,Income!$U$9:$U$1026,0),1)),"")</f>
        <v/>
      </c>
      <c r="AZ172" s="85" t="str">
        <f>IFERROR(IF($AQ172="Passive","",INDEX(Income!J$9:J$1026,MATCH(Calc!$AO172,Income!$U$9:$U$1026,0),1)),"")</f>
        <v/>
      </c>
      <c r="BA172" s="85" t="str">
        <f>IFERROR(IF($AQ172="Passive","",INDEX(Income!K$9:K$1026,MATCH(Calc!$AO172,Income!$U$9:$U$1026,0),1)),"")</f>
        <v/>
      </c>
      <c r="BB172" s="85" t="str">
        <f>IFERROR(IF($AQ172="Passive","",INDEX(Income!L$9:L$1026,MATCH(Calc!$AO172,Income!$U$9:$U$1026,0),1)),"")</f>
        <v/>
      </c>
      <c r="BC172" s="85" t="str">
        <f>IFERROR(IF($AQ172="Passive","",INDEX(Income!M$9:M$1026,MATCH(Calc!$AO172,Income!$U$9:$U$1026,0),1)),"")</f>
        <v/>
      </c>
      <c r="BD172" s="85" t="str">
        <f>IFERROR(IF($AQ172="Passive","",INDEX(Income!N$9:N$1026,MATCH(Calc!$AO172,Income!$U$9:$U$1026,0),1)),"")</f>
        <v/>
      </c>
      <c r="BE172" s="85" t="str">
        <f>IFERROR(IF($AQ172="Passive","",INDEX(Income!O$9:O$1026,MATCH(Calc!$AO172,Income!$U$9:$U$1026,0),1)),"")</f>
        <v/>
      </c>
      <c r="BF172" s="85" t="str">
        <f>IFERROR(IF($AQ172="Passive","",INDEX(Income!P$9:P$1026,MATCH(Calc!$AO172,Income!$U$9:$U$1026,0),1)),"")</f>
        <v/>
      </c>
      <c r="BH172" s="85" t="str">
        <f t="shared" si="36"/>
        <v>Passive</v>
      </c>
      <c r="BI172" s="85">
        <f>IFERROR(INDEX(Expenses!B$9:B$1026,MATCH(Calc!$AO172,Expenses!$U$9:$U$1026,0),1),0)</f>
        <v>0</v>
      </c>
      <c r="BJ172" s="85">
        <f>IFERROR(INDEX(Expenses!C$9:C$1026,MATCH(Calc!$AO172,Expenses!$U$9:$U$1026,0),1),0)</f>
        <v>0</v>
      </c>
      <c r="BK172" s="93">
        <f t="shared" ca="1" si="37"/>
        <v>2022</v>
      </c>
      <c r="BL172" s="85" t="str">
        <f>IFERROR(IF($BH172="Passive","",INDEX(Expenses!E$9:E$1026,MATCH(Calc!$AO172,Expenses!$U$9:$U$1026,0),1)),"")</f>
        <v/>
      </c>
      <c r="BM172" s="85" t="str">
        <f>IFERROR(IF($BH172="Passive","",INDEX(Expenses!F$9:F$1026,MATCH(Calc!$AO172,Expenses!$U$9:$U$1026,0),1)),"")</f>
        <v/>
      </c>
      <c r="BN172" s="85" t="str">
        <f>IFERROR(IF($BH172="Passive","",INDEX(Expenses!G$9:G$1026,MATCH(Calc!$AO172,Expenses!$U$9:$U$1026,0),1)),"")</f>
        <v/>
      </c>
      <c r="BO172" s="85" t="str">
        <f>IFERROR(IF($BH172="Passive","",INDEX(Expenses!H$9:H$1026,MATCH(Calc!$AO172,Expenses!$U$9:$U$1026,0),1)),"")</f>
        <v/>
      </c>
      <c r="BP172" s="85" t="str">
        <f>IFERROR(IF($BH172="Passive","",INDEX(Expenses!I$9:I$1026,MATCH(Calc!$AO172,Expenses!$U$9:$U$1026,0),1)),"")</f>
        <v/>
      </c>
      <c r="BQ172" s="85" t="str">
        <f>IFERROR(IF($BH172="Passive","",INDEX(Expenses!J$9:J$1026,MATCH(Calc!$AO172,Expenses!$U$9:$U$1026,0),1)),"")</f>
        <v/>
      </c>
      <c r="BR172" s="85" t="str">
        <f>IFERROR(IF($BH172="Passive","",INDEX(Expenses!K$9:K$1026,MATCH(Calc!$AO172,Expenses!$U$9:$U$1026,0),1)),"")</f>
        <v/>
      </c>
      <c r="BS172" s="85" t="str">
        <f>IFERROR(IF($BH172="Passive","",INDEX(Expenses!L$9:L$1026,MATCH(Calc!$AO172,Expenses!$U$9:$U$1026,0),1)),"")</f>
        <v/>
      </c>
      <c r="BT172" s="85" t="str">
        <f>IFERROR(IF($BH172="Passive","",INDEX(Expenses!M$9:M$1026,MATCH(Calc!$AO172,Expenses!$U$9:$U$1026,0),1)),"")</f>
        <v/>
      </c>
      <c r="BU172" s="85" t="str">
        <f>IFERROR(IF($BH172="Passive","",INDEX(Expenses!N$9:N$1026,MATCH(Calc!$AO172,Expenses!$U$9:$U$1026,0),1)),"")</f>
        <v/>
      </c>
      <c r="BV172" s="85" t="str">
        <f>IFERROR(IF($BH172="Passive","",INDEX(Expenses!O$9:O$1026,MATCH(Calc!$AO172,Expenses!$U$9:$U$1026,0),1)),"")</f>
        <v/>
      </c>
      <c r="BW172" s="85" t="str">
        <f>IFERROR(IF($BH172="Passive","",INDEX(Expenses!P$9:P$1026,MATCH(Calc!$AO172,Expenses!$U$9:$U$1026,0),1)),"")</f>
        <v/>
      </c>
    </row>
    <row r="173" spans="40:75" x14ac:dyDescent="0.25">
      <c r="AN173" s="93">
        <f t="shared" si="33"/>
        <v>1</v>
      </c>
      <c r="AO173" s="93">
        <v>170</v>
      </c>
      <c r="AQ173" s="85" t="str">
        <f t="shared" si="34"/>
        <v>Passive</v>
      </c>
      <c r="AR173" s="85">
        <f>IFERROR(INDEX(Income!B$9:B$1026,MATCH(Calc!$AO173,Income!$U$9:$U$1026,0),1),0)</f>
        <v>0</v>
      </c>
      <c r="AS173" s="85">
        <f>IFERROR(INDEX(Income!C$9:C$1026,MATCH(Calc!$AO173,Income!$U$9:$U$1026,0),1),0)</f>
        <v>0</v>
      </c>
      <c r="AT173" s="93">
        <f t="shared" ca="1" si="35"/>
        <v>2022</v>
      </c>
      <c r="AU173" s="85" t="str">
        <f>IFERROR(IF($AQ173="Passive","",INDEX(Income!E$9:E$1026,MATCH(Calc!$AO173,Income!$U$9:$U$1026,0),1)),"")</f>
        <v/>
      </c>
      <c r="AV173" s="85" t="str">
        <f>IFERROR(IF($AQ173="Passive","",INDEX(Income!F$9:F$1026,MATCH(Calc!$AO173,Income!$U$9:$U$1026,0),1)),"")</f>
        <v/>
      </c>
      <c r="AW173" s="85" t="str">
        <f>IFERROR(IF($AQ173="Passive","",INDEX(Income!G$9:G$1026,MATCH(Calc!$AO173,Income!$U$9:$U$1026,0),1)),"")</f>
        <v/>
      </c>
      <c r="AX173" s="85" t="str">
        <f>IFERROR(IF($AQ173="Passive","",INDEX(Income!H$9:H$1026,MATCH(Calc!$AO173,Income!$U$9:$U$1026,0),1)),"")</f>
        <v/>
      </c>
      <c r="AY173" s="85" t="str">
        <f>IFERROR(IF($AQ173="Passive","",INDEX(Income!I$9:I$1026,MATCH(Calc!$AO173,Income!$U$9:$U$1026,0),1)),"")</f>
        <v/>
      </c>
      <c r="AZ173" s="85" t="str">
        <f>IFERROR(IF($AQ173="Passive","",INDEX(Income!J$9:J$1026,MATCH(Calc!$AO173,Income!$U$9:$U$1026,0),1)),"")</f>
        <v/>
      </c>
      <c r="BA173" s="85" t="str">
        <f>IFERROR(IF($AQ173="Passive","",INDEX(Income!K$9:K$1026,MATCH(Calc!$AO173,Income!$U$9:$U$1026,0),1)),"")</f>
        <v/>
      </c>
      <c r="BB173" s="85" t="str">
        <f>IFERROR(IF($AQ173="Passive","",INDEX(Income!L$9:L$1026,MATCH(Calc!$AO173,Income!$U$9:$U$1026,0),1)),"")</f>
        <v/>
      </c>
      <c r="BC173" s="85" t="str">
        <f>IFERROR(IF($AQ173="Passive","",INDEX(Income!M$9:M$1026,MATCH(Calc!$AO173,Income!$U$9:$U$1026,0),1)),"")</f>
        <v/>
      </c>
      <c r="BD173" s="85" t="str">
        <f>IFERROR(IF($AQ173="Passive","",INDEX(Income!N$9:N$1026,MATCH(Calc!$AO173,Income!$U$9:$U$1026,0),1)),"")</f>
        <v/>
      </c>
      <c r="BE173" s="85" t="str">
        <f>IFERROR(IF($AQ173="Passive","",INDEX(Income!O$9:O$1026,MATCH(Calc!$AO173,Income!$U$9:$U$1026,0),1)),"")</f>
        <v/>
      </c>
      <c r="BF173" s="85" t="str">
        <f>IFERROR(IF($AQ173="Passive","",INDEX(Income!P$9:P$1026,MATCH(Calc!$AO173,Income!$U$9:$U$1026,0),1)),"")</f>
        <v/>
      </c>
      <c r="BH173" s="85" t="str">
        <f t="shared" si="36"/>
        <v>Passive</v>
      </c>
      <c r="BI173" s="85">
        <f>IFERROR(INDEX(Expenses!B$9:B$1026,MATCH(Calc!$AO173,Expenses!$U$9:$U$1026,0),1),0)</f>
        <v>0</v>
      </c>
      <c r="BJ173" s="85">
        <f>IFERROR(INDEX(Expenses!C$9:C$1026,MATCH(Calc!$AO173,Expenses!$U$9:$U$1026,0),1),0)</f>
        <v>0</v>
      </c>
      <c r="BK173" s="93">
        <f t="shared" ca="1" si="37"/>
        <v>2022</v>
      </c>
      <c r="BL173" s="85" t="str">
        <f>IFERROR(IF($BH173="Passive","",INDEX(Expenses!E$9:E$1026,MATCH(Calc!$AO173,Expenses!$U$9:$U$1026,0),1)),"")</f>
        <v/>
      </c>
      <c r="BM173" s="85" t="str">
        <f>IFERROR(IF($BH173="Passive","",INDEX(Expenses!F$9:F$1026,MATCH(Calc!$AO173,Expenses!$U$9:$U$1026,0),1)),"")</f>
        <v/>
      </c>
      <c r="BN173" s="85" t="str">
        <f>IFERROR(IF($BH173="Passive","",INDEX(Expenses!G$9:G$1026,MATCH(Calc!$AO173,Expenses!$U$9:$U$1026,0),1)),"")</f>
        <v/>
      </c>
      <c r="BO173" s="85" t="str">
        <f>IFERROR(IF($BH173="Passive","",INDEX(Expenses!H$9:H$1026,MATCH(Calc!$AO173,Expenses!$U$9:$U$1026,0),1)),"")</f>
        <v/>
      </c>
      <c r="BP173" s="85" t="str">
        <f>IFERROR(IF($BH173="Passive","",INDEX(Expenses!I$9:I$1026,MATCH(Calc!$AO173,Expenses!$U$9:$U$1026,0),1)),"")</f>
        <v/>
      </c>
      <c r="BQ173" s="85" t="str">
        <f>IFERROR(IF($BH173="Passive","",INDEX(Expenses!J$9:J$1026,MATCH(Calc!$AO173,Expenses!$U$9:$U$1026,0),1)),"")</f>
        <v/>
      </c>
      <c r="BR173" s="85" t="str">
        <f>IFERROR(IF($BH173="Passive","",INDEX(Expenses!K$9:K$1026,MATCH(Calc!$AO173,Expenses!$U$9:$U$1026,0),1)),"")</f>
        <v/>
      </c>
      <c r="BS173" s="85" t="str">
        <f>IFERROR(IF($BH173="Passive","",INDEX(Expenses!L$9:L$1026,MATCH(Calc!$AO173,Expenses!$U$9:$U$1026,0),1)),"")</f>
        <v/>
      </c>
      <c r="BT173" s="85" t="str">
        <f>IFERROR(IF($BH173="Passive","",INDEX(Expenses!M$9:M$1026,MATCH(Calc!$AO173,Expenses!$U$9:$U$1026,0),1)),"")</f>
        <v/>
      </c>
      <c r="BU173" s="85" t="str">
        <f>IFERROR(IF($BH173="Passive","",INDEX(Expenses!N$9:N$1026,MATCH(Calc!$AO173,Expenses!$U$9:$U$1026,0),1)),"")</f>
        <v/>
      </c>
      <c r="BV173" s="85" t="str">
        <f>IFERROR(IF($BH173="Passive","",INDEX(Expenses!O$9:O$1026,MATCH(Calc!$AO173,Expenses!$U$9:$U$1026,0),1)),"")</f>
        <v/>
      </c>
      <c r="BW173" s="85" t="str">
        <f>IFERROR(IF($BH173="Passive","",INDEX(Expenses!P$9:P$1026,MATCH(Calc!$AO173,Expenses!$U$9:$U$1026,0),1)),"")</f>
        <v/>
      </c>
    </row>
    <row r="174" spans="40:75" x14ac:dyDescent="0.25">
      <c r="AN174" s="93">
        <f t="shared" si="33"/>
        <v>1</v>
      </c>
      <c r="AO174" s="93">
        <v>171</v>
      </c>
      <c r="AQ174" s="85" t="str">
        <f t="shared" si="34"/>
        <v>Passive</v>
      </c>
      <c r="AR174" s="85">
        <f>IFERROR(INDEX(Income!B$9:B$1026,MATCH(Calc!$AO174,Income!$U$9:$U$1026,0),1),0)</f>
        <v>0</v>
      </c>
      <c r="AS174" s="85">
        <f>IFERROR(INDEX(Income!C$9:C$1026,MATCH(Calc!$AO174,Income!$U$9:$U$1026,0),1),0)</f>
        <v>0</v>
      </c>
      <c r="AT174" s="93">
        <f t="shared" ca="1" si="35"/>
        <v>2022</v>
      </c>
      <c r="AU174" s="85" t="str">
        <f>IFERROR(IF($AQ174="Passive","",INDEX(Income!E$9:E$1026,MATCH(Calc!$AO174,Income!$U$9:$U$1026,0),1)),"")</f>
        <v/>
      </c>
      <c r="AV174" s="85" t="str">
        <f>IFERROR(IF($AQ174="Passive","",INDEX(Income!F$9:F$1026,MATCH(Calc!$AO174,Income!$U$9:$U$1026,0),1)),"")</f>
        <v/>
      </c>
      <c r="AW174" s="85" t="str">
        <f>IFERROR(IF($AQ174="Passive","",INDEX(Income!G$9:G$1026,MATCH(Calc!$AO174,Income!$U$9:$U$1026,0),1)),"")</f>
        <v/>
      </c>
      <c r="AX174" s="85" t="str">
        <f>IFERROR(IF($AQ174="Passive","",INDEX(Income!H$9:H$1026,MATCH(Calc!$AO174,Income!$U$9:$U$1026,0),1)),"")</f>
        <v/>
      </c>
      <c r="AY174" s="85" t="str">
        <f>IFERROR(IF($AQ174="Passive","",INDEX(Income!I$9:I$1026,MATCH(Calc!$AO174,Income!$U$9:$U$1026,0),1)),"")</f>
        <v/>
      </c>
      <c r="AZ174" s="85" t="str">
        <f>IFERROR(IF($AQ174="Passive","",INDEX(Income!J$9:J$1026,MATCH(Calc!$AO174,Income!$U$9:$U$1026,0),1)),"")</f>
        <v/>
      </c>
      <c r="BA174" s="85" t="str">
        <f>IFERROR(IF($AQ174="Passive","",INDEX(Income!K$9:K$1026,MATCH(Calc!$AO174,Income!$U$9:$U$1026,0),1)),"")</f>
        <v/>
      </c>
      <c r="BB174" s="85" t="str">
        <f>IFERROR(IF($AQ174="Passive","",INDEX(Income!L$9:L$1026,MATCH(Calc!$AO174,Income!$U$9:$U$1026,0),1)),"")</f>
        <v/>
      </c>
      <c r="BC174" s="85" t="str">
        <f>IFERROR(IF($AQ174="Passive","",INDEX(Income!M$9:M$1026,MATCH(Calc!$AO174,Income!$U$9:$U$1026,0),1)),"")</f>
        <v/>
      </c>
      <c r="BD174" s="85" t="str">
        <f>IFERROR(IF($AQ174="Passive","",INDEX(Income!N$9:N$1026,MATCH(Calc!$AO174,Income!$U$9:$U$1026,0),1)),"")</f>
        <v/>
      </c>
      <c r="BE174" s="85" t="str">
        <f>IFERROR(IF($AQ174="Passive","",INDEX(Income!O$9:O$1026,MATCH(Calc!$AO174,Income!$U$9:$U$1026,0),1)),"")</f>
        <v/>
      </c>
      <c r="BF174" s="85" t="str">
        <f>IFERROR(IF($AQ174="Passive","",INDEX(Income!P$9:P$1026,MATCH(Calc!$AO174,Income!$U$9:$U$1026,0),1)),"")</f>
        <v/>
      </c>
      <c r="BH174" s="85" t="str">
        <f t="shared" si="36"/>
        <v>Passive</v>
      </c>
      <c r="BI174" s="85">
        <f>IFERROR(INDEX(Expenses!B$9:B$1026,MATCH(Calc!$AO174,Expenses!$U$9:$U$1026,0),1),0)</f>
        <v>0</v>
      </c>
      <c r="BJ174" s="85">
        <f>IFERROR(INDEX(Expenses!C$9:C$1026,MATCH(Calc!$AO174,Expenses!$U$9:$U$1026,0),1),0)</f>
        <v>0</v>
      </c>
      <c r="BK174" s="93">
        <f t="shared" ca="1" si="37"/>
        <v>2022</v>
      </c>
      <c r="BL174" s="85" t="str">
        <f>IFERROR(IF($BH174="Passive","",INDEX(Expenses!E$9:E$1026,MATCH(Calc!$AO174,Expenses!$U$9:$U$1026,0),1)),"")</f>
        <v/>
      </c>
      <c r="BM174" s="85" t="str">
        <f>IFERROR(IF($BH174="Passive","",INDEX(Expenses!F$9:F$1026,MATCH(Calc!$AO174,Expenses!$U$9:$U$1026,0),1)),"")</f>
        <v/>
      </c>
      <c r="BN174" s="85" t="str">
        <f>IFERROR(IF($BH174="Passive","",INDEX(Expenses!G$9:G$1026,MATCH(Calc!$AO174,Expenses!$U$9:$U$1026,0),1)),"")</f>
        <v/>
      </c>
      <c r="BO174" s="85" t="str">
        <f>IFERROR(IF($BH174="Passive","",INDEX(Expenses!H$9:H$1026,MATCH(Calc!$AO174,Expenses!$U$9:$U$1026,0),1)),"")</f>
        <v/>
      </c>
      <c r="BP174" s="85" t="str">
        <f>IFERROR(IF($BH174="Passive","",INDEX(Expenses!I$9:I$1026,MATCH(Calc!$AO174,Expenses!$U$9:$U$1026,0),1)),"")</f>
        <v/>
      </c>
      <c r="BQ174" s="85" t="str">
        <f>IFERROR(IF($BH174="Passive","",INDEX(Expenses!J$9:J$1026,MATCH(Calc!$AO174,Expenses!$U$9:$U$1026,0),1)),"")</f>
        <v/>
      </c>
      <c r="BR174" s="85" t="str">
        <f>IFERROR(IF($BH174="Passive","",INDEX(Expenses!K$9:K$1026,MATCH(Calc!$AO174,Expenses!$U$9:$U$1026,0),1)),"")</f>
        <v/>
      </c>
      <c r="BS174" s="85" t="str">
        <f>IFERROR(IF($BH174="Passive","",INDEX(Expenses!L$9:L$1026,MATCH(Calc!$AO174,Expenses!$U$9:$U$1026,0),1)),"")</f>
        <v/>
      </c>
      <c r="BT174" s="85" t="str">
        <f>IFERROR(IF($BH174="Passive","",INDEX(Expenses!M$9:M$1026,MATCH(Calc!$AO174,Expenses!$U$9:$U$1026,0),1)),"")</f>
        <v/>
      </c>
      <c r="BU174" s="85" t="str">
        <f>IFERROR(IF($BH174="Passive","",INDEX(Expenses!N$9:N$1026,MATCH(Calc!$AO174,Expenses!$U$9:$U$1026,0),1)),"")</f>
        <v/>
      </c>
      <c r="BV174" s="85" t="str">
        <f>IFERROR(IF($BH174="Passive","",INDEX(Expenses!O$9:O$1026,MATCH(Calc!$AO174,Expenses!$U$9:$U$1026,0),1)),"")</f>
        <v/>
      </c>
      <c r="BW174" s="85" t="str">
        <f>IFERROR(IF($BH174="Passive","",INDEX(Expenses!P$9:P$1026,MATCH(Calc!$AO174,Expenses!$U$9:$U$1026,0),1)),"")</f>
        <v/>
      </c>
    </row>
    <row r="175" spans="40:75" x14ac:dyDescent="0.25">
      <c r="AN175" s="93">
        <f t="shared" si="33"/>
        <v>1</v>
      </c>
      <c r="AO175" s="93">
        <v>172</v>
      </c>
      <c r="AQ175" s="85" t="str">
        <f t="shared" si="34"/>
        <v>Passive</v>
      </c>
      <c r="AR175" s="85">
        <f>IFERROR(INDEX(Income!B$9:B$1026,MATCH(Calc!$AO175,Income!$U$9:$U$1026,0),1),0)</f>
        <v>0</v>
      </c>
      <c r="AS175" s="85">
        <f>IFERROR(INDEX(Income!C$9:C$1026,MATCH(Calc!$AO175,Income!$U$9:$U$1026,0),1),0)</f>
        <v>0</v>
      </c>
      <c r="AT175" s="93">
        <f t="shared" ca="1" si="35"/>
        <v>2022</v>
      </c>
      <c r="AU175" s="85" t="str">
        <f>IFERROR(IF($AQ175="Passive","",INDEX(Income!E$9:E$1026,MATCH(Calc!$AO175,Income!$U$9:$U$1026,0),1)),"")</f>
        <v/>
      </c>
      <c r="AV175" s="85" t="str">
        <f>IFERROR(IF($AQ175="Passive","",INDEX(Income!F$9:F$1026,MATCH(Calc!$AO175,Income!$U$9:$U$1026,0),1)),"")</f>
        <v/>
      </c>
      <c r="AW175" s="85" t="str">
        <f>IFERROR(IF($AQ175="Passive","",INDEX(Income!G$9:G$1026,MATCH(Calc!$AO175,Income!$U$9:$U$1026,0),1)),"")</f>
        <v/>
      </c>
      <c r="AX175" s="85" t="str">
        <f>IFERROR(IF($AQ175="Passive","",INDEX(Income!H$9:H$1026,MATCH(Calc!$AO175,Income!$U$9:$U$1026,0),1)),"")</f>
        <v/>
      </c>
      <c r="AY175" s="85" t="str">
        <f>IFERROR(IF($AQ175="Passive","",INDEX(Income!I$9:I$1026,MATCH(Calc!$AO175,Income!$U$9:$U$1026,0),1)),"")</f>
        <v/>
      </c>
      <c r="AZ175" s="85" t="str">
        <f>IFERROR(IF($AQ175="Passive","",INDEX(Income!J$9:J$1026,MATCH(Calc!$AO175,Income!$U$9:$U$1026,0),1)),"")</f>
        <v/>
      </c>
      <c r="BA175" s="85" t="str">
        <f>IFERROR(IF($AQ175="Passive","",INDEX(Income!K$9:K$1026,MATCH(Calc!$AO175,Income!$U$9:$U$1026,0),1)),"")</f>
        <v/>
      </c>
      <c r="BB175" s="85" t="str">
        <f>IFERROR(IF($AQ175="Passive","",INDEX(Income!L$9:L$1026,MATCH(Calc!$AO175,Income!$U$9:$U$1026,0),1)),"")</f>
        <v/>
      </c>
      <c r="BC175" s="85" t="str">
        <f>IFERROR(IF($AQ175="Passive","",INDEX(Income!M$9:M$1026,MATCH(Calc!$AO175,Income!$U$9:$U$1026,0),1)),"")</f>
        <v/>
      </c>
      <c r="BD175" s="85" t="str">
        <f>IFERROR(IF($AQ175="Passive","",INDEX(Income!N$9:N$1026,MATCH(Calc!$AO175,Income!$U$9:$U$1026,0),1)),"")</f>
        <v/>
      </c>
      <c r="BE175" s="85" t="str">
        <f>IFERROR(IF($AQ175="Passive","",INDEX(Income!O$9:O$1026,MATCH(Calc!$AO175,Income!$U$9:$U$1026,0),1)),"")</f>
        <v/>
      </c>
      <c r="BF175" s="85" t="str">
        <f>IFERROR(IF($AQ175="Passive","",INDEX(Income!P$9:P$1026,MATCH(Calc!$AO175,Income!$U$9:$U$1026,0),1)),"")</f>
        <v/>
      </c>
      <c r="BH175" s="85" t="str">
        <f t="shared" si="36"/>
        <v>Passive</v>
      </c>
      <c r="BI175" s="85">
        <f>IFERROR(INDEX(Expenses!B$9:B$1026,MATCH(Calc!$AO175,Expenses!$U$9:$U$1026,0),1),0)</f>
        <v>0</v>
      </c>
      <c r="BJ175" s="85">
        <f>IFERROR(INDEX(Expenses!C$9:C$1026,MATCH(Calc!$AO175,Expenses!$U$9:$U$1026,0),1),0)</f>
        <v>0</v>
      </c>
      <c r="BK175" s="93">
        <f t="shared" ca="1" si="37"/>
        <v>2022</v>
      </c>
      <c r="BL175" s="85" t="str">
        <f>IFERROR(IF($BH175="Passive","",INDEX(Expenses!E$9:E$1026,MATCH(Calc!$AO175,Expenses!$U$9:$U$1026,0),1)),"")</f>
        <v/>
      </c>
      <c r="BM175" s="85" t="str">
        <f>IFERROR(IF($BH175="Passive","",INDEX(Expenses!F$9:F$1026,MATCH(Calc!$AO175,Expenses!$U$9:$U$1026,0),1)),"")</f>
        <v/>
      </c>
      <c r="BN175" s="85" t="str">
        <f>IFERROR(IF($BH175="Passive","",INDEX(Expenses!G$9:G$1026,MATCH(Calc!$AO175,Expenses!$U$9:$U$1026,0),1)),"")</f>
        <v/>
      </c>
      <c r="BO175" s="85" t="str">
        <f>IFERROR(IF($BH175="Passive","",INDEX(Expenses!H$9:H$1026,MATCH(Calc!$AO175,Expenses!$U$9:$U$1026,0),1)),"")</f>
        <v/>
      </c>
      <c r="BP175" s="85" t="str">
        <f>IFERROR(IF($BH175="Passive","",INDEX(Expenses!I$9:I$1026,MATCH(Calc!$AO175,Expenses!$U$9:$U$1026,0),1)),"")</f>
        <v/>
      </c>
      <c r="BQ175" s="85" t="str">
        <f>IFERROR(IF($BH175="Passive","",INDEX(Expenses!J$9:J$1026,MATCH(Calc!$AO175,Expenses!$U$9:$U$1026,0),1)),"")</f>
        <v/>
      </c>
      <c r="BR175" s="85" t="str">
        <f>IFERROR(IF($BH175="Passive","",INDEX(Expenses!K$9:K$1026,MATCH(Calc!$AO175,Expenses!$U$9:$U$1026,0),1)),"")</f>
        <v/>
      </c>
      <c r="BS175" s="85" t="str">
        <f>IFERROR(IF($BH175="Passive","",INDEX(Expenses!L$9:L$1026,MATCH(Calc!$AO175,Expenses!$U$9:$U$1026,0),1)),"")</f>
        <v/>
      </c>
      <c r="BT175" s="85" t="str">
        <f>IFERROR(IF($BH175="Passive","",INDEX(Expenses!M$9:M$1026,MATCH(Calc!$AO175,Expenses!$U$9:$U$1026,0),1)),"")</f>
        <v/>
      </c>
      <c r="BU175" s="85" t="str">
        <f>IFERROR(IF($BH175="Passive","",INDEX(Expenses!N$9:N$1026,MATCH(Calc!$AO175,Expenses!$U$9:$U$1026,0),1)),"")</f>
        <v/>
      </c>
      <c r="BV175" s="85" t="str">
        <f>IFERROR(IF($BH175="Passive","",INDEX(Expenses!O$9:O$1026,MATCH(Calc!$AO175,Expenses!$U$9:$U$1026,0),1)),"")</f>
        <v/>
      </c>
      <c r="BW175" s="85" t="str">
        <f>IFERROR(IF($BH175="Passive","",INDEX(Expenses!P$9:P$1026,MATCH(Calc!$AO175,Expenses!$U$9:$U$1026,0),1)),"")</f>
        <v/>
      </c>
    </row>
    <row r="176" spans="40:75" x14ac:dyDescent="0.25">
      <c r="AN176" s="93">
        <f t="shared" si="33"/>
        <v>1</v>
      </c>
      <c r="AO176" s="93">
        <v>173</v>
      </c>
      <c r="AQ176" s="85" t="str">
        <f t="shared" si="34"/>
        <v>Passive</v>
      </c>
      <c r="AR176" s="85">
        <f>IFERROR(INDEX(Income!B$9:B$1026,MATCH(Calc!$AO176,Income!$U$9:$U$1026,0),1),0)</f>
        <v>0</v>
      </c>
      <c r="AS176" s="85">
        <f>IFERROR(INDEX(Income!C$9:C$1026,MATCH(Calc!$AO176,Income!$U$9:$U$1026,0),1),0)</f>
        <v>0</v>
      </c>
      <c r="AT176" s="93">
        <f t="shared" ca="1" si="35"/>
        <v>2022</v>
      </c>
      <c r="AU176" s="85" t="str">
        <f>IFERROR(IF($AQ176="Passive","",INDEX(Income!E$9:E$1026,MATCH(Calc!$AO176,Income!$U$9:$U$1026,0),1)),"")</f>
        <v/>
      </c>
      <c r="AV176" s="85" t="str">
        <f>IFERROR(IF($AQ176="Passive","",INDEX(Income!F$9:F$1026,MATCH(Calc!$AO176,Income!$U$9:$U$1026,0),1)),"")</f>
        <v/>
      </c>
      <c r="AW176" s="85" t="str">
        <f>IFERROR(IF($AQ176="Passive","",INDEX(Income!G$9:G$1026,MATCH(Calc!$AO176,Income!$U$9:$U$1026,0),1)),"")</f>
        <v/>
      </c>
      <c r="AX176" s="85" t="str">
        <f>IFERROR(IF($AQ176="Passive","",INDEX(Income!H$9:H$1026,MATCH(Calc!$AO176,Income!$U$9:$U$1026,0),1)),"")</f>
        <v/>
      </c>
      <c r="AY176" s="85" t="str">
        <f>IFERROR(IF($AQ176="Passive","",INDEX(Income!I$9:I$1026,MATCH(Calc!$AO176,Income!$U$9:$U$1026,0),1)),"")</f>
        <v/>
      </c>
      <c r="AZ176" s="85" t="str">
        <f>IFERROR(IF($AQ176="Passive","",INDEX(Income!J$9:J$1026,MATCH(Calc!$AO176,Income!$U$9:$U$1026,0),1)),"")</f>
        <v/>
      </c>
      <c r="BA176" s="85" t="str">
        <f>IFERROR(IF($AQ176="Passive","",INDEX(Income!K$9:K$1026,MATCH(Calc!$AO176,Income!$U$9:$U$1026,0),1)),"")</f>
        <v/>
      </c>
      <c r="BB176" s="85" t="str">
        <f>IFERROR(IF($AQ176="Passive","",INDEX(Income!L$9:L$1026,MATCH(Calc!$AO176,Income!$U$9:$U$1026,0),1)),"")</f>
        <v/>
      </c>
      <c r="BC176" s="85" t="str">
        <f>IFERROR(IF($AQ176="Passive","",INDEX(Income!M$9:M$1026,MATCH(Calc!$AO176,Income!$U$9:$U$1026,0),1)),"")</f>
        <v/>
      </c>
      <c r="BD176" s="85" t="str">
        <f>IFERROR(IF($AQ176="Passive","",INDEX(Income!N$9:N$1026,MATCH(Calc!$AO176,Income!$U$9:$U$1026,0),1)),"")</f>
        <v/>
      </c>
      <c r="BE176" s="85" t="str">
        <f>IFERROR(IF($AQ176="Passive","",INDEX(Income!O$9:O$1026,MATCH(Calc!$AO176,Income!$U$9:$U$1026,0),1)),"")</f>
        <v/>
      </c>
      <c r="BF176" s="85" t="str">
        <f>IFERROR(IF($AQ176="Passive","",INDEX(Income!P$9:P$1026,MATCH(Calc!$AO176,Income!$U$9:$U$1026,0),1)),"")</f>
        <v/>
      </c>
      <c r="BH176" s="85" t="str">
        <f t="shared" si="36"/>
        <v>Passive</v>
      </c>
      <c r="BI176" s="85">
        <f>IFERROR(INDEX(Expenses!B$9:B$1026,MATCH(Calc!$AO176,Expenses!$U$9:$U$1026,0),1),0)</f>
        <v>0</v>
      </c>
      <c r="BJ176" s="85">
        <f>IFERROR(INDEX(Expenses!C$9:C$1026,MATCH(Calc!$AO176,Expenses!$U$9:$U$1026,0),1),0)</f>
        <v>0</v>
      </c>
      <c r="BK176" s="93">
        <f t="shared" ca="1" si="37"/>
        <v>2022</v>
      </c>
      <c r="BL176" s="85" t="str">
        <f>IFERROR(IF($BH176="Passive","",INDEX(Expenses!E$9:E$1026,MATCH(Calc!$AO176,Expenses!$U$9:$U$1026,0),1)),"")</f>
        <v/>
      </c>
      <c r="BM176" s="85" t="str">
        <f>IFERROR(IF($BH176="Passive","",INDEX(Expenses!F$9:F$1026,MATCH(Calc!$AO176,Expenses!$U$9:$U$1026,0),1)),"")</f>
        <v/>
      </c>
      <c r="BN176" s="85" t="str">
        <f>IFERROR(IF($BH176="Passive","",INDEX(Expenses!G$9:G$1026,MATCH(Calc!$AO176,Expenses!$U$9:$U$1026,0),1)),"")</f>
        <v/>
      </c>
      <c r="BO176" s="85" t="str">
        <f>IFERROR(IF($BH176="Passive","",INDEX(Expenses!H$9:H$1026,MATCH(Calc!$AO176,Expenses!$U$9:$U$1026,0),1)),"")</f>
        <v/>
      </c>
      <c r="BP176" s="85" t="str">
        <f>IFERROR(IF($BH176="Passive","",INDEX(Expenses!I$9:I$1026,MATCH(Calc!$AO176,Expenses!$U$9:$U$1026,0),1)),"")</f>
        <v/>
      </c>
      <c r="BQ176" s="85" t="str">
        <f>IFERROR(IF($BH176="Passive","",INDEX(Expenses!J$9:J$1026,MATCH(Calc!$AO176,Expenses!$U$9:$U$1026,0),1)),"")</f>
        <v/>
      </c>
      <c r="BR176" s="85" t="str">
        <f>IFERROR(IF($BH176="Passive","",INDEX(Expenses!K$9:K$1026,MATCH(Calc!$AO176,Expenses!$U$9:$U$1026,0),1)),"")</f>
        <v/>
      </c>
      <c r="BS176" s="85" t="str">
        <f>IFERROR(IF($BH176="Passive","",INDEX(Expenses!L$9:L$1026,MATCH(Calc!$AO176,Expenses!$U$9:$U$1026,0),1)),"")</f>
        <v/>
      </c>
      <c r="BT176" s="85" t="str">
        <f>IFERROR(IF($BH176="Passive","",INDEX(Expenses!M$9:M$1026,MATCH(Calc!$AO176,Expenses!$U$9:$U$1026,0),1)),"")</f>
        <v/>
      </c>
      <c r="BU176" s="85" t="str">
        <f>IFERROR(IF($BH176="Passive","",INDEX(Expenses!N$9:N$1026,MATCH(Calc!$AO176,Expenses!$U$9:$U$1026,0),1)),"")</f>
        <v/>
      </c>
      <c r="BV176" s="85" t="str">
        <f>IFERROR(IF($BH176="Passive","",INDEX(Expenses!O$9:O$1026,MATCH(Calc!$AO176,Expenses!$U$9:$U$1026,0),1)),"")</f>
        <v/>
      </c>
      <c r="BW176" s="85" t="str">
        <f>IFERROR(IF($BH176="Passive","",INDEX(Expenses!P$9:P$1026,MATCH(Calc!$AO176,Expenses!$U$9:$U$1026,0),1)),"")</f>
        <v/>
      </c>
    </row>
    <row r="177" spans="40:75" x14ac:dyDescent="0.25">
      <c r="AN177" s="93">
        <f t="shared" si="33"/>
        <v>1</v>
      </c>
      <c r="AO177" s="93">
        <v>174</v>
      </c>
      <c r="AQ177" s="85" t="str">
        <f t="shared" si="34"/>
        <v>Passive</v>
      </c>
      <c r="AR177" s="85">
        <f>IFERROR(INDEX(Income!B$9:B$1026,MATCH(Calc!$AO177,Income!$U$9:$U$1026,0),1),0)</f>
        <v>0</v>
      </c>
      <c r="AS177" s="85">
        <f>IFERROR(INDEX(Income!C$9:C$1026,MATCH(Calc!$AO177,Income!$U$9:$U$1026,0),1),0)</f>
        <v>0</v>
      </c>
      <c r="AT177" s="93">
        <f t="shared" ca="1" si="35"/>
        <v>2022</v>
      </c>
      <c r="AU177" s="85" t="str">
        <f>IFERROR(IF($AQ177="Passive","",INDEX(Income!E$9:E$1026,MATCH(Calc!$AO177,Income!$U$9:$U$1026,0),1)),"")</f>
        <v/>
      </c>
      <c r="AV177" s="85" t="str">
        <f>IFERROR(IF($AQ177="Passive","",INDEX(Income!F$9:F$1026,MATCH(Calc!$AO177,Income!$U$9:$U$1026,0),1)),"")</f>
        <v/>
      </c>
      <c r="AW177" s="85" t="str">
        <f>IFERROR(IF($AQ177="Passive","",INDEX(Income!G$9:G$1026,MATCH(Calc!$AO177,Income!$U$9:$U$1026,0),1)),"")</f>
        <v/>
      </c>
      <c r="AX177" s="85" t="str">
        <f>IFERROR(IF($AQ177="Passive","",INDEX(Income!H$9:H$1026,MATCH(Calc!$AO177,Income!$U$9:$U$1026,0),1)),"")</f>
        <v/>
      </c>
      <c r="AY177" s="85" t="str">
        <f>IFERROR(IF($AQ177="Passive","",INDEX(Income!I$9:I$1026,MATCH(Calc!$AO177,Income!$U$9:$U$1026,0),1)),"")</f>
        <v/>
      </c>
      <c r="AZ177" s="85" t="str">
        <f>IFERROR(IF($AQ177="Passive","",INDEX(Income!J$9:J$1026,MATCH(Calc!$AO177,Income!$U$9:$U$1026,0),1)),"")</f>
        <v/>
      </c>
      <c r="BA177" s="85" t="str">
        <f>IFERROR(IF($AQ177="Passive","",INDEX(Income!K$9:K$1026,MATCH(Calc!$AO177,Income!$U$9:$U$1026,0),1)),"")</f>
        <v/>
      </c>
      <c r="BB177" s="85" t="str">
        <f>IFERROR(IF($AQ177="Passive","",INDEX(Income!L$9:L$1026,MATCH(Calc!$AO177,Income!$U$9:$U$1026,0),1)),"")</f>
        <v/>
      </c>
      <c r="BC177" s="85" t="str">
        <f>IFERROR(IF($AQ177="Passive","",INDEX(Income!M$9:M$1026,MATCH(Calc!$AO177,Income!$U$9:$U$1026,0),1)),"")</f>
        <v/>
      </c>
      <c r="BD177" s="85" t="str">
        <f>IFERROR(IF($AQ177="Passive","",INDEX(Income!N$9:N$1026,MATCH(Calc!$AO177,Income!$U$9:$U$1026,0),1)),"")</f>
        <v/>
      </c>
      <c r="BE177" s="85" t="str">
        <f>IFERROR(IF($AQ177="Passive","",INDEX(Income!O$9:O$1026,MATCH(Calc!$AO177,Income!$U$9:$U$1026,0),1)),"")</f>
        <v/>
      </c>
      <c r="BF177" s="85" t="str">
        <f>IFERROR(IF($AQ177="Passive","",INDEX(Income!P$9:P$1026,MATCH(Calc!$AO177,Income!$U$9:$U$1026,0),1)),"")</f>
        <v/>
      </c>
      <c r="BH177" s="85" t="str">
        <f t="shared" si="36"/>
        <v>Passive</v>
      </c>
      <c r="BI177" s="85">
        <f>IFERROR(INDEX(Expenses!B$9:B$1026,MATCH(Calc!$AO177,Expenses!$U$9:$U$1026,0),1),0)</f>
        <v>0</v>
      </c>
      <c r="BJ177" s="85">
        <f>IFERROR(INDEX(Expenses!C$9:C$1026,MATCH(Calc!$AO177,Expenses!$U$9:$U$1026,0),1),0)</f>
        <v>0</v>
      </c>
      <c r="BK177" s="93">
        <f t="shared" ca="1" si="37"/>
        <v>2022</v>
      </c>
      <c r="BL177" s="85" t="str">
        <f>IFERROR(IF($BH177="Passive","",INDEX(Expenses!E$9:E$1026,MATCH(Calc!$AO177,Expenses!$U$9:$U$1026,0),1)),"")</f>
        <v/>
      </c>
      <c r="BM177" s="85" t="str">
        <f>IFERROR(IF($BH177="Passive","",INDEX(Expenses!F$9:F$1026,MATCH(Calc!$AO177,Expenses!$U$9:$U$1026,0),1)),"")</f>
        <v/>
      </c>
      <c r="BN177" s="85" t="str">
        <f>IFERROR(IF($BH177="Passive","",INDEX(Expenses!G$9:G$1026,MATCH(Calc!$AO177,Expenses!$U$9:$U$1026,0),1)),"")</f>
        <v/>
      </c>
      <c r="BO177" s="85" t="str">
        <f>IFERROR(IF($BH177="Passive","",INDEX(Expenses!H$9:H$1026,MATCH(Calc!$AO177,Expenses!$U$9:$U$1026,0),1)),"")</f>
        <v/>
      </c>
      <c r="BP177" s="85" t="str">
        <f>IFERROR(IF($BH177="Passive","",INDEX(Expenses!I$9:I$1026,MATCH(Calc!$AO177,Expenses!$U$9:$U$1026,0),1)),"")</f>
        <v/>
      </c>
      <c r="BQ177" s="85" t="str">
        <f>IFERROR(IF($BH177="Passive","",INDEX(Expenses!J$9:J$1026,MATCH(Calc!$AO177,Expenses!$U$9:$U$1026,0),1)),"")</f>
        <v/>
      </c>
      <c r="BR177" s="85" t="str">
        <f>IFERROR(IF($BH177="Passive","",INDEX(Expenses!K$9:K$1026,MATCH(Calc!$AO177,Expenses!$U$9:$U$1026,0),1)),"")</f>
        <v/>
      </c>
      <c r="BS177" s="85" t="str">
        <f>IFERROR(IF($BH177="Passive","",INDEX(Expenses!L$9:L$1026,MATCH(Calc!$AO177,Expenses!$U$9:$U$1026,0),1)),"")</f>
        <v/>
      </c>
      <c r="BT177" s="85" t="str">
        <f>IFERROR(IF($BH177="Passive","",INDEX(Expenses!M$9:M$1026,MATCH(Calc!$AO177,Expenses!$U$9:$U$1026,0),1)),"")</f>
        <v/>
      </c>
      <c r="BU177" s="85" t="str">
        <f>IFERROR(IF($BH177="Passive","",INDEX(Expenses!N$9:N$1026,MATCH(Calc!$AO177,Expenses!$U$9:$U$1026,0),1)),"")</f>
        <v/>
      </c>
      <c r="BV177" s="85" t="str">
        <f>IFERROR(IF($BH177="Passive","",INDEX(Expenses!O$9:O$1026,MATCH(Calc!$AO177,Expenses!$U$9:$U$1026,0),1)),"")</f>
        <v/>
      </c>
      <c r="BW177" s="85" t="str">
        <f>IFERROR(IF($BH177="Passive","",INDEX(Expenses!P$9:P$1026,MATCH(Calc!$AO177,Expenses!$U$9:$U$1026,0),1)),"")</f>
        <v/>
      </c>
    </row>
    <row r="178" spans="40:75" x14ac:dyDescent="0.25">
      <c r="AN178" s="93">
        <f t="shared" si="33"/>
        <v>1</v>
      </c>
      <c r="AO178" s="93">
        <v>175</v>
      </c>
      <c r="AQ178" s="85" t="str">
        <f t="shared" si="34"/>
        <v>Passive</v>
      </c>
      <c r="AR178" s="85">
        <f>IFERROR(INDEX(Income!B$9:B$1026,MATCH(Calc!$AO178,Income!$U$9:$U$1026,0),1),0)</f>
        <v>0</v>
      </c>
      <c r="AS178" s="85">
        <f>IFERROR(INDEX(Income!C$9:C$1026,MATCH(Calc!$AO178,Income!$U$9:$U$1026,0),1),0)</f>
        <v>0</v>
      </c>
      <c r="AT178" s="93">
        <f t="shared" ca="1" si="35"/>
        <v>2022</v>
      </c>
      <c r="AU178" s="85" t="str">
        <f>IFERROR(IF($AQ178="Passive","",INDEX(Income!E$9:E$1026,MATCH(Calc!$AO178,Income!$U$9:$U$1026,0),1)),"")</f>
        <v/>
      </c>
      <c r="AV178" s="85" t="str">
        <f>IFERROR(IF($AQ178="Passive","",INDEX(Income!F$9:F$1026,MATCH(Calc!$AO178,Income!$U$9:$U$1026,0),1)),"")</f>
        <v/>
      </c>
      <c r="AW178" s="85" t="str">
        <f>IFERROR(IF($AQ178="Passive","",INDEX(Income!G$9:G$1026,MATCH(Calc!$AO178,Income!$U$9:$U$1026,0),1)),"")</f>
        <v/>
      </c>
      <c r="AX178" s="85" t="str">
        <f>IFERROR(IF($AQ178="Passive","",INDEX(Income!H$9:H$1026,MATCH(Calc!$AO178,Income!$U$9:$U$1026,0),1)),"")</f>
        <v/>
      </c>
      <c r="AY178" s="85" t="str">
        <f>IFERROR(IF($AQ178="Passive","",INDEX(Income!I$9:I$1026,MATCH(Calc!$AO178,Income!$U$9:$U$1026,0),1)),"")</f>
        <v/>
      </c>
      <c r="AZ178" s="85" t="str">
        <f>IFERROR(IF($AQ178="Passive","",INDEX(Income!J$9:J$1026,MATCH(Calc!$AO178,Income!$U$9:$U$1026,0),1)),"")</f>
        <v/>
      </c>
      <c r="BA178" s="85" t="str">
        <f>IFERROR(IF($AQ178="Passive","",INDEX(Income!K$9:K$1026,MATCH(Calc!$AO178,Income!$U$9:$U$1026,0),1)),"")</f>
        <v/>
      </c>
      <c r="BB178" s="85" t="str">
        <f>IFERROR(IF($AQ178="Passive","",INDEX(Income!L$9:L$1026,MATCH(Calc!$AO178,Income!$U$9:$U$1026,0),1)),"")</f>
        <v/>
      </c>
      <c r="BC178" s="85" t="str">
        <f>IFERROR(IF($AQ178="Passive","",INDEX(Income!M$9:M$1026,MATCH(Calc!$AO178,Income!$U$9:$U$1026,0),1)),"")</f>
        <v/>
      </c>
      <c r="BD178" s="85" t="str">
        <f>IFERROR(IF($AQ178="Passive","",INDEX(Income!N$9:N$1026,MATCH(Calc!$AO178,Income!$U$9:$U$1026,0),1)),"")</f>
        <v/>
      </c>
      <c r="BE178" s="85" t="str">
        <f>IFERROR(IF($AQ178="Passive","",INDEX(Income!O$9:O$1026,MATCH(Calc!$AO178,Income!$U$9:$U$1026,0),1)),"")</f>
        <v/>
      </c>
      <c r="BF178" s="85" t="str">
        <f>IFERROR(IF($AQ178="Passive","",INDEX(Income!P$9:P$1026,MATCH(Calc!$AO178,Income!$U$9:$U$1026,0),1)),"")</f>
        <v/>
      </c>
      <c r="BH178" s="85" t="str">
        <f t="shared" si="36"/>
        <v>Passive</v>
      </c>
      <c r="BI178" s="85">
        <f>IFERROR(INDEX(Expenses!B$9:B$1026,MATCH(Calc!$AO178,Expenses!$U$9:$U$1026,0),1),0)</f>
        <v>0</v>
      </c>
      <c r="BJ178" s="85">
        <f>IFERROR(INDEX(Expenses!C$9:C$1026,MATCH(Calc!$AO178,Expenses!$U$9:$U$1026,0),1),0)</f>
        <v>0</v>
      </c>
      <c r="BK178" s="93">
        <f t="shared" ca="1" si="37"/>
        <v>2022</v>
      </c>
      <c r="BL178" s="85" t="str">
        <f>IFERROR(IF($BH178="Passive","",INDEX(Expenses!E$9:E$1026,MATCH(Calc!$AO178,Expenses!$U$9:$U$1026,0),1)),"")</f>
        <v/>
      </c>
      <c r="BM178" s="85" t="str">
        <f>IFERROR(IF($BH178="Passive","",INDEX(Expenses!F$9:F$1026,MATCH(Calc!$AO178,Expenses!$U$9:$U$1026,0),1)),"")</f>
        <v/>
      </c>
      <c r="BN178" s="85" t="str">
        <f>IFERROR(IF($BH178="Passive","",INDEX(Expenses!G$9:G$1026,MATCH(Calc!$AO178,Expenses!$U$9:$U$1026,0),1)),"")</f>
        <v/>
      </c>
      <c r="BO178" s="85" t="str">
        <f>IFERROR(IF($BH178="Passive","",INDEX(Expenses!H$9:H$1026,MATCH(Calc!$AO178,Expenses!$U$9:$U$1026,0),1)),"")</f>
        <v/>
      </c>
      <c r="BP178" s="85" t="str">
        <f>IFERROR(IF($BH178="Passive","",INDEX(Expenses!I$9:I$1026,MATCH(Calc!$AO178,Expenses!$U$9:$U$1026,0),1)),"")</f>
        <v/>
      </c>
      <c r="BQ178" s="85" t="str">
        <f>IFERROR(IF($BH178="Passive","",INDEX(Expenses!J$9:J$1026,MATCH(Calc!$AO178,Expenses!$U$9:$U$1026,0),1)),"")</f>
        <v/>
      </c>
      <c r="BR178" s="85" t="str">
        <f>IFERROR(IF($BH178="Passive","",INDEX(Expenses!K$9:K$1026,MATCH(Calc!$AO178,Expenses!$U$9:$U$1026,0),1)),"")</f>
        <v/>
      </c>
      <c r="BS178" s="85" t="str">
        <f>IFERROR(IF($BH178="Passive","",INDEX(Expenses!L$9:L$1026,MATCH(Calc!$AO178,Expenses!$U$9:$U$1026,0),1)),"")</f>
        <v/>
      </c>
      <c r="BT178" s="85" t="str">
        <f>IFERROR(IF($BH178="Passive","",INDEX(Expenses!M$9:M$1026,MATCH(Calc!$AO178,Expenses!$U$9:$U$1026,0),1)),"")</f>
        <v/>
      </c>
      <c r="BU178" s="85" t="str">
        <f>IFERROR(IF($BH178="Passive","",INDEX(Expenses!N$9:N$1026,MATCH(Calc!$AO178,Expenses!$U$9:$U$1026,0),1)),"")</f>
        <v/>
      </c>
      <c r="BV178" s="85" t="str">
        <f>IFERROR(IF($BH178="Passive","",INDEX(Expenses!O$9:O$1026,MATCH(Calc!$AO178,Expenses!$U$9:$U$1026,0),1)),"")</f>
        <v/>
      </c>
      <c r="BW178" s="85" t="str">
        <f>IFERROR(IF($BH178="Passive","",INDEX(Expenses!P$9:P$1026,MATCH(Calc!$AO178,Expenses!$U$9:$U$1026,0),1)),"")</f>
        <v/>
      </c>
    </row>
    <row r="179" spans="40:75" x14ac:dyDescent="0.25">
      <c r="AN179" s="93">
        <f t="shared" si="33"/>
        <v>1</v>
      </c>
      <c r="AO179" s="93">
        <v>176</v>
      </c>
      <c r="AQ179" s="85" t="str">
        <f t="shared" si="34"/>
        <v>Passive</v>
      </c>
      <c r="AR179" s="85">
        <f>IFERROR(INDEX(Income!B$9:B$1026,MATCH(Calc!$AO179,Income!$U$9:$U$1026,0),1),0)</f>
        <v>0</v>
      </c>
      <c r="AS179" s="85">
        <f>IFERROR(INDEX(Income!C$9:C$1026,MATCH(Calc!$AO179,Income!$U$9:$U$1026,0),1),0)</f>
        <v>0</v>
      </c>
      <c r="AT179" s="93">
        <f t="shared" ca="1" si="35"/>
        <v>2022</v>
      </c>
      <c r="AU179" s="85" t="str">
        <f>IFERROR(IF($AQ179="Passive","",INDEX(Income!E$9:E$1026,MATCH(Calc!$AO179,Income!$U$9:$U$1026,0),1)),"")</f>
        <v/>
      </c>
      <c r="AV179" s="85" t="str">
        <f>IFERROR(IF($AQ179="Passive","",INDEX(Income!F$9:F$1026,MATCH(Calc!$AO179,Income!$U$9:$U$1026,0),1)),"")</f>
        <v/>
      </c>
      <c r="AW179" s="85" t="str">
        <f>IFERROR(IF($AQ179="Passive","",INDEX(Income!G$9:G$1026,MATCH(Calc!$AO179,Income!$U$9:$U$1026,0),1)),"")</f>
        <v/>
      </c>
      <c r="AX179" s="85" t="str">
        <f>IFERROR(IF($AQ179="Passive","",INDEX(Income!H$9:H$1026,MATCH(Calc!$AO179,Income!$U$9:$U$1026,0),1)),"")</f>
        <v/>
      </c>
      <c r="AY179" s="85" t="str">
        <f>IFERROR(IF($AQ179="Passive","",INDEX(Income!I$9:I$1026,MATCH(Calc!$AO179,Income!$U$9:$U$1026,0),1)),"")</f>
        <v/>
      </c>
      <c r="AZ179" s="85" t="str">
        <f>IFERROR(IF($AQ179="Passive","",INDEX(Income!J$9:J$1026,MATCH(Calc!$AO179,Income!$U$9:$U$1026,0),1)),"")</f>
        <v/>
      </c>
      <c r="BA179" s="85" t="str">
        <f>IFERROR(IF($AQ179="Passive","",INDEX(Income!K$9:K$1026,MATCH(Calc!$AO179,Income!$U$9:$U$1026,0),1)),"")</f>
        <v/>
      </c>
      <c r="BB179" s="85" t="str">
        <f>IFERROR(IF($AQ179="Passive","",INDEX(Income!L$9:L$1026,MATCH(Calc!$AO179,Income!$U$9:$U$1026,0),1)),"")</f>
        <v/>
      </c>
      <c r="BC179" s="85" t="str">
        <f>IFERROR(IF($AQ179="Passive","",INDEX(Income!M$9:M$1026,MATCH(Calc!$AO179,Income!$U$9:$U$1026,0),1)),"")</f>
        <v/>
      </c>
      <c r="BD179" s="85" t="str">
        <f>IFERROR(IF($AQ179="Passive","",INDEX(Income!N$9:N$1026,MATCH(Calc!$AO179,Income!$U$9:$U$1026,0),1)),"")</f>
        <v/>
      </c>
      <c r="BE179" s="85" t="str">
        <f>IFERROR(IF($AQ179="Passive","",INDEX(Income!O$9:O$1026,MATCH(Calc!$AO179,Income!$U$9:$U$1026,0),1)),"")</f>
        <v/>
      </c>
      <c r="BF179" s="85" t="str">
        <f>IFERROR(IF($AQ179="Passive","",INDEX(Income!P$9:P$1026,MATCH(Calc!$AO179,Income!$U$9:$U$1026,0),1)),"")</f>
        <v/>
      </c>
      <c r="BH179" s="85" t="str">
        <f t="shared" si="36"/>
        <v>Passive</v>
      </c>
      <c r="BI179" s="85">
        <f>IFERROR(INDEX(Expenses!B$9:B$1026,MATCH(Calc!$AO179,Expenses!$U$9:$U$1026,0),1),0)</f>
        <v>0</v>
      </c>
      <c r="BJ179" s="85">
        <f>IFERROR(INDEX(Expenses!C$9:C$1026,MATCH(Calc!$AO179,Expenses!$U$9:$U$1026,0),1),0)</f>
        <v>0</v>
      </c>
      <c r="BK179" s="93">
        <f t="shared" ca="1" si="37"/>
        <v>2022</v>
      </c>
      <c r="BL179" s="85" t="str">
        <f>IFERROR(IF($BH179="Passive","",INDEX(Expenses!E$9:E$1026,MATCH(Calc!$AO179,Expenses!$U$9:$U$1026,0),1)),"")</f>
        <v/>
      </c>
      <c r="BM179" s="85" t="str">
        <f>IFERROR(IF($BH179="Passive","",INDEX(Expenses!F$9:F$1026,MATCH(Calc!$AO179,Expenses!$U$9:$U$1026,0),1)),"")</f>
        <v/>
      </c>
      <c r="BN179" s="85" t="str">
        <f>IFERROR(IF($BH179="Passive","",INDEX(Expenses!G$9:G$1026,MATCH(Calc!$AO179,Expenses!$U$9:$U$1026,0),1)),"")</f>
        <v/>
      </c>
      <c r="BO179" s="85" t="str">
        <f>IFERROR(IF($BH179="Passive","",INDEX(Expenses!H$9:H$1026,MATCH(Calc!$AO179,Expenses!$U$9:$U$1026,0),1)),"")</f>
        <v/>
      </c>
      <c r="BP179" s="85" t="str">
        <f>IFERROR(IF($BH179="Passive","",INDEX(Expenses!I$9:I$1026,MATCH(Calc!$AO179,Expenses!$U$9:$U$1026,0),1)),"")</f>
        <v/>
      </c>
      <c r="BQ179" s="85" t="str">
        <f>IFERROR(IF($BH179="Passive","",INDEX(Expenses!J$9:J$1026,MATCH(Calc!$AO179,Expenses!$U$9:$U$1026,0),1)),"")</f>
        <v/>
      </c>
      <c r="BR179" s="85" t="str">
        <f>IFERROR(IF($BH179="Passive","",INDEX(Expenses!K$9:K$1026,MATCH(Calc!$AO179,Expenses!$U$9:$U$1026,0),1)),"")</f>
        <v/>
      </c>
      <c r="BS179" s="85" t="str">
        <f>IFERROR(IF($BH179="Passive","",INDEX(Expenses!L$9:L$1026,MATCH(Calc!$AO179,Expenses!$U$9:$U$1026,0),1)),"")</f>
        <v/>
      </c>
      <c r="BT179" s="85" t="str">
        <f>IFERROR(IF($BH179="Passive","",INDEX(Expenses!M$9:M$1026,MATCH(Calc!$AO179,Expenses!$U$9:$U$1026,0),1)),"")</f>
        <v/>
      </c>
      <c r="BU179" s="85" t="str">
        <f>IFERROR(IF($BH179="Passive","",INDEX(Expenses!N$9:N$1026,MATCH(Calc!$AO179,Expenses!$U$9:$U$1026,0),1)),"")</f>
        <v/>
      </c>
      <c r="BV179" s="85" t="str">
        <f>IFERROR(IF($BH179="Passive","",INDEX(Expenses!O$9:O$1026,MATCH(Calc!$AO179,Expenses!$U$9:$U$1026,0),1)),"")</f>
        <v/>
      </c>
      <c r="BW179" s="85" t="str">
        <f>IFERROR(IF($BH179="Passive","",INDEX(Expenses!P$9:P$1026,MATCH(Calc!$AO179,Expenses!$U$9:$U$1026,0),1)),"")</f>
        <v/>
      </c>
    </row>
    <row r="180" spans="40:75" x14ac:dyDescent="0.25">
      <c r="AN180" s="93">
        <f t="shared" si="33"/>
        <v>1</v>
      </c>
      <c r="AO180" s="93">
        <v>177</v>
      </c>
      <c r="AQ180" s="85" t="str">
        <f t="shared" si="34"/>
        <v>Passive</v>
      </c>
      <c r="AR180" s="85">
        <f>IFERROR(INDEX(Income!B$9:B$1026,MATCH(Calc!$AO180,Income!$U$9:$U$1026,0),1),0)</f>
        <v>0</v>
      </c>
      <c r="AS180" s="85">
        <f>IFERROR(INDEX(Income!C$9:C$1026,MATCH(Calc!$AO180,Income!$U$9:$U$1026,0),1),0)</f>
        <v>0</v>
      </c>
      <c r="AT180" s="93">
        <f t="shared" ca="1" si="35"/>
        <v>2022</v>
      </c>
      <c r="AU180" s="85" t="str">
        <f>IFERROR(IF($AQ180="Passive","",INDEX(Income!E$9:E$1026,MATCH(Calc!$AO180,Income!$U$9:$U$1026,0),1)),"")</f>
        <v/>
      </c>
      <c r="AV180" s="85" t="str">
        <f>IFERROR(IF($AQ180="Passive","",INDEX(Income!F$9:F$1026,MATCH(Calc!$AO180,Income!$U$9:$U$1026,0),1)),"")</f>
        <v/>
      </c>
      <c r="AW180" s="85" t="str">
        <f>IFERROR(IF($AQ180="Passive","",INDEX(Income!G$9:G$1026,MATCH(Calc!$AO180,Income!$U$9:$U$1026,0),1)),"")</f>
        <v/>
      </c>
      <c r="AX180" s="85" t="str">
        <f>IFERROR(IF($AQ180="Passive","",INDEX(Income!H$9:H$1026,MATCH(Calc!$AO180,Income!$U$9:$U$1026,0),1)),"")</f>
        <v/>
      </c>
      <c r="AY180" s="85" t="str">
        <f>IFERROR(IF($AQ180="Passive","",INDEX(Income!I$9:I$1026,MATCH(Calc!$AO180,Income!$U$9:$U$1026,0),1)),"")</f>
        <v/>
      </c>
      <c r="AZ180" s="85" t="str">
        <f>IFERROR(IF($AQ180="Passive","",INDEX(Income!J$9:J$1026,MATCH(Calc!$AO180,Income!$U$9:$U$1026,0),1)),"")</f>
        <v/>
      </c>
      <c r="BA180" s="85" t="str">
        <f>IFERROR(IF($AQ180="Passive","",INDEX(Income!K$9:K$1026,MATCH(Calc!$AO180,Income!$U$9:$U$1026,0),1)),"")</f>
        <v/>
      </c>
      <c r="BB180" s="85" t="str">
        <f>IFERROR(IF($AQ180="Passive","",INDEX(Income!L$9:L$1026,MATCH(Calc!$AO180,Income!$U$9:$U$1026,0),1)),"")</f>
        <v/>
      </c>
      <c r="BC180" s="85" t="str">
        <f>IFERROR(IF($AQ180="Passive","",INDEX(Income!M$9:M$1026,MATCH(Calc!$AO180,Income!$U$9:$U$1026,0),1)),"")</f>
        <v/>
      </c>
      <c r="BD180" s="85" t="str">
        <f>IFERROR(IF($AQ180="Passive","",INDEX(Income!N$9:N$1026,MATCH(Calc!$AO180,Income!$U$9:$U$1026,0),1)),"")</f>
        <v/>
      </c>
      <c r="BE180" s="85" t="str">
        <f>IFERROR(IF($AQ180="Passive","",INDEX(Income!O$9:O$1026,MATCH(Calc!$AO180,Income!$U$9:$U$1026,0),1)),"")</f>
        <v/>
      </c>
      <c r="BF180" s="85" t="str">
        <f>IFERROR(IF($AQ180="Passive","",INDEX(Income!P$9:P$1026,MATCH(Calc!$AO180,Income!$U$9:$U$1026,0),1)),"")</f>
        <v/>
      </c>
      <c r="BH180" s="85" t="str">
        <f t="shared" si="36"/>
        <v>Passive</v>
      </c>
      <c r="BI180" s="85">
        <f>IFERROR(INDEX(Expenses!B$9:B$1026,MATCH(Calc!$AO180,Expenses!$U$9:$U$1026,0),1),0)</f>
        <v>0</v>
      </c>
      <c r="BJ180" s="85">
        <f>IFERROR(INDEX(Expenses!C$9:C$1026,MATCH(Calc!$AO180,Expenses!$U$9:$U$1026,0),1),0)</f>
        <v>0</v>
      </c>
      <c r="BK180" s="93">
        <f t="shared" ca="1" si="37"/>
        <v>2022</v>
      </c>
      <c r="BL180" s="85" t="str">
        <f>IFERROR(IF($BH180="Passive","",INDEX(Expenses!E$9:E$1026,MATCH(Calc!$AO180,Expenses!$U$9:$U$1026,0),1)),"")</f>
        <v/>
      </c>
      <c r="BM180" s="85" t="str">
        <f>IFERROR(IF($BH180="Passive","",INDEX(Expenses!F$9:F$1026,MATCH(Calc!$AO180,Expenses!$U$9:$U$1026,0),1)),"")</f>
        <v/>
      </c>
      <c r="BN180" s="85" t="str">
        <f>IFERROR(IF($BH180="Passive","",INDEX(Expenses!G$9:G$1026,MATCH(Calc!$AO180,Expenses!$U$9:$U$1026,0),1)),"")</f>
        <v/>
      </c>
      <c r="BO180" s="85" t="str">
        <f>IFERROR(IF($BH180="Passive","",INDEX(Expenses!H$9:H$1026,MATCH(Calc!$AO180,Expenses!$U$9:$U$1026,0),1)),"")</f>
        <v/>
      </c>
      <c r="BP180" s="85" t="str">
        <f>IFERROR(IF($BH180="Passive","",INDEX(Expenses!I$9:I$1026,MATCH(Calc!$AO180,Expenses!$U$9:$U$1026,0),1)),"")</f>
        <v/>
      </c>
      <c r="BQ180" s="85" t="str">
        <f>IFERROR(IF($BH180="Passive","",INDEX(Expenses!J$9:J$1026,MATCH(Calc!$AO180,Expenses!$U$9:$U$1026,0),1)),"")</f>
        <v/>
      </c>
      <c r="BR180" s="85" t="str">
        <f>IFERROR(IF($BH180="Passive","",INDEX(Expenses!K$9:K$1026,MATCH(Calc!$AO180,Expenses!$U$9:$U$1026,0),1)),"")</f>
        <v/>
      </c>
      <c r="BS180" s="85" t="str">
        <f>IFERROR(IF($BH180="Passive","",INDEX(Expenses!L$9:L$1026,MATCH(Calc!$AO180,Expenses!$U$9:$U$1026,0),1)),"")</f>
        <v/>
      </c>
      <c r="BT180" s="85" t="str">
        <f>IFERROR(IF($BH180="Passive","",INDEX(Expenses!M$9:M$1026,MATCH(Calc!$AO180,Expenses!$U$9:$U$1026,0),1)),"")</f>
        <v/>
      </c>
      <c r="BU180" s="85" t="str">
        <f>IFERROR(IF($BH180="Passive","",INDEX(Expenses!N$9:N$1026,MATCH(Calc!$AO180,Expenses!$U$9:$U$1026,0),1)),"")</f>
        <v/>
      </c>
      <c r="BV180" s="85" t="str">
        <f>IFERROR(IF($BH180="Passive","",INDEX(Expenses!O$9:O$1026,MATCH(Calc!$AO180,Expenses!$U$9:$U$1026,0),1)),"")</f>
        <v/>
      </c>
      <c r="BW180" s="85" t="str">
        <f>IFERROR(IF($BH180="Passive","",INDEX(Expenses!P$9:P$1026,MATCH(Calc!$AO180,Expenses!$U$9:$U$1026,0),1)),"")</f>
        <v/>
      </c>
    </row>
    <row r="181" spans="40:75" x14ac:dyDescent="0.25">
      <c r="AN181" s="93">
        <f t="shared" si="33"/>
        <v>1</v>
      </c>
      <c r="AO181" s="93">
        <v>178</v>
      </c>
      <c r="AQ181" s="85" t="str">
        <f t="shared" si="34"/>
        <v>Passive</v>
      </c>
      <c r="AR181" s="85">
        <f>IFERROR(INDEX(Income!B$9:B$1026,MATCH(Calc!$AO181,Income!$U$9:$U$1026,0),1),0)</f>
        <v>0</v>
      </c>
      <c r="AS181" s="85">
        <f>IFERROR(INDEX(Income!C$9:C$1026,MATCH(Calc!$AO181,Income!$U$9:$U$1026,0),1),0)</f>
        <v>0</v>
      </c>
      <c r="AT181" s="93">
        <f t="shared" ca="1" si="35"/>
        <v>2022</v>
      </c>
      <c r="AU181" s="85" t="str">
        <f>IFERROR(IF($AQ181="Passive","",INDEX(Income!E$9:E$1026,MATCH(Calc!$AO181,Income!$U$9:$U$1026,0),1)),"")</f>
        <v/>
      </c>
      <c r="AV181" s="85" t="str">
        <f>IFERROR(IF($AQ181="Passive","",INDEX(Income!F$9:F$1026,MATCH(Calc!$AO181,Income!$U$9:$U$1026,0),1)),"")</f>
        <v/>
      </c>
      <c r="AW181" s="85" t="str">
        <f>IFERROR(IF($AQ181="Passive","",INDEX(Income!G$9:G$1026,MATCH(Calc!$AO181,Income!$U$9:$U$1026,0),1)),"")</f>
        <v/>
      </c>
      <c r="AX181" s="85" t="str">
        <f>IFERROR(IF($AQ181="Passive","",INDEX(Income!H$9:H$1026,MATCH(Calc!$AO181,Income!$U$9:$U$1026,0),1)),"")</f>
        <v/>
      </c>
      <c r="AY181" s="85" t="str">
        <f>IFERROR(IF($AQ181="Passive","",INDEX(Income!I$9:I$1026,MATCH(Calc!$AO181,Income!$U$9:$U$1026,0),1)),"")</f>
        <v/>
      </c>
      <c r="AZ181" s="85" t="str">
        <f>IFERROR(IF($AQ181="Passive","",INDEX(Income!J$9:J$1026,MATCH(Calc!$AO181,Income!$U$9:$U$1026,0),1)),"")</f>
        <v/>
      </c>
      <c r="BA181" s="85" t="str">
        <f>IFERROR(IF($AQ181="Passive","",INDEX(Income!K$9:K$1026,MATCH(Calc!$AO181,Income!$U$9:$U$1026,0),1)),"")</f>
        <v/>
      </c>
      <c r="BB181" s="85" t="str">
        <f>IFERROR(IF($AQ181="Passive","",INDEX(Income!L$9:L$1026,MATCH(Calc!$AO181,Income!$U$9:$U$1026,0),1)),"")</f>
        <v/>
      </c>
      <c r="BC181" s="85" t="str">
        <f>IFERROR(IF($AQ181="Passive","",INDEX(Income!M$9:M$1026,MATCH(Calc!$AO181,Income!$U$9:$U$1026,0),1)),"")</f>
        <v/>
      </c>
      <c r="BD181" s="85" t="str">
        <f>IFERROR(IF($AQ181="Passive","",INDEX(Income!N$9:N$1026,MATCH(Calc!$AO181,Income!$U$9:$U$1026,0),1)),"")</f>
        <v/>
      </c>
      <c r="BE181" s="85" t="str">
        <f>IFERROR(IF($AQ181="Passive","",INDEX(Income!O$9:O$1026,MATCH(Calc!$AO181,Income!$U$9:$U$1026,0),1)),"")</f>
        <v/>
      </c>
      <c r="BF181" s="85" t="str">
        <f>IFERROR(IF($AQ181="Passive","",INDEX(Income!P$9:P$1026,MATCH(Calc!$AO181,Income!$U$9:$U$1026,0),1)),"")</f>
        <v/>
      </c>
      <c r="BH181" s="85" t="str">
        <f t="shared" si="36"/>
        <v>Passive</v>
      </c>
      <c r="BI181" s="85">
        <f>IFERROR(INDEX(Expenses!B$9:B$1026,MATCH(Calc!$AO181,Expenses!$U$9:$U$1026,0),1),0)</f>
        <v>0</v>
      </c>
      <c r="BJ181" s="85">
        <f>IFERROR(INDEX(Expenses!C$9:C$1026,MATCH(Calc!$AO181,Expenses!$U$9:$U$1026,0),1),0)</f>
        <v>0</v>
      </c>
      <c r="BK181" s="93">
        <f t="shared" ca="1" si="37"/>
        <v>2022</v>
      </c>
      <c r="BL181" s="85" t="str">
        <f>IFERROR(IF($BH181="Passive","",INDEX(Expenses!E$9:E$1026,MATCH(Calc!$AO181,Expenses!$U$9:$U$1026,0),1)),"")</f>
        <v/>
      </c>
      <c r="BM181" s="85" t="str">
        <f>IFERROR(IF($BH181="Passive","",INDEX(Expenses!F$9:F$1026,MATCH(Calc!$AO181,Expenses!$U$9:$U$1026,0),1)),"")</f>
        <v/>
      </c>
      <c r="BN181" s="85" t="str">
        <f>IFERROR(IF($BH181="Passive","",INDEX(Expenses!G$9:G$1026,MATCH(Calc!$AO181,Expenses!$U$9:$U$1026,0),1)),"")</f>
        <v/>
      </c>
      <c r="BO181" s="85" t="str">
        <f>IFERROR(IF($BH181="Passive","",INDEX(Expenses!H$9:H$1026,MATCH(Calc!$AO181,Expenses!$U$9:$U$1026,0),1)),"")</f>
        <v/>
      </c>
      <c r="BP181" s="85" t="str">
        <f>IFERROR(IF($BH181="Passive","",INDEX(Expenses!I$9:I$1026,MATCH(Calc!$AO181,Expenses!$U$9:$U$1026,0),1)),"")</f>
        <v/>
      </c>
      <c r="BQ181" s="85" t="str">
        <f>IFERROR(IF($BH181="Passive","",INDEX(Expenses!J$9:J$1026,MATCH(Calc!$AO181,Expenses!$U$9:$U$1026,0),1)),"")</f>
        <v/>
      </c>
      <c r="BR181" s="85" t="str">
        <f>IFERROR(IF($BH181="Passive","",INDEX(Expenses!K$9:K$1026,MATCH(Calc!$AO181,Expenses!$U$9:$U$1026,0),1)),"")</f>
        <v/>
      </c>
      <c r="BS181" s="85" t="str">
        <f>IFERROR(IF($BH181="Passive","",INDEX(Expenses!L$9:L$1026,MATCH(Calc!$AO181,Expenses!$U$9:$U$1026,0),1)),"")</f>
        <v/>
      </c>
      <c r="BT181" s="85" t="str">
        <f>IFERROR(IF($BH181="Passive","",INDEX(Expenses!M$9:M$1026,MATCH(Calc!$AO181,Expenses!$U$9:$U$1026,0),1)),"")</f>
        <v/>
      </c>
      <c r="BU181" s="85" t="str">
        <f>IFERROR(IF($BH181="Passive","",INDEX(Expenses!N$9:N$1026,MATCH(Calc!$AO181,Expenses!$U$9:$U$1026,0),1)),"")</f>
        <v/>
      </c>
      <c r="BV181" s="85" t="str">
        <f>IFERROR(IF($BH181="Passive","",INDEX(Expenses!O$9:O$1026,MATCH(Calc!$AO181,Expenses!$U$9:$U$1026,0),1)),"")</f>
        <v/>
      </c>
      <c r="BW181" s="85" t="str">
        <f>IFERROR(IF($BH181="Passive","",INDEX(Expenses!P$9:P$1026,MATCH(Calc!$AO181,Expenses!$U$9:$U$1026,0),1)),"")</f>
        <v/>
      </c>
    </row>
    <row r="182" spans="40:75" x14ac:dyDescent="0.25">
      <c r="AN182" s="93">
        <f t="shared" si="33"/>
        <v>1</v>
      </c>
      <c r="AO182" s="93">
        <v>179</v>
      </c>
      <c r="AQ182" s="85" t="str">
        <f t="shared" si="34"/>
        <v>Passive</v>
      </c>
      <c r="AR182" s="85">
        <f>IFERROR(INDEX(Income!B$9:B$1026,MATCH(Calc!$AO182,Income!$U$9:$U$1026,0),1),0)</f>
        <v>0</v>
      </c>
      <c r="AS182" s="85">
        <f>IFERROR(INDEX(Income!C$9:C$1026,MATCH(Calc!$AO182,Income!$U$9:$U$1026,0),1),0)</f>
        <v>0</v>
      </c>
      <c r="AT182" s="93">
        <f t="shared" ca="1" si="35"/>
        <v>2022</v>
      </c>
      <c r="AU182" s="85" t="str">
        <f>IFERROR(IF($AQ182="Passive","",INDEX(Income!E$9:E$1026,MATCH(Calc!$AO182,Income!$U$9:$U$1026,0),1)),"")</f>
        <v/>
      </c>
      <c r="AV182" s="85" t="str">
        <f>IFERROR(IF($AQ182="Passive","",INDEX(Income!F$9:F$1026,MATCH(Calc!$AO182,Income!$U$9:$U$1026,0),1)),"")</f>
        <v/>
      </c>
      <c r="AW182" s="85" t="str">
        <f>IFERROR(IF($AQ182="Passive","",INDEX(Income!G$9:G$1026,MATCH(Calc!$AO182,Income!$U$9:$U$1026,0),1)),"")</f>
        <v/>
      </c>
      <c r="AX182" s="85" t="str">
        <f>IFERROR(IF($AQ182="Passive","",INDEX(Income!H$9:H$1026,MATCH(Calc!$AO182,Income!$U$9:$U$1026,0),1)),"")</f>
        <v/>
      </c>
      <c r="AY182" s="85" t="str">
        <f>IFERROR(IF($AQ182="Passive","",INDEX(Income!I$9:I$1026,MATCH(Calc!$AO182,Income!$U$9:$U$1026,0),1)),"")</f>
        <v/>
      </c>
      <c r="AZ182" s="85" t="str">
        <f>IFERROR(IF($AQ182="Passive","",INDEX(Income!J$9:J$1026,MATCH(Calc!$AO182,Income!$U$9:$U$1026,0),1)),"")</f>
        <v/>
      </c>
      <c r="BA182" s="85" t="str">
        <f>IFERROR(IF($AQ182="Passive","",INDEX(Income!K$9:K$1026,MATCH(Calc!$AO182,Income!$U$9:$U$1026,0),1)),"")</f>
        <v/>
      </c>
      <c r="BB182" s="85" t="str">
        <f>IFERROR(IF($AQ182="Passive","",INDEX(Income!L$9:L$1026,MATCH(Calc!$AO182,Income!$U$9:$U$1026,0),1)),"")</f>
        <v/>
      </c>
      <c r="BC182" s="85" t="str">
        <f>IFERROR(IF($AQ182="Passive","",INDEX(Income!M$9:M$1026,MATCH(Calc!$AO182,Income!$U$9:$U$1026,0),1)),"")</f>
        <v/>
      </c>
      <c r="BD182" s="85" t="str">
        <f>IFERROR(IF($AQ182="Passive","",INDEX(Income!N$9:N$1026,MATCH(Calc!$AO182,Income!$U$9:$U$1026,0),1)),"")</f>
        <v/>
      </c>
      <c r="BE182" s="85" t="str">
        <f>IFERROR(IF($AQ182="Passive","",INDEX(Income!O$9:O$1026,MATCH(Calc!$AO182,Income!$U$9:$U$1026,0),1)),"")</f>
        <v/>
      </c>
      <c r="BF182" s="85" t="str">
        <f>IFERROR(IF($AQ182="Passive","",INDEX(Income!P$9:P$1026,MATCH(Calc!$AO182,Income!$U$9:$U$1026,0),1)),"")</f>
        <v/>
      </c>
      <c r="BH182" s="85" t="str">
        <f t="shared" si="36"/>
        <v>Passive</v>
      </c>
      <c r="BI182" s="85">
        <f>IFERROR(INDEX(Expenses!B$9:B$1026,MATCH(Calc!$AO182,Expenses!$U$9:$U$1026,0),1),0)</f>
        <v>0</v>
      </c>
      <c r="BJ182" s="85">
        <f>IFERROR(INDEX(Expenses!C$9:C$1026,MATCH(Calc!$AO182,Expenses!$U$9:$U$1026,0),1),0)</f>
        <v>0</v>
      </c>
      <c r="BK182" s="93">
        <f t="shared" ca="1" si="37"/>
        <v>2022</v>
      </c>
      <c r="BL182" s="85" t="str">
        <f>IFERROR(IF($BH182="Passive","",INDEX(Expenses!E$9:E$1026,MATCH(Calc!$AO182,Expenses!$U$9:$U$1026,0),1)),"")</f>
        <v/>
      </c>
      <c r="BM182" s="85" t="str">
        <f>IFERROR(IF($BH182="Passive","",INDEX(Expenses!F$9:F$1026,MATCH(Calc!$AO182,Expenses!$U$9:$U$1026,0),1)),"")</f>
        <v/>
      </c>
      <c r="BN182" s="85" t="str">
        <f>IFERROR(IF($BH182="Passive","",INDEX(Expenses!G$9:G$1026,MATCH(Calc!$AO182,Expenses!$U$9:$U$1026,0),1)),"")</f>
        <v/>
      </c>
      <c r="BO182" s="85" t="str">
        <f>IFERROR(IF($BH182="Passive","",INDEX(Expenses!H$9:H$1026,MATCH(Calc!$AO182,Expenses!$U$9:$U$1026,0),1)),"")</f>
        <v/>
      </c>
      <c r="BP182" s="85" t="str">
        <f>IFERROR(IF($BH182="Passive","",INDEX(Expenses!I$9:I$1026,MATCH(Calc!$AO182,Expenses!$U$9:$U$1026,0),1)),"")</f>
        <v/>
      </c>
      <c r="BQ182" s="85" t="str">
        <f>IFERROR(IF($BH182="Passive","",INDEX(Expenses!J$9:J$1026,MATCH(Calc!$AO182,Expenses!$U$9:$U$1026,0),1)),"")</f>
        <v/>
      </c>
      <c r="BR182" s="85" t="str">
        <f>IFERROR(IF($BH182="Passive","",INDEX(Expenses!K$9:K$1026,MATCH(Calc!$AO182,Expenses!$U$9:$U$1026,0),1)),"")</f>
        <v/>
      </c>
      <c r="BS182" s="85" t="str">
        <f>IFERROR(IF($BH182="Passive","",INDEX(Expenses!L$9:L$1026,MATCH(Calc!$AO182,Expenses!$U$9:$U$1026,0),1)),"")</f>
        <v/>
      </c>
      <c r="BT182" s="85" t="str">
        <f>IFERROR(IF($BH182="Passive","",INDEX(Expenses!M$9:M$1026,MATCH(Calc!$AO182,Expenses!$U$9:$U$1026,0),1)),"")</f>
        <v/>
      </c>
      <c r="BU182" s="85" t="str">
        <f>IFERROR(IF($BH182="Passive","",INDEX(Expenses!N$9:N$1026,MATCH(Calc!$AO182,Expenses!$U$9:$U$1026,0),1)),"")</f>
        <v/>
      </c>
      <c r="BV182" s="85" t="str">
        <f>IFERROR(IF($BH182="Passive","",INDEX(Expenses!O$9:O$1026,MATCH(Calc!$AO182,Expenses!$U$9:$U$1026,0),1)),"")</f>
        <v/>
      </c>
      <c r="BW182" s="85" t="str">
        <f>IFERROR(IF($BH182="Passive","",INDEX(Expenses!P$9:P$1026,MATCH(Calc!$AO182,Expenses!$U$9:$U$1026,0),1)),"")</f>
        <v/>
      </c>
    </row>
    <row r="183" spans="40:75" x14ac:dyDescent="0.25">
      <c r="AN183" s="93">
        <f t="shared" si="33"/>
        <v>1</v>
      </c>
      <c r="AO183" s="93">
        <v>180</v>
      </c>
      <c r="AQ183" s="85" t="str">
        <f t="shared" si="34"/>
        <v>Passive</v>
      </c>
      <c r="AR183" s="85">
        <f>IFERROR(INDEX(Income!B$9:B$1026,MATCH(Calc!$AO183,Income!$U$9:$U$1026,0),1),0)</f>
        <v>0</v>
      </c>
      <c r="AS183" s="85">
        <f>IFERROR(INDEX(Income!C$9:C$1026,MATCH(Calc!$AO183,Income!$U$9:$U$1026,0),1),0)</f>
        <v>0</v>
      </c>
      <c r="AT183" s="93">
        <f t="shared" ca="1" si="35"/>
        <v>2022</v>
      </c>
      <c r="AU183" s="85" t="str">
        <f>IFERROR(IF($AQ183="Passive","",INDEX(Income!E$9:E$1026,MATCH(Calc!$AO183,Income!$U$9:$U$1026,0),1)),"")</f>
        <v/>
      </c>
      <c r="AV183" s="85" t="str">
        <f>IFERROR(IF($AQ183="Passive","",INDEX(Income!F$9:F$1026,MATCH(Calc!$AO183,Income!$U$9:$U$1026,0),1)),"")</f>
        <v/>
      </c>
      <c r="AW183" s="85" t="str">
        <f>IFERROR(IF($AQ183="Passive","",INDEX(Income!G$9:G$1026,MATCH(Calc!$AO183,Income!$U$9:$U$1026,0),1)),"")</f>
        <v/>
      </c>
      <c r="AX183" s="85" t="str">
        <f>IFERROR(IF($AQ183="Passive","",INDEX(Income!H$9:H$1026,MATCH(Calc!$AO183,Income!$U$9:$U$1026,0),1)),"")</f>
        <v/>
      </c>
      <c r="AY183" s="85" t="str">
        <f>IFERROR(IF($AQ183="Passive","",INDEX(Income!I$9:I$1026,MATCH(Calc!$AO183,Income!$U$9:$U$1026,0),1)),"")</f>
        <v/>
      </c>
      <c r="AZ183" s="85" t="str">
        <f>IFERROR(IF($AQ183="Passive","",INDEX(Income!J$9:J$1026,MATCH(Calc!$AO183,Income!$U$9:$U$1026,0),1)),"")</f>
        <v/>
      </c>
      <c r="BA183" s="85" t="str">
        <f>IFERROR(IF($AQ183="Passive","",INDEX(Income!K$9:K$1026,MATCH(Calc!$AO183,Income!$U$9:$U$1026,0),1)),"")</f>
        <v/>
      </c>
      <c r="BB183" s="85" t="str">
        <f>IFERROR(IF($AQ183="Passive","",INDEX(Income!L$9:L$1026,MATCH(Calc!$AO183,Income!$U$9:$U$1026,0),1)),"")</f>
        <v/>
      </c>
      <c r="BC183" s="85" t="str">
        <f>IFERROR(IF($AQ183="Passive","",INDEX(Income!M$9:M$1026,MATCH(Calc!$AO183,Income!$U$9:$U$1026,0),1)),"")</f>
        <v/>
      </c>
      <c r="BD183" s="85" t="str">
        <f>IFERROR(IF($AQ183="Passive","",INDEX(Income!N$9:N$1026,MATCH(Calc!$AO183,Income!$U$9:$U$1026,0),1)),"")</f>
        <v/>
      </c>
      <c r="BE183" s="85" t="str">
        <f>IFERROR(IF($AQ183="Passive","",INDEX(Income!O$9:O$1026,MATCH(Calc!$AO183,Income!$U$9:$U$1026,0),1)),"")</f>
        <v/>
      </c>
      <c r="BF183" s="85" t="str">
        <f>IFERROR(IF($AQ183="Passive","",INDEX(Income!P$9:P$1026,MATCH(Calc!$AO183,Income!$U$9:$U$1026,0),1)),"")</f>
        <v/>
      </c>
      <c r="BH183" s="85" t="str">
        <f t="shared" si="36"/>
        <v>Passive</v>
      </c>
      <c r="BI183" s="85">
        <f>IFERROR(INDEX(Expenses!B$9:B$1026,MATCH(Calc!$AO183,Expenses!$U$9:$U$1026,0),1),0)</f>
        <v>0</v>
      </c>
      <c r="BJ183" s="85">
        <f>IFERROR(INDEX(Expenses!C$9:C$1026,MATCH(Calc!$AO183,Expenses!$U$9:$U$1026,0),1),0)</f>
        <v>0</v>
      </c>
      <c r="BK183" s="93">
        <f t="shared" ca="1" si="37"/>
        <v>2022</v>
      </c>
      <c r="BL183" s="85" t="str">
        <f>IFERROR(IF($BH183="Passive","",INDEX(Expenses!E$9:E$1026,MATCH(Calc!$AO183,Expenses!$U$9:$U$1026,0),1)),"")</f>
        <v/>
      </c>
      <c r="BM183" s="85" t="str">
        <f>IFERROR(IF($BH183="Passive","",INDEX(Expenses!F$9:F$1026,MATCH(Calc!$AO183,Expenses!$U$9:$U$1026,0),1)),"")</f>
        <v/>
      </c>
      <c r="BN183" s="85" t="str">
        <f>IFERROR(IF($BH183="Passive","",INDEX(Expenses!G$9:G$1026,MATCH(Calc!$AO183,Expenses!$U$9:$U$1026,0),1)),"")</f>
        <v/>
      </c>
      <c r="BO183" s="85" t="str">
        <f>IFERROR(IF($BH183="Passive","",INDEX(Expenses!H$9:H$1026,MATCH(Calc!$AO183,Expenses!$U$9:$U$1026,0),1)),"")</f>
        <v/>
      </c>
      <c r="BP183" s="85" t="str">
        <f>IFERROR(IF($BH183="Passive","",INDEX(Expenses!I$9:I$1026,MATCH(Calc!$AO183,Expenses!$U$9:$U$1026,0),1)),"")</f>
        <v/>
      </c>
      <c r="BQ183" s="85" t="str">
        <f>IFERROR(IF($BH183="Passive","",INDEX(Expenses!J$9:J$1026,MATCH(Calc!$AO183,Expenses!$U$9:$U$1026,0),1)),"")</f>
        <v/>
      </c>
      <c r="BR183" s="85" t="str">
        <f>IFERROR(IF($BH183="Passive","",INDEX(Expenses!K$9:K$1026,MATCH(Calc!$AO183,Expenses!$U$9:$U$1026,0),1)),"")</f>
        <v/>
      </c>
      <c r="BS183" s="85" t="str">
        <f>IFERROR(IF($BH183="Passive","",INDEX(Expenses!L$9:L$1026,MATCH(Calc!$AO183,Expenses!$U$9:$U$1026,0),1)),"")</f>
        <v/>
      </c>
      <c r="BT183" s="85" t="str">
        <f>IFERROR(IF($BH183="Passive","",INDEX(Expenses!M$9:M$1026,MATCH(Calc!$AO183,Expenses!$U$9:$U$1026,0),1)),"")</f>
        <v/>
      </c>
      <c r="BU183" s="85" t="str">
        <f>IFERROR(IF($BH183="Passive","",INDEX(Expenses!N$9:N$1026,MATCH(Calc!$AO183,Expenses!$U$9:$U$1026,0),1)),"")</f>
        <v/>
      </c>
      <c r="BV183" s="85" t="str">
        <f>IFERROR(IF($BH183="Passive","",INDEX(Expenses!O$9:O$1026,MATCH(Calc!$AO183,Expenses!$U$9:$U$1026,0),1)),"")</f>
        <v/>
      </c>
      <c r="BW183" s="85" t="str">
        <f>IFERROR(IF($BH183="Passive","",INDEX(Expenses!P$9:P$1026,MATCH(Calc!$AO183,Expenses!$U$9:$U$1026,0),1)),"")</f>
        <v/>
      </c>
    </row>
    <row r="184" spans="40:75" x14ac:dyDescent="0.25">
      <c r="AN184" s="93">
        <f t="shared" si="33"/>
        <v>1</v>
      </c>
      <c r="AO184" s="93">
        <v>181</v>
      </c>
      <c r="AQ184" s="85" t="str">
        <f t="shared" si="34"/>
        <v>Passive</v>
      </c>
      <c r="AR184" s="85">
        <f>IFERROR(INDEX(Income!B$9:B$1026,MATCH(Calc!$AO184,Income!$U$9:$U$1026,0),1),0)</f>
        <v>0</v>
      </c>
      <c r="AS184" s="85">
        <f>IFERROR(INDEX(Income!C$9:C$1026,MATCH(Calc!$AO184,Income!$U$9:$U$1026,0),1),0)</f>
        <v>0</v>
      </c>
      <c r="AT184" s="93">
        <f t="shared" ca="1" si="35"/>
        <v>2022</v>
      </c>
      <c r="AU184" s="85" t="str">
        <f>IFERROR(IF($AQ184="Passive","",INDEX(Income!E$9:E$1026,MATCH(Calc!$AO184,Income!$U$9:$U$1026,0),1)),"")</f>
        <v/>
      </c>
      <c r="AV184" s="85" t="str">
        <f>IFERROR(IF($AQ184="Passive","",INDEX(Income!F$9:F$1026,MATCH(Calc!$AO184,Income!$U$9:$U$1026,0),1)),"")</f>
        <v/>
      </c>
      <c r="AW184" s="85" t="str">
        <f>IFERROR(IF($AQ184="Passive","",INDEX(Income!G$9:G$1026,MATCH(Calc!$AO184,Income!$U$9:$U$1026,0),1)),"")</f>
        <v/>
      </c>
      <c r="AX184" s="85" t="str">
        <f>IFERROR(IF($AQ184="Passive","",INDEX(Income!H$9:H$1026,MATCH(Calc!$AO184,Income!$U$9:$U$1026,0),1)),"")</f>
        <v/>
      </c>
      <c r="AY184" s="85" t="str">
        <f>IFERROR(IF($AQ184="Passive","",INDEX(Income!I$9:I$1026,MATCH(Calc!$AO184,Income!$U$9:$U$1026,0),1)),"")</f>
        <v/>
      </c>
      <c r="AZ184" s="85" t="str">
        <f>IFERROR(IF($AQ184="Passive","",INDEX(Income!J$9:J$1026,MATCH(Calc!$AO184,Income!$U$9:$U$1026,0),1)),"")</f>
        <v/>
      </c>
      <c r="BA184" s="85" t="str">
        <f>IFERROR(IF($AQ184="Passive","",INDEX(Income!K$9:K$1026,MATCH(Calc!$AO184,Income!$U$9:$U$1026,0),1)),"")</f>
        <v/>
      </c>
      <c r="BB184" s="85" t="str">
        <f>IFERROR(IF($AQ184="Passive","",INDEX(Income!L$9:L$1026,MATCH(Calc!$AO184,Income!$U$9:$U$1026,0),1)),"")</f>
        <v/>
      </c>
      <c r="BC184" s="85" t="str">
        <f>IFERROR(IF($AQ184="Passive","",INDEX(Income!M$9:M$1026,MATCH(Calc!$AO184,Income!$U$9:$U$1026,0),1)),"")</f>
        <v/>
      </c>
      <c r="BD184" s="85" t="str">
        <f>IFERROR(IF($AQ184="Passive","",INDEX(Income!N$9:N$1026,MATCH(Calc!$AO184,Income!$U$9:$U$1026,0),1)),"")</f>
        <v/>
      </c>
      <c r="BE184" s="85" t="str">
        <f>IFERROR(IF($AQ184="Passive","",INDEX(Income!O$9:O$1026,MATCH(Calc!$AO184,Income!$U$9:$U$1026,0),1)),"")</f>
        <v/>
      </c>
      <c r="BF184" s="85" t="str">
        <f>IFERROR(IF($AQ184="Passive","",INDEX(Income!P$9:P$1026,MATCH(Calc!$AO184,Income!$U$9:$U$1026,0),1)),"")</f>
        <v/>
      </c>
      <c r="BH184" s="85" t="str">
        <f t="shared" si="36"/>
        <v>Passive</v>
      </c>
      <c r="BI184" s="85">
        <f>IFERROR(INDEX(Expenses!B$9:B$1026,MATCH(Calc!$AO184,Expenses!$U$9:$U$1026,0),1),0)</f>
        <v>0</v>
      </c>
      <c r="BJ184" s="85">
        <f>IFERROR(INDEX(Expenses!C$9:C$1026,MATCH(Calc!$AO184,Expenses!$U$9:$U$1026,0),1),0)</f>
        <v>0</v>
      </c>
      <c r="BK184" s="93">
        <f t="shared" ca="1" si="37"/>
        <v>2022</v>
      </c>
      <c r="BL184" s="85" t="str">
        <f>IFERROR(IF($BH184="Passive","",INDEX(Expenses!E$9:E$1026,MATCH(Calc!$AO184,Expenses!$U$9:$U$1026,0),1)),"")</f>
        <v/>
      </c>
      <c r="BM184" s="85" t="str">
        <f>IFERROR(IF($BH184="Passive","",INDEX(Expenses!F$9:F$1026,MATCH(Calc!$AO184,Expenses!$U$9:$U$1026,0),1)),"")</f>
        <v/>
      </c>
      <c r="BN184" s="85" t="str">
        <f>IFERROR(IF($BH184="Passive","",INDEX(Expenses!G$9:G$1026,MATCH(Calc!$AO184,Expenses!$U$9:$U$1026,0),1)),"")</f>
        <v/>
      </c>
      <c r="BO184" s="85" t="str">
        <f>IFERROR(IF($BH184="Passive","",INDEX(Expenses!H$9:H$1026,MATCH(Calc!$AO184,Expenses!$U$9:$U$1026,0),1)),"")</f>
        <v/>
      </c>
      <c r="BP184" s="85" t="str">
        <f>IFERROR(IF($BH184="Passive","",INDEX(Expenses!I$9:I$1026,MATCH(Calc!$AO184,Expenses!$U$9:$U$1026,0),1)),"")</f>
        <v/>
      </c>
      <c r="BQ184" s="85" t="str">
        <f>IFERROR(IF($BH184="Passive","",INDEX(Expenses!J$9:J$1026,MATCH(Calc!$AO184,Expenses!$U$9:$U$1026,0),1)),"")</f>
        <v/>
      </c>
      <c r="BR184" s="85" t="str">
        <f>IFERROR(IF($BH184="Passive","",INDEX(Expenses!K$9:K$1026,MATCH(Calc!$AO184,Expenses!$U$9:$U$1026,0),1)),"")</f>
        <v/>
      </c>
      <c r="BS184" s="85" t="str">
        <f>IFERROR(IF($BH184="Passive","",INDEX(Expenses!L$9:L$1026,MATCH(Calc!$AO184,Expenses!$U$9:$U$1026,0),1)),"")</f>
        <v/>
      </c>
      <c r="BT184" s="85" t="str">
        <f>IFERROR(IF($BH184="Passive","",INDEX(Expenses!M$9:M$1026,MATCH(Calc!$AO184,Expenses!$U$9:$U$1026,0),1)),"")</f>
        <v/>
      </c>
      <c r="BU184" s="85" t="str">
        <f>IFERROR(IF($BH184="Passive","",INDEX(Expenses!N$9:N$1026,MATCH(Calc!$AO184,Expenses!$U$9:$U$1026,0),1)),"")</f>
        <v/>
      </c>
      <c r="BV184" s="85" t="str">
        <f>IFERROR(IF($BH184="Passive","",INDEX(Expenses!O$9:O$1026,MATCH(Calc!$AO184,Expenses!$U$9:$U$1026,0),1)),"")</f>
        <v/>
      </c>
      <c r="BW184" s="85" t="str">
        <f>IFERROR(IF($BH184="Passive","",INDEX(Expenses!P$9:P$1026,MATCH(Calc!$AO184,Expenses!$U$9:$U$1026,0),1)),"")</f>
        <v/>
      </c>
    </row>
    <row r="185" spans="40:75" x14ac:dyDescent="0.25">
      <c r="AN185" s="93">
        <f t="shared" si="33"/>
        <v>1</v>
      </c>
      <c r="AO185" s="93">
        <v>182</v>
      </c>
      <c r="AQ185" s="85" t="str">
        <f t="shared" si="34"/>
        <v>Passive</v>
      </c>
      <c r="AR185" s="85">
        <f>IFERROR(INDEX(Income!B$9:B$1026,MATCH(Calc!$AO185,Income!$U$9:$U$1026,0),1),0)</f>
        <v>0</v>
      </c>
      <c r="AS185" s="85">
        <f>IFERROR(INDEX(Income!C$9:C$1026,MATCH(Calc!$AO185,Income!$U$9:$U$1026,0),1),0)</f>
        <v>0</v>
      </c>
      <c r="AT185" s="93">
        <f t="shared" ca="1" si="35"/>
        <v>2022</v>
      </c>
      <c r="AU185" s="85" t="str">
        <f>IFERROR(IF($AQ185="Passive","",INDEX(Income!E$9:E$1026,MATCH(Calc!$AO185,Income!$U$9:$U$1026,0),1)),"")</f>
        <v/>
      </c>
      <c r="AV185" s="85" t="str">
        <f>IFERROR(IF($AQ185="Passive","",INDEX(Income!F$9:F$1026,MATCH(Calc!$AO185,Income!$U$9:$U$1026,0),1)),"")</f>
        <v/>
      </c>
      <c r="AW185" s="85" t="str">
        <f>IFERROR(IF($AQ185="Passive","",INDEX(Income!G$9:G$1026,MATCH(Calc!$AO185,Income!$U$9:$U$1026,0),1)),"")</f>
        <v/>
      </c>
      <c r="AX185" s="85" t="str">
        <f>IFERROR(IF($AQ185="Passive","",INDEX(Income!H$9:H$1026,MATCH(Calc!$AO185,Income!$U$9:$U$1026,0),1)),"")</f>
        <v/>
      </c>
      <c r="AY185" s="85" t="str">
        <f>IFERROR(IF($AQ185="Passive","",INDEX(Income!I$9:I$1026,MATCH(Calc!$AO185,Income!$U$9:$U$1026,0),1)),"")</f>
        <v/>
      </c>
      <c r="AZ185" s="85" t="str">
        <f>IFERROR(IF($AQ185="Passive","",INDEX(Income!J$9:J$1026,MATCH(Calc!$AO185,Income!$U$9:$U$1026,0),1)),"")</f>
        <v/>
      </c>
      <c r="BA185" s="85" t="str">
        <f>IFERROR(IF($AQ185="Passive","",INDEX(Income!K$9:K$1026,MATCH(Calc!$AO185,Income!$U$9:$U$1026,0),1)),"")</f>
        <v/>
      </c>
      <c r="BB185" s="85" t="str">
        <f>IFERROR(IF($AQ185="Passive","",INDEX(Income!L$9:L$1026,MATCH(Calc!$AO185,Income!$U$9:$U$1026,0),1)),"")</f>
        <v/>
      </c>
      <c r="BC185" s="85" t="str">
        <f>IFERROR(IF($AQ185="Passive","",INDEX(Income!M$9:M$1026,MATCH(Calc!$AO185,Income!$U$9:$U$1026,0),1)),"")</f>
        <v/>
      </c>
      <c r="BD185" s="85" t="str">
        <f>IFERROR(IF($AQ185="Passive","",INDEX(Income!N$9:N$1026,MATCH(Calc!$AO185,Income!$U$9:$U$1026,0),1)),"")</f>
        <v/>
      </c>
      <c r="BE185" s="85" t="str">
        <f>IFERROR(IF($AQ185="Passive","",INDEX(Income!O$9:O$1026,MATCH(Calc!$AO185,Income!$U$9:$U$1026,0),1)),"")</f>
        <v/>
      </c>
      <c r="BF185" s="85" t="str">
        <f>IFERROR(IF($AQ185="Passive","",INDEX(Income!P$9:P$1026,MATCH(Calc!$AO185,Income!$U$9:$U$1026,0),1)),"")</f>
        <v/>
      </c>
      <c r="BH185" s="85" t="str">
        <f t="shared" si="36"/>
        <v>Passive</v>
      </c>
      <c r="BI185" s="85">
        <f>IFERROR(INDEX(Expenses!B$9:B$1026,MATCH(Calc!$AO185,Expenses!$U$9:$U$1026,0),1),0)</f>
        <v>0</v>
      </c>
      <c r="BJ185" s="85">
        <f>IFERROR(INDEX(Expenses!C$9:C$1026,MATCH(Calc!$AO185,Expenses!$U$9:$U$1026,0),1),0)</f>
        <v>0</v>
      </c>
      <c r="BK185" s="93">
        <f t="shared" ca="1" si="37"/>
        <v>2022</v>
      </c>
      <c r="BL185" s="85" t="str">
        <f>IFERROR(IF($BH185="Passive","",INDEX(Expenses!E$9:E$1026,MATCH(Calc!$AO185,Expenses!$U$9:$U$1026,0),1)),"")</f>
        <v/>
      </c>
      <c r="BM185" s="85" t="str">
        <f>IFERROR(IF($BH185="Passive","",INDEX(Expenses!F$9:F$1026,MATCH(Calc!$AO185,Expenses!$U$9:$U$1026,0),1)),"")</f>
        <v/>
      </c>
      <c r="BN185" s="85" t="str">
        <f>IFERROR(IF($BH185="Passive","",INDEX(Expenses!G$9:G$1026,MATCH(Calc!$AO185,Expenses!$U$9:$U$1026,0),1)),"")</f>
        <v/>
      </c>
      <c r="BO185" s="85" t="str">
        <f>IFERROR(IF($BH185="Passive","",INDEX(Expenses!H$9:H$1026,MATCH(Calc!$AO185,Expenses!$U$9:$U$1026,0),1)),"")</f>
        <v/>
      </c>
      <c r="BP185" s="85" t="str">
        <f>IFERROR(IF($BH185="Passive","",INDEX(Expenses!I$9:I$1026,MATCH(Calc!$AO185,Expenses!$U$9:$U$1026,0),1)),"")</f>
        <v/>
      </c>
      <c r="BQ185" s="85" t="str">
        <f>IFERROR(IF($BH185="Passive","",INDEX(Expenses!J$9:J$1026,MATCH(Calc!$AO185,Expenses!$U$9:$U$1026,0),1)),"")</f>
        <v/>
      </c>
      <c r="BR185" s="85" t="str">
        <f>IFERROR(IF($BH185="Passive","",INDEX(Expenses!K$9:K$1026,MATCH(Calc!$AO185,Expenses!$U$9:$U$1026,0),1)),"")</f>
        <v/>
      </c>
      <c r="BS185" s="85" t="str">
        <f>IFERROR(IF($BH185="Passive","",INDEX(Expenses!L$9:L$1026,MATCH(Calc!$AO185,Expenses!$U$9:$U$1026,0),1)),"")</f>
        <v/>
      </c>
      <c r="BT185" s="85" t="str">
        <f>IFERROR(IF($BH185="Passive","",INDEX(Expenses!M$9:M$1026,MATCH(Calc!$AO185,Expenses!$U$9:$U$1026,0),1)),"")</f>
        <v/>
      </c>
      <c r="BU185" s="85" t="str">
        <f>IFERROR(IF($BH185="Passive","",INDEX(Expenses!N$9:N$1026,MATCH(Calc!$AO185,Expenses!$U$9:$U$1026,0),1)),"")</f>
        <v/>
      </c>
      <c r="BV185" s="85" t="str">
        <f>IFERROR(IF($BH185="Passive","",INDEX(Expenses!O$9:O$1026,MATCH(Calc!$AO185,Expenses!$U$9:$U$1026,0),1)),"")</f>
        <v/>
      </c>
      <c r="BW185" s="85" t="str">
        <f>IFERROR(IF($BH185="Passive","",INDEX(Expenses!P$9:P$1026,MATCH(Calc!$AO185,Expenses!$U$9:$U$1026,0),1)),"")</f>
        <v/>
      </c>
    </row>
    <row r="186" spans="40:75" x14ac:dyDescent="0.25">
      <c r="AN186" s="93">
        <f t="shared" si="33"/>
        <v>1</v>
      </c>
      <c r="AO186" s="93">
        <v>183</v>
      </c>
      <c r="AQ186" s="85" t="str">
        <f t="shared" si="34"/>
        <v>Passive</v>
      </c>
      <c r="AR186" s="85">
        <f>IFERROR(INDEX(Income!B$9:B$1026,MATCH(Calc!$AO186,Income!$U$9:$U$1026,0),1),0)</f>
        <v>0</v>
      </c>
      <c r="AS186" s="85">
        <f>IFERROR(INDEX(Income!C$9:C$1026,MATCH(Calc!$AO186,Income!$U$9:$U$1026,0),1),0)</f>
        <v>0</v>
      </c>
      <c r="AT186" s="93">
        <f t="shared" ca="1" si="35"/>
        <v>2022</v>
      </c>
      <c r="AU186" s="85" t="str">
        <f>IFERROR(IF($AQ186="Passive","",INDEX(Income!E$9:E$1026,MATCH(Calc!$AO186,Income!$U$9:$U$1026,0),1)),"")</f>
        <v/>
      </c>
      <c r="AV186" s="85" t="str">
        <f>IFERROR(IF($AQ186="Passive","",INDEX(Income!F$9:F$1026,MATCH(Calc!$AO186,Income!$U$9:$U$1026,0),1)),"")</f>
        <v/>
      </c>
      <c r="AW186" s="85" t="str">
        <f>IFERROR(IF($AQ186="Passive","",INDEX(Income!G$9:G$1026,MATCH(Calc!$AO186,Income!$U$9:$U$1026,0),1)),"")</f>
        <v/>
      </c>
      <c r="AX186" s="85" t="str">
        <f>IFERROR(IF($AQ186="Passive","",INDEX(Income!H$9:H$1026,MATCH(Calc!$AO186,Income!$U$9:$U$1026,0),1)),"")</f>
        <v/>
      </c>
      <c r="AY186" s="85" t="str">
        <f>IFERROR(IF($AQ186="Passive","",INDEX(Income!I$9:I$1026,MATCH(Calc!$AO186,Income!$U$9:$U$1026,0),1)),"")</f>
        <v/>
      </c>
      <c r="AZ186" s="85" t="str">
        <f>IFERROR(IF($AQ186="Passive","",INDEX(Income!J$9:J$1026,MATCH(Calc!$AO186,Income!$U$9:$U$1026,0),1)),"")</f>
        <v/>
      </c>
      <c r="BA186" s="85" t="str">
        <f>IFERROR(IF($AQ186="Passive","",INDEX(Income!K$9:K$1026,MATCH(Calc!$AO186,Income!$U$9:$U$1026,0),1)),"")</f>
        <v/>
      </c>
      <c r="BB186" s="85" t="str">
        <f>IFERROR(IF($AQ186="Passive","",INDEX(Income!L$9:L$1026,MATCH(Calc!$AO186,Income!$U$9:$U$1026,0),1)),"")</f>
        <v/>
      </c>
      <c r="BC186" s="85" t="str">
        <f>IFERROR(IF($AQ186="Passive","",INDEX(Income!M$9:M$1026,MATCH(Calc!$AO186,Income!$U$9:$U$1026,0),1)),"")</f>
        <v/>
      </c>
      <c r="BD186" s="85" t="str">
        <f>IFERROR(IF($AQ186="Passive","",INDEX(Income!N$9:N$1026,MATCH(Calc!$AO186,Income!$U$9:$U$1026,0),1)),"")</f>
        <v/>
      </c>
      <c r="BE186" s="85" t="str">
        <f>IFERROR(IF($AQ186="Passive","",INDEX(Income!O$9:O$1026,MATCH(Calc!$AO186,Income!$U$9:$U$1026,0),1)),"")</f>
        <v/>
      </c>
      <c r="BF186" s="85" t="str">
        <f>IFERROR(IF($AQ186="Passive","",INDEX(Income!P$9:P$1026,MATCH(Calc!$AO186,Income!$U$9:$U$1026,0),1)),"")</f>
        <v/>
      </c>
      <c r="BH186" s="85" t="str">
        <f t="shared" si="36"/>
        <v>Passive</v>
      </c>
      <c r="BI186" s="85">
        <f>IFERROR(INDEX(Expenses!B$9:B$1026,MATCH(Calc!$AO186,Expenses!$U$9:$U$1026,0),1),0)</f>
        <v>0</v>
      </c>
      <c r="BJ186" s="85">
        <f>IFERROR(INDEX(Expenses!C$9:C$1026,MATCH(Calc!$AO186,Expenses!$U$9:$U$1026,0),1),0)</f>
        <v>0</v>
      </c>
      <c r="BK186" s="93">
        <f t="shared" ca="1" si="37"/>
        <v>2022</v>
      </c>
      <c r="BL186" s="85" t="str">
        <f>IFERROR(IF($BH186="Passive","",INDEX(Expenses!E$9:E$1026,MATCH(Calc!$AO186,Expenses!$U$9:$U$1026,0),1)),"")</f>
        <v/>
      </c>
      <c r="BM186" s="85" t="str">
        <f>IFERROR(IF($BH186="Passive","",INDEX(Expenses!F$9:F$1026,MATCH(Calc!$AO186,Expenses!$U$9:$U$1026,0),1)),"")</f>
        <v/>
      </c>
      <c r="BN186" s="85" t="str">
        <f>IFERROR(IF($BH186="Passive","",INDEX(Expenses!G$9:G$1026,MATCH(Calc!$AO186,Expenses!$U$9:$U$1026,0),1)),"")</f>
        <v/>
      </c>
      <c r="BO186" s="85" t="str">
        <f>IFERROR(IF($BH186="Passive","",INDEX(Expenses!H$9:H$1026,MATCH(Calc!$AO186,Expenses!$U$9:$U$1026,0),1)),"")</f>
        <v/>
      </c>
      <c r="BP186" s="85" t="str">
        <f>IFERROR(IF($BH186="Passive","",INDEX(Expenses!I$9:I$1026,MATCH(Calc!$AO186,Expenses!$U$9:$U$1026,0),1)),"")</f>
        <v/>
      </c>
      <c r="BQ186" s="85" t="str">
        <f>IFERROR(IF($BH186="Passive","",INDEX(Expenses!J$9:J$1026,MATCH(Calc!$AO186,Expenses!$U$9:$U$1026,0),1)),"")</f>
        <v/>
      </c>
      <c r="BR186" s="85" t="str">
        <f>IFERROR(IF($BH186="Passive","",INDEX(Expenses!K$9:K$1026,MATCH(Calc!$AO186,Expenses!$U$9:$U$1026,0),1)),"")</f>
        <v/>
      </c>
      <c r="BS186" s="85" t="str">
        <f>IFERROR(IF($BH186="Passive","",INDEX(Expenses!L$9:L$1026,MATCH(Calc!$AO186,Expenses!$U$9:$U$1026,0),1)),"")</f>
        <v/>
      </c>
      <c r="BT186" s="85" t="str">
        <f>IFERROR(IF($BH186="Passive","",INDEX(Expenses!M$9:M$1026,MATCH(Calc!$AO186,Expenses!$U$9:$U$1026,0),1)),"")</f>
        <v/>
      </c>
      <c r="BU186" s="85" t="str">
        <f>IFERROR(IF($BH186="Passive","",INDEX(Expenses!N$9:N$1026,MATCH(Calc!$AO186,Expenses!$U$9:$U$1026,0),1)),"")</f>
        <v/>
      </c>
      <c r="BV186" s="85" t="str">
        <f>IFERROR(IF($BH186="Passive","",INDEX(Expenses!O$9:O$1026,MATCH(Calc!$AO186,Expenses!$U$9:$U$1026,0),1)),"")</f>
        <v/>
      </c>
      <c r="BW186" s="85" t="str">
        <f>IFERROR(IF($BH186="Passive","",INDEX(Expenses!P$9:P$1026,MATCH(Calc!$AO186,Expenses!$U$9:$U$1026,0),1)),"")</f>
        <v/>
      </c>
    </row>
    <row r="187" spans="40:75" x14ac:dyDescent="0.25">
      <c r="AN187" s="93">
        <f t="shared" si="33"/>
        <v>1</v>
      </c>
      <c r="AO187" s="93">
        <v>184</v>
      </c>
      <c r="AQ187" s="85" t="str">
        <f t="shared" si="34"/>
        <v>Passive</v>
      </c>
      <c r="AR187" s="85">
        <f>IFERROR(INDEX(Income!B$9:B$1026,MATCH(Calc!$AO187,Income!$U$9:$U$1026,0),1),0)</f>
        <v>0</v>
      </c>
      <c r="AS187" s="85">
        <f>IFERROR(INDEX(Income!C$9:C$1026,MATCH(Calc!$AO187,Income!$U$9:$U$1026,0),1),0)</f>
        <v>0</v>
      </c>
      <c r="AT187" s="93">
        <f t="shared" ca="1" si="35"/>
        <v>2022</v>
      </c>
      <c r="AU187" s="85" t="str">
        <f>IFERROR(IF($AQ187="Passive","",INDEX(Income!E$9:E$1026,MATCH(Calc!$AO187,Income!$U$9:$U$1026,0),1)),"")</f>
        <v/>
      </c>
      <c r="AV187" s="85" t="str">
        <f>IFERROR(IF($AQ187="Passive","",INDEX(Income!F$9:F$1026,MATCH(Calc!$AO187,Income!$U$9:$U$1026,0),1)),"")</f>
        <v/>
      </c>
      <c r="AW187" s="85" t="str">
        <f>IFERROR(IF($AQ187="Passive","",INDEX(Income!G$9:G$1026,MATCH(Calc!$AO187,Income!$U$9:$U$1026,0),1)),"")</f>
        <v/>
      </c>
      <c r="AX187" s="85" t="str">
        <f>IFERROR(IF($AQ187="Passive","",INDEX(Income!H$9:H$1026,MATCH(Calc!$AO187,Income!$U$9:$U$1026,0),1)),"")</f>
        <v/>
      </c>
      <c r="AY187" s="85" t="str">
        <f>IFERROR(IF($AQ187="Passive","",INDEX(Income!I$9:I$1026,MATCH(Calc!$AO187,Income!$U$9:$U$1026,0),1)),"")</f>
        <v/>
      </c>
      <c r="AZ187" s="85" t="str">
        <f>IFERROR(IF($AQ187="Passive","",INDEX(Income!J$9:J$1026,MATCH(Calc!$AO187,Income!$U$9:$U$1026,0),1)),"")</f>
        <v/>
      </c>
      <c r="BA187" s="85" t="str">
        <f>IFERROR(IF($AQ187="Passive","",INDEX(Income!K$9:K$1026,MATCH(Calc!$AO187,Income!$U$9:$U$1026,0),1)),"")</f>
        <v/>
      </c>
      <c r="BB187" s="85" t="str">
        <f>IFERROR(IF($AQ187="Passive","",INDEX(Income!L$9:L$1026,MATCH(Calc!$AO187,Income!$U$9:$U$1026,0),1)),"")</f>
        <v/>
      </c>
      <c r="BC187" s="85" t="str">
        <f>IFERROR(IF($AQ187="Passive","",INDEX(Income!M$9:M$1026,MATCH(Calc!$AO187,Income!$U$9:$U$1026,0),1)),"")</f>
        <v/>
      </c>
      <c r="BD187" s="85" t="str">
        <f>IFERROR(IF($AQ187="Passive","",INDEX(Income!N$9:N$1026,MATCH(Calc!$AO187,Income!$U$9:$U$1026,0),1)),"")</f>
        <v/>
      </c>
      <c r="BE187" s="85" t="str">
        <f>IFERROR(IF($AQ187="Passive","",INDEX(Income!O$9:O$1026,MATCH(Calc!$AO187,Income!$U$9:$U$1026,0),1)),"")</f>
        <v/>
      </c>
      <c r="BF187" s="85" t="str">
        <f>IFERROR(IF($AQ187="Passive","",INDEX(Income!P$9:P$1026,MATCH(Calc!$AO187,Income!$U$9:$U$1026,0),1)),"")</f>
        <v/>
      </c>
      <c r="BH187" s="85" t="str">
        <f t="shared" si="36"/>
        <v>Passive</v>
      </c>
      <c r="BI187" s="85">
        <f>IFERROR(INDEX(Expenses!B$9:B$1026,MATCH(Calc!$AO187,Expenses!$U$9:$U$1026,0),1),0)</f>
        <v>0</v>
      </c>
      <c r="BJ187" s="85">
        <f>IFERROR(INDEX(Expenses!C$9:C$1026,MATCH(Calc!$AO187,Expenses!$U$9:$U$1026,0),1),0)</f>
        <v>0</v>
      </c>
      <c r="BK187" s="93">
        <f t="shared" ca="1" si="37"/>
        <v>2022</v>
      </c>
      <c r="BL187" s="85" t="str">
        <f>IFERROR(IF($BH187="Passive","",INDEX(Expenses!E$9:E$1026,MATCH(Calc!$AO187,Expenses!$U$9:$U$1026,0),1)),"")</f>
        <v/>
      </c>
      <c r="BM187" s="85" t="str">
        <f>IFERROR(IF($BH187="Passive","",INDEX(Expenses!F$9:F$1026,MATCH(Calc!$AO187,Expenses!$U$9:$U$1026,0),1)),"")</f>
        <v/>
      </c>
      <c r="BN187" s="85" t="str">
        <f>IFERROR(IF($BH187="Passive","",INDEX(Expenses!G$9:G$1026,MATCH(Calc!$AO187,Expenses!$U$9:$U$1026,0),1)),"")</f>
        <v/>
      </c>
      <c r="BO187" s="85" t="str">
        <f>IFERROR(IF($BH187="Passive","",INDEX(Expenses!H$9:H$1026,MATCH(Calc!$AO187,Expenses!$U$9:$U$1026,0),1)),"")</f>
        <v/>
      </c>
      <c r="BP187" s="85" t="str">
        <f>IFERROR(IF($BH187="Passive","",INDEX(Expenses!I$9:I$1026,MATCH(Calc!$AO187,Expenses!$U$9:$U$1026,0),1)),"")</f>
        <v/>
      </c>
      <c r="BQ187" s="85" t="str">
        <f>IFERROR(IF($BH187="Passive","",INDEX(Expenses!J$9:J$1026,MATCH(Calc!$AO187,Expenses!$U$9:$U$1026,0),1)),"")</f>
        <v/>
      </c>
      <c r="BR187" s="85" t="str">
        <f>IFERROR(IF($BH187="Passive","",INDEX(Expenses!K$9:K$1026,MATCH(Calc!$AO187,Expenses!$U$9:$U$1026,0),1)),"")</f>
        <v/>
      </c>
      <c r="BS187" s="85" t="str">
        <f>IFERROR(IF($BH187="Passive","",INDEX(Expenses!L$9:L$1026,MATCH(Calc!$AO187,Expenses!$U$9:$U$1026,0),1)),"")</f>
        <v/>
      </c>
      <c r="BT187" s="85" t="str">
        <f>IFERROR(IF($BH187="Passive","",INDEX(Expenses!M$9:M$1026,MATCH(Calc!$AO187,Expenses!$U$9:$U$1026,0),1)),"")</f>
        <v/>
      </c>
      <c r="BU187" s="85" t="str">
        <f>IFERROR(IF($BH187="Passive","",INDEX(Expenses!N$9:N$1026,MATCH(Calc!$AO187,Expenses!$U$9:$U$1026,0),1)),"")</f>
        <v/>
      </c>
      <c r="BV187" s="85" t="str">
        <f>IFERROR(IF($BH187="Passive","",INDEX(Expenses!O$9:O$1026,MATCH(Calc!$AO187,Expenses!$U$9:$U$1026,0),1)),"")</f>
        <v/>
      </c>
      <c r="BW187" s="85" t="str">
        <f>IFERROR(IF($BH187="Passive","",INDEX(Expenses!P$9:P$1026,MATCH(Calc!$AO187,Expenses!$U$9:$U$1026,0),1)),"")</f>
        <v/>
      </c>
    </row>
    <row r="188" spans="40:75" x14ac:dyDescent="0.25">
      <c r="AN188" s="93">
        <f t="shared" si="33"/>
        <v>1</v>
      </c>
      <c r="AO188" s="93">
        <v>185</v>
      </c>
      <c r="AQ188" s="85" t="str">
        <f t="shared" si="34"/>
        <v>Passive</v>
      </c>
      <c r="AR188" s="85">
        <f>IFERROR(INDEX(Income!B$9:B$1026,MATCH(Calc!$AO188,Income!$U$9:$U$1026,0),1),0)</f>
        <v>0</v>
      </c>
      <c r="AS188" s="85">
        <f>IFERROR(INDEX(Income!C$9:C$1026,MATCH(Calc!$AO188,Income!$U$9:$U$1026,0),1),0)</f>
        <v>0</v>
      </c>
      <c r="AT188" s="93">
        <f t="shared" ca="1" si="35"/>
        <v>2022</v>
      </c>
      <c r="AU188" s="85" t="str">
        <f>IFERROR(IF($AQ188="Passive","",INDEX(Income!E$9:E$1026,MATCH(Calc!$AO188,Income!$U$9:$U$1026,0),1)),"")</f>
        <v/>
      </c>
      <c r="AV188" s="85" t="str">
        <f>IFERROR(IF($AQ188="Passive","",INDEX(Income!F$9:F$1026,MATCH(Calc!$AO188,Income!$U$9:$U$1026,0),1)),"")</f>
        <v/>
      </c>
      <c r="AW188" s="85" t="str">
        <f>IFERROR(IF($AQ188="Passive","",INDEX(Income!G$9:G$1026,MATCH(Calc!$AO188,Income!$U$9:$U$1026,0),1)),"")</f>
        <v/>
      </c>
      <c r="AX188" s="85" t="str">
        <f>IFERROR(IF($AQ188="Passive","",INDEX(Income!H$9:H$1026,MATCH(Calc!$AO188,Income!$U$9:$U$1026,0),1)),"")</f>
        <v/>
      </c>
      <c r="AY188" s="85" t="str">
        <f>IFERROR(IF($AQ188="Passive","",INDEX(Income!I$9:I$1026,MATCH(Calc!$AO188,Income!$U$9:$U$1026,0),1)),"")</f>
        <v/>
      </c>
      <c r="AZ188" s="85" t="str">
        <f>IFERROR(IF($AQ188="Passive","",INDEX(Income!J$9:J$1026,MATCH(Calc!$AO188,Income!$U$9:$U$1026,0),1)),"")</f>
        <v/>
      </c>
      <c r="BA188" s="85" t="str">
        <f>IFERROR(IF($AQ188="Passive","",INDEX(Income!K$9:K$1026,MATCH(Calc!$AO188,Income!$U$9:$U$1026,0),1)),"")</f>
        <v/>
      </c>
      <c r="BB188" s="85" t="str">
        <f>IFERROR(IF($AQ188="Passive","",INDEX(Income!L$9:L$1026,MATCH(Calc!$AO188,Income!$U$9:$U$1026,0),1)),"")</f>
        <v/>
      </c>
      <c r="BC188" s="85" t="str">
        <f>IFERROR(IF($AQ188="Passive","",INDEX(Income!M$9:M$1026,MATCH(Calc!$AO188,Income!$U$9:$U$1026,0),1)),"")</f>
        <v/>
      </c>
      <c r="BD188" s="85" t="str">
        <f>IFERROR(IF($AQ188="Passive","",INDEX(Income!N$9:N$1026,MATCH(Calc!$AO188,Income!$U$9:$U$1026,0),1)),"")</f>
        <v/>
      </c>
      <c r="BE188" s="85" t="str">
        <f>IFERROR(IF($AQ188="Passive","",INDEX(Income!O$9:O$1026,MATCH(Calc!$AO188,Income!$U$9:$U$1026,0),1)),"")</f>
        <v/>
      </c>
      <c r="BF188" s="85" t="str">
        <f>IFERROR(IF($AQ188="Passive","",INDEX(Income!P$9:P$1026,MATCH(Calc!$AO188,Income!$U$9:$U$1026,0),1)),"")</f>
        <v/>
      </c>
      <c r="BH188" s="85" t="str">
        <f t="shared" si="36"/>
        <v>Passive</v>
      </c>
      <c r="BI188" s="85">
        <f>IFERROR(INDEX(Expenses!B$9:B$1026,MATCH(Calc!$AO188,Expenses!$U$9:$U$1026,0),1),0)</f>
        <v>0</v>
      </c>
      <c r="BJ188" s="85">
        <f>IFERROR(INDEX(Expenses!C$9:C$1026,MATCH(Calc!$AO188,Expenses!$U$9:$U$1026,0),1),0)</f>
        <v>0</v>
      </c>
      <c r="BK188" s="93">
        <f t="shared" ca="1" si="37"/>
        <v>2022</v>
      </c>
      <c r="BL188" s="85" t="str">
        <f>IFERROR(IF($BH188="Passive","",INDEX(Expenses!E$9:E$1026,MATCH(Calc!$AO188,Expenses!$U$9:$U$1026,0),1)),"")</f>
        <v/>
      </c>
      <c r="BM188" s="85" t="str">
        <f>IFERROR(IF($BH188="Passive","",INDEX(Expenses!F$9:F$1026,MATCH(Calc!$AO188,Expenses!$U$9:$U$1026,0),1)),"")</f>
        <v/>
      </c>
      <c r="BN188" s="85" t="str">
        <f>IFERROR(IF($BH188="Passive","",INDEX(Expenses!G$9:G$1026,MATCH(Calc!$AO188,Expenses!$U$9:$U$1026,0),1)),"")</f>
        <v/>
      </c>
      <c r="BO188" s="85" t="str">
        <f>IFERROR(IF($BH188="Passive","",INDEX(Expenses!H$9:H$1026,MATCH(Calc!$AO188,Expenses!$U$9:$U$1026,0),1)),"")</f>
        <v/>
      </c>
      <c r="BP188" s="85" t="str">
        <f>IFERROR(IF($BH188="Passive","",INDEX(Expenses!I$9:I$1026,MATCH(Calc!$AO188,Expenses!$U$9:$U$1026,0),1)),"")</f>
        <v/>
      </c>
      <c r="BQ188" s="85" t="str">
        <f>IFERROR(IF($BH188="Passive","",INDEX(Expenses!J$9:J$1026,MATCH(Calc!$AO188,Expenses!$U$9:$U$1026,0),1)),"")</f>
        <v/>
      </c>
      <c r="BR188" s="85" t="str">
        <f>IFERROR(IF($BH188="Passive","",INDEX(Expenses!K$9:K$1026,MATCH(Calc!$AO188,Expenses!$U$9:$U$1026,0),1)),"")</f>
        <v/>
      </c>
      <c r="BS188" s="85" t="str">
        <f>IFERROR(IF($BH188="Passive","",INDEX(Expenses!L$9:L$1026,MATCH(Calc!$AO188,Expenses!$U$9:$U$1026,0),1)),"")</f>
        <v/>
      </c>
      <c r="BT188" s="85" t="str">
        <f>IFERROR(IF($BH188="Passive","",INDEX(Expenses!M$9:M$1026,MATCH(Calc!$AO188,Expenses!$U$9:$U$1026,0),1)),"")</f>
        <v/>
      </c>
      <c r="BU188" s="85" t="str">
        <f>IFERROR(IF($BH188="Passive","",INDEX(Expenses!N$9:N$1026,MATCH(Calc!$AO188,Expenses!$U$9:$U$1026,0),1)),"")</f>
        <v/>
      </c>
      <c r="BV188" s="85" t="str">
        <f>IFERROR(IF($BH188="Passive","",INDEX(Expenses!O$9:O$1026,MATCH(Calc!$AO188,Expenses!$U$9:$U$1026,0),1)),"")</f>
        <v/>
      </c>
      <c r="BW188" s="85" t="str">
        <f>IFERROR(IF($BH188="Passive","",INDEX(Expenses!P$9:P$1026,MATCH(Calc!$AO188,Expenses!$U$9:$U$1026,0),1)),"")</f>
        <v/>
      </c>
    </row>
    <row r="189" spans="40:75" x14ac:dyDescent="0.25">
      <c r="AN189" s="93">
        <f t="shared" si="33"/>
        <v>1</v>
      </c>
      <c r="AO189" s="93">
        <v>186</v>
      </c>
      <c r="AQ189" s="85" t="str">
        <f t="shared" si="34"/>
        <v>Passive</v>
      </c>
      <c r="AR189" s="85">
        <f>IFERROR(INDEX(Income!B$9:B$1026,MATCH(Calc!$AO189,Income!$U$9:$U$1026,0),1),0)</f>
        <v>0</v>
      </c>
      <c r="AS189" s="85">
        <f>IFERROR(INDEX(Income!C$9:C$1026,MATCH(Calc!$AO189,Income!$U$9:$U$1026,0),1),0)</f>
        <v>0</v>
      </c>
      <c r="AT189" s="93">
        <f t="shared" ca="1" si="35"/>
        <v>2022</v>
      </c>
      <c r="AU189" s="85" t="str">
        <f>IFERROR(IF($AQ189="Passive","",INDEX(Income!E$9:E$1026,MATCH(Calc!$AO189,Income!$U$9:$U$1026,0),1)),"")</f>
        <v/>
      </c>
      <c r="AV189" s="85" t="str">
        <f>IFERROR(IF($AQ189="Passive","",INDEX(Income!F$9:F$1026,MATCH(Calc!$AO189,Income!$U$9:$U$1026,0),1)),"")</f>
        <v/>
      </c>
      <c r="AW189" s="85" t="str">
        <f>IFERROR(IF($AQ189="Passive","",INDEX(Income!G$9:G$1026,MATCH(Calc!$AO189,Income!$U$9:$U$1026,0),1)),"")</f>
        <v/>
      </c>
      <c r="AX189" s="85" t="str">
        <f>IFERROR(IF($AQ189="Passive","",INDEX(Income!H$9:H$1026,MATCH(Calc!$AO189,Income!$U$9:$U$1026,0),1)),"")</f>
        <v/>
      </c>
      <c r="AY189" s="85" t="str">
        <f>IFERROR(IF($AQ189="Passive","",INDEX(Income!I$9:I$1026,MATCH(Calc!$AO189,Income!$U$9:$U$1026,0),1)),"")</f>
        <v/>
      </c>
      <c r="AZ189" s="85" t="str">
        <f>IFERROR(IF($AQ189="Passive","",INDEX(Income!J$9:J$1026,MATCH(Calc!$AO189,Income!$U$9:$U$1026,0),1)),"")</f>
        <v/>
      </c>
      <c r="BA189" s="85" t="str">
        <f>IFERROR(IF($AQ189="Passive","",INDEX(Income!K$9:K$1026,MATCH(Calc!$AO189,Income!$U$9:$U$1026,0),1)),"")</f>
        <v/>
      </c>
      <c r="BB189" s="85" t="str">
        <f>IFERROR(IF($AQ189="Passive","",INDEX(Income!L$9:L$1026,MATCH(Calc!$AO189,Income!$U$9:$U$1026,0),1)),"")</f>
        <v/>
      </c>
      <c r="BC189" s="85" t="str">
        <f>IFERROR(IF($AQ189="Passive","",INDEX(Income!M$9:M$1026,MATCH(Calc!$AO189,Income!$U$9:$U$1026,0),1)),"")</f>
        <v/>
      </c>
      <c r="BD189" s="85" t="str">
        <f>IFERROR(IF($AQ189="Passive","",INDEX(Income!N$9:N$1026,MATCH(Calc!$AO189,Income!$U$9:$U$1026,0),1)),"")</f>
        <v/>
      </c>
      <c r="BE189" s="85" t="str">
        <f>IFERROR(IF($AQ189="Passive","",INDEX(Income!O$9:O$1026,MATCH(Calc!$AO189,Income!$U$9:$U$1026,0),1)),"")</f>
        <v/>
      </c>
      <c r="BF189" s="85" t="str">
        <f>IFERROR(IF($AQ189="Passive","",INDEX(Income!P$9:P$1026,MATCH(Calc!$AO189,Income!$U$9:$U$1026,0),1)),"")</f>
        <v/>
      </c>
      <c r="BH189" s="85" t="str">
        <f t="shared" si="36"/>
        <v>Passive</v>
      </c>
      <c r="BI189" s="85">
        <f>IFERROR(INDEX(Expenses!B$9:B$1026,MATCH(Calc!$AO189,Expenses!$U$9:$U$1026,0),1),0)</f>
        <v>0</v>
      </c>
      <c r="BJ189" s="85">
        <f>IFERROR(INDEX(Expenses!C$9:C$1026,MATCH(Calc!$AO189,Expenses!$U$9:$U$1026,0),1),0)</f>
        <v>0</v>
      </c>
      <c r="BK189" s="93">
        <f t="shared" ca="1" si="37"/>
        <v>2022</v>
      </c>
      <c r="BL189" s="85" t="str">
        <f>IFERROR(IF($BH189="Passive","",INDEX(Expenses!E$9:E$1026,MATCH(Calc!$AO189,Expenses!$U$9:$U$1026,0),1)),"")</f>
        <v/>
      </c>
      <c r="BM189" s="85" t="str">
        <f>IFERROR(IF($BH189="Passive","",INDEX(Expenses!F$9:F$1026,MATCH(Calc!$AO189,Expenses!$U$9:$U$1026,0),1)),"")</f>
        <v/>
      </c>
      <c r="BN189" s="85" t="str">
        <f>IFERROR(IF($BH189="Passive","",INDEX(Expenses!G$9:G$1026,MATCH(Calc!$AO189,Expenses!$U$9:$U$1026,0),1)),"")</f>
        <v/>
      </c>
      <c r="BO189" s="85" t="str">
        <f>IFERROR(IF($BH189="Passive","",INDEX(Expenses!H$9:H$1026,MATCH(Calc!$AO189,Expenses!$U$9:$U$1026,0),1)),"")</f>
        <v/>
      </c>
      <c r="BP189" s="85" t="str">
        <f>IFERROR(IF($BH189="Passive","",INDEX(Expenses!I$9:I$1026,MATCH(Calc!$AO189,Expenses!$U$9:$U$1026,0),1)),"")</f>
        <v/>
      </c>
      <c r="BQ189" s="85" t="str">
        <f>IFERROR(IF($BH189="Passive","",INDEX(Expenses!J$9:J$1026,MATCH(Calc!$AO189,Expenses!$U$9:$U$1026,0),1)),"")</f>
        <v/>
      </c>
      <c r="BR189" s="85" t="str">
        <f>IFERROR(IF($BH189="Passive","",INDEX(Expenses!K$9:K$1026,MATCH(Calc!$AO189,Expenses!$U$9:$U$1026,0),1)),"")</f>
        <v/>
      </c>
      <c r="BS189" s="85" t="str">
        <f>IFERROR(IF($BH189="Passive","",INDEX(Expenses!L$9:L$1026,MATCH(Calc!$AO189,Expenses!$U$9:$U$1026,0),1)),"")</f>
        <v/>
      </c>
      <c r="BT189" s="85" t="str">
        <f>IFERROR(IF($BH189="Passive","",INDEX(Expenses!M$9:M$1026,MATCH(Calc!$AO189,Expenses!$U$9:$U$1026,0),1)),"")</f>
        <v/>
      </c>
      <c r="BU189" s="85" t="str">
        <f>IFERROR(IF($BH189="Passive","",INDEX(Expenses!N$9:N$1026,MATCH(Calc!$AO189,Expenses!$U$9:$U$1026,0),1)),"")</f>
        <v/>
      </c>
      <c r="BV189" s="85" t="str">
        <f>IFERROR(IF($BH189="Passive","",INDEX(Expenses!O$9:O$1026,MATCH(Calc!$AO189,Expenses!$U$9:$U$1026,0),1)),"")</f>
        <v/>
      </c>
      <c r="BW189" s="85" t="str">
        <f>IFERROR(IF($BH189="Passive","",INDEX(Expenses!P$9:P$1026,MATCH(Calc!$AO189,Expenses!$U$9:$U$1026,0),1)),"")</f>
        <v/>
      </c>
    </row>
    <row r="190" spans="40:75" x14ac:dyDescent="0.25">
      <c r="AN190" s="93">
        <f t="shared" si="33"/>
        <v>1</v>
      </c>
      <c r="AO190" s="93">
        <v>187</v>
      </c>
      <c r="AQ190" s="85" t="str">
        <f t="shared" si="34"/>
        <v>Passive</v>
      </c>
      <c r="AR190" s="85">
        <f>IFERROR(INDEX(Income!B$9:B$1026,MATCH(Calc!$AO190,Income!$U$9:$U$1026,0),1),0)</f>
        <v>0</v>
      </c>
      <c r="AS190" s="85">
        <f>IFERROR(INDEX(Income!C$9:C$1026,MATCH(Calc!$AO190,Income!$U$9:$U$1026,0),1),0)</f>
        <v>0</v>
      </c>
      <c r="AT190" s="93">
        <f t="shared" ca="1" si="35"/>
        <v>2022</v>
      </c>
      <c r="AU190" s="85" t="str">
        <f>IFERROR(IF($AQ190="Passive","",INDEX(Income!E$9:E$1026,MATCH(Calc!$AO190,Income!$U$9:$U$1026,0),1)),"")</f>
        <v/>
      </c>
      <c r="AV190" s="85" t="str">
        <f>IFERROR(IF($AQ190="Passive","",INDEX(Income!F$9:F$1026,MATCH(Calc!$AO190,Income!$U$9:$U$1026,0),1)),"")</f>
        <v/>
      </c>
      <c r="AW190" s="85" t="str">
        <f>IFERROR(IF($AQ190="Passive","",INDEX(Income!G$9:G$1026,MATCH(Calc!$AO190,Income!$U$9:$U$1026,0),1)),"")</f>
        <v/>
      </c>
      <c r="AX190" s="85" t="str">
        <f>IFERROR(IF($AQ190="Passive","",INDEX(Income!H$9:H$1026,MATCH(Calc!$AO190,Income!$U$9:$U$1026,0),1)),"")</f>
        <v/>
      </c>
      <c r="AY190" s="85" t="str">
        <f>IFERROR(IF($AQ190="Passive","",INDEX(Income!I$9:I$1026,MATCH(Calc!$AO190,Income!$U$9:$U$1026,0),1)),"")</f>
        <v/>
      </c>
      <c r="AZ190" s="85" t="str">
        <f>IFERROR(IF($AQ190="Passive","",INDEX(Income!J$9:J$1026,MATCH(Calc!$AO190,Income!$U$9:$U$1026,0),1)),"")</f>
        <v/>
      </c>
      <c r="BA190" s="85" t="str">
        <f>IFERROR(IF($AQ190="Passive","",INDEX(Income!K$9:K$1026,MATCH(Calc!$AO190,Income!$U$9:$U$1026,0),1)),"")</f>
        <v/>
      </c>
      <c r="BB190" s="85" t="str">
        <f>IFERROR(IF($AQ190="Passive","",INDEX(Income!L$9:L$1026,MATCH(Calc!$AO190,Income!$U$9:$U$1026,0),1)),"")</f>
        <v/>
      </c>
      <c r="BC190" s="85" t="str">
        <f>IFERROR(IF($AQ190="Passive","",INDEX(Income!M$9:M$1026,MATCH(Calc!$AO190,Income!$U$9:$U$1026,0),1)),"")</f>
        <v/>
      </c>
      <c r="BD190" s="85" t="str">
        <f>IFERROR(IF($AQ190="Passive","",INDEX(Income!N$9:N$1026,MATCH(Calc!$AO190,Income!$U$9:$U$1026,0),1)),"")</f>
        <v/>
      </c>
      <c r="BE190" s="85" t="str">
        <f>IFERROR(IF($AQ190="Passive","",INDEX(Income!O$9:O$1026,MATCH(Calc!$AO190,Income!$U$9:$U$1026,0),1)),"")</f>
        <v/>
      </c>
      <c r="BF190" s="85" t="str">
        <f>IFERROR(IF($AQ190="Passive","",INDEX(Income!P$9:P$1026,MATCH(Calc!$AO190,Income!$U$9:$U$1026,0),1)),"")</f>
        <v/>
      </c>
      <c r="BH190" s="85" t="str">
        <f t="shared" si="36"/>
        <v>Passive</v>
      </c>
      <c r="BI190" s="85">
        <f>IFERROR(INDEX(Expenses!B$9:B$1026,MATCH(Calc!$AO190,Expenses!$U$9:$U$1026,0),1),0)</f>
        <v>0</v>
      </c>
      <c r="BJ190" s="85">
        <f>IFERROR(INDEX(Expenses!C$9:C$1026,MATCH(Calc!$AO190,Expenses!$U$9:$U$1026,0),1),0)</f>
        <v>0</v>
      </c>
      <c r="BK190" s="93">
        <f t="shared" ca="1" si="37"/>
        <v>2022</v>
      </c>
      <c r="BL190" s="85" t="str">
        <f>IFERROR(IF($BH190="Passive","",INDEX(Expenses!E$9:E$1026,MATCH(Calc!$AO190,Expenses!$U$9:$U$1026,0),1)),"")</f>
        <v/>
      </c>
      <c r="BM190" s="85" t="str">
        <f>IFERROR(IF($BH190="Passive","",INDEX(Expenses!F$9:F$1026,MATCH(Calc!$AO190,Expenses!$U$9:$U$1026,0),1)),"")</f>
        <v/>
      </c>
      <c r="BN190" s="85" t="str">
        <f>IFERROR(IF($BH190="Passive","",INDEX(Expenses!G$9:G$1026,MATCH(Calc!$AO190,Expenses!$U$9:$U$1026,0),1)),"")</f>
        <v/>
      </c>
      <c r="BO190" s="85" t="str">
        <f>IFERROR(IF($BH190="Passive","",INDEX(Expenses!H$9:H$1026,MATCH(Calc!$AO190,Expenses!$U$9:$U$1026,0),1)),"")</f>
        <v/>
      </c>
      <c r="BP190" s="85" t="str">
        <f>IFERROR(IF($BH190="Passive","",INDEX(Expenses!I$9:I$1026,MATCH(Calc!$AO190,Expenses!$U$9:$U$1026,0),1)),"")</f>
        <v/>
      </c>
      <c r="BQ190" s="85" t="str">
        <f>IFERROR(IF($BH190="Passive","",INDEX(Expenses!J$9:J$1026,MATCH(Calc!$AO190,Expenses!$U$9:$U$1026,0),1)),"")</f>
        <v/>
      </c>
      <c r="BR190" s="85" t="str">
        <f>IFERROR(IF($BH190="Passive","",INDEX(Expenses!K$9:K$1026,MATCH(Calc!$AO190,Expenses!$U$9:$U$1026,0),1)),"")</f>
        <v/>
      </c>
      <c r="BS190" s="85" t="str">
        <f>IFERROR(IF($BH190="Passive","",INDEX(Expenses!L$9:L$1026,MATCH(Calc!$AO190,Expenses!$U$9:$U$1026,0),1)),"")</f>
        <v/>
      </c>
      <c r="BT190" s="85" t="str">
        <f>IFERROR(IF($BH190="Passive","",INDEX(Expenses!M$9:M$1026,MATCH(Calc!$AO190,Expenses!$U$9:$U$1026,0),1)),"")</f>
        <v/>
      </c>
      <c r="BU190" s="85" t="str">
        <f>IFERROR(IF($BH190="Passive","",INDEX(Expenses!N$9:N$1026,MATCH(Calc!$AO190,Expenses!$U$9:$U$1026,0),1)),"")</f>
        <v/>
      </c>
      <c r="BV190" s="85" t="str">
        <f>IFERROR(IF($BH190="Passive","",INDEX(Expenses!O$9:O$1026,MATCH(Calc!$AO190,Expenses!$U$9:$U$1026,0),1)),"")</f>
        <v/>
      </c>
      <c r="BW190" s="85" t="str">
        <f>IFERROR(IF($BH190="Passive","",INDEX(Expenses!P$9:P$1026,MATCH(Calc!$AO190,Expenses!$U$9:$U$1026,0),1)),"")</f>
        <v/>
      </c>
    </row>
    <row r="191" spans="40:75" x14ac:dyDescent="0.25">
      <c r="AN191" s="93">
        <f t="shared" si="33"/>
        <v>1</v>
      </c>
      <c r="AO191" s="93">
        <v>188</v>
      </c>
      <c r="AQ191" s="85" t="str">
        <f t="shared" si="34"/>
        <v>Passive</v>
      </c>
      <c r="AR191" s="85">
        <f>IFERROR(INDEX(Income!B$9:B$1026,MATCH(Calc!$AO191,Income!$U$9:$U$1026,0),1),0)</f>
        <v>0</v>
      </c>
      <c r="AS191" s="85">
        <f>IFERROR(INDEX(Income!C$9:C$1026,MATCH(Calc!$AO191,Income!$U$9:$U$1026,0),1),0)</f>
        <v>0</v>
      </c>
      <c r="AT191" s="93">
        <f t="shared" ca="1" si="35"/>
        <v>2022</v>
      </c>
      <c r="AU191" s="85" t="str">
        <f>IFERROR(IF($AQ191="Passive","",INDEX(Income!E$9:E$1026,MATCH(Calc!$AO191,Income!$U$9:$U$1026,0),1)),"")</f>
        <v/>
      </c>
      <c r="AV191" s="85" t="str">
        <f>IFERROR(IF($AQ191="Passive","",INDEX(Income!F$9:F$1026,MATCH(Calc!$AO191,Income!$U$9:$U$1026,0),1)),"")</f>
        <v/>
      </c>
      <c r="AW191" s="85" t="str">
        <f>IFERROR(IF($AQ191="Passive","",INDEX(Income!G$9:G$1026,MATCH(Calc!$AO191,Income!$U$9:$U$1026,0),1)),"")</f>
        <v/>
      </c>
      <c r="AX191" s="85" t="str">
        <f>IFERROR(IF($AQ191="Passive","",INDEX(Income!H$9:H$1026,MATCH(Calc!$AO191,Income!$U$9:$U$1026,0),1)),"")</f>
        <v/>
      </c>
      <c r="AY191" s="85" t="str">
        <f>IFERROR(IF($AQ191="Passive","",INDEX(Income!I$9:I$1026,MATCH(Calc!$AO191,Income!$U$9:$U$1026,0),1)),"")</f>
        <v/>
      </c>
      <c r="AZ191" s="85" t="str">
        <f>IFERROR(IF($AQ191="Passive","",INDEX(Income!J$9:J$1026,MATCH(Calc!$AO191,Income!$U$9:$U$1026,0),1)),"")</f>
        <v/>
      </c>
      <c r="BA191" s="85" t="str">
        <f>IFERROR(IF($AQ191="Passive","",INDEX(Income!K$9:K$1026,MATCH(Calc!$AO191,Income!$U$9:$U$1026,0),1)),"")</f>
        <v/>
      </c>
      <c r="BB191" s="85" t="str">
        <f>IFERROR(IF($AQ191="Passive","",INDEX(Income!L$9:L$1026,MATCH(Calc!$AO191,Income!$U$9:$U$1026,0),1)),"")</f>
        <v/>
      </c>
      <c r="BC191" s="85" t="str">
        <f>IFERROR(IF($AQ191="Passive","",INDEX(Income!M$9:M$1026,MATCH(Calc!$AO191,Income!$U$9:$U$1026,0),1)),"")</f>
        <v/>
      </c>
      <c r="BD191" s="85" t="str">
        <f>IFERROR(IF($AQ191="Passive","",INDEX(Income!N$9:N$1026,MATCH(Calc!$AO191,Income!$U$9:$U$1026,0),1)),"")</f>
        <v/>
      </c>
      <c r="BE191" s="85" t="str">
        <f>IFERROR(IF($AQ191="Passive","",INDEX(Income!O$9:O$1026,MATCH(Calc!$AO191,Income!$U$9:$U$1026,0),1)),"")</f>
        <v/>
      </c>
      <c r="BF191" s="85" t="str">
        <f>IFERROR(IF($AQ191="Passive","",INDEX(Income!P$9:P$1026,MATCH(Calc!$AO191,Income!$U$9:$U$1026,0),1)),"")</f>
        <v/>
      </c>
      <c r="BH191" s="85" t="str">
        <f t="shared" si="36"/>
        <v>Passive</v>
      </c>
      <c r="BI191" s="85">
        <f>IFERROR(INDEX(Expenses!B$9:B$1026,MATCH(Calc!$AO191,Expenses!$U$9:$U$1026,0),1),0)</f>
        <v>0</v>
      </c>
      <c r="BJ191" s="85">
        <f>IFERROR(INDEX(Expenses!C$9:C$1026,MATCH(Calc!$AO191,Expenses!$U$9:$U$1026,0),1),0)</f>
        <v>0</v>
      </c>
      <c r="BK191" s="93">
        <f t="shared" ca="1" si="37"/>
        <v>2022</v>
      </c>
      <c r="BL191" s="85" t="str">
        <f>IFERROR(IF($BH191="Passive","",INDEX(Expenses!E$9:E$1026,MATCH(Calc!$AO191,Expenses!$U$9:$U$1026,0),1)),"")</f>
        <v/>
      </c>
      <c r="BM191" s="85" t="str">
        <f>IFERROR(IF($BH191="Passive","",INDEX(Expenses!F$9:F$1026,MATCH(Calc!$AO191,Expenses!$U$9:$U$1026,0),1)),"")</f>
        <v/>
      </c>
      <c r="BN191" s="85" t="str">
        <f>IFERROR(IF($BH191="Passive","",INDEX(Expenses!G$9:G$1026,MATCH(Calc!$AO191,Expenses!$U$9:$U$1026,0),1)),"")</f>
        <v/>
      </c>
      <c r="BO191" s="85" t="str">
        <f>IFERROR(IF($BH191="Passive","",INDEX(Expenses!H$9:H$1026,MATCH(Calc!$AO191,Expenses!$U$9:$U$1026,0),1)),"")</f>
        <v/>
      </c>
      <c r="BP191" s="85" t="str">
        <f>IFERROR(IF($BH191="Passive","",INDEX(Expenses!I$9:I$1026,MATCH(Calc!$AO191,Expenses!$U$9:$U$1026,0),1)),"")</f>
        <v/>
      </c>
      <c r="BQ191" s="85" t="str">
        <f>IFERROR(IF($BH191="Passive","",INDEX(Expenses!J$9:J$1026,MATCH(Calc!$AO191,Expenses!$U$9:$U$1026,0),1)),"")</f>
        <v/>
      </c>
      <c r="BR191" s="85" t="str">
        <f>IFERROR(IF($BH191="Passive","",INDEX(Expenses!K$9:K$1026,MATCH(Calc!$AO191,Expenses!$U$9:$U$1026,0),1)),"")</f>
        <v/>
      </c>
      <c r="BS191" s="85" t="str">
        <f>IFERROR(IF($BH191="Passive","",INDEX(Expenses!L$9:L$1026,MATCH(Calc!$AO191,Expenses!$U$9:$U$1026,0),1)),"")</f>
        <v/>
      </c>
      <c r="BT191" s="85" t="str">
        <f>IFERROR(IF($BH191="Passive","",INDEX(Expenses!M$9:M$1026,MATCH(Calc!$AO191,Expenses!$U$9:$U$1026,0),1)),"")</f>
        <v/>
      </c>
      <c r="BU191" s="85" t="str">
        <f>IFERROR(IF($BH191="Passive","",INDEX(Expenses!N$9:N$1026,MATCH(Calc!$AO191,Expenses!$U$9:$U$1026,0),1)),"")</f>
        <v/>
      </c>
      <c r="BV191" s="85" t="str">
        <f>IFERROR(IF($BH191="Passive","",INDEX(Expenses!O$9:O$1026,MATCH(Calc!$AO191,Expenses!$U$9:$U$1026,0),1)),"")</f>
        <v/>
      </c>
      <c r="BW191" s="85" t="str">
        <f>IFERROR(IF($BH191="Passive","",INDEX(Expenses!P$9:P$1026,MATCH(Calc!$AO191,Expenses!$U$9:$U$1026,0),1)),"")</f>
        <v/>
      </c>
    </row>
    <row r="192" spans="40:75" x14ac:dyDescent="0.25">
      <c r="AN192" s="93">
        <f t="shared" si="33"/>
        <v>1</v>
      </c>
      <c r="AO192" s="93">
        <v>189</v>
      </c>
      <c r="AQ192" s="85" t="str">
        <f t="shared" si="34"/>
        <v>Passive</v>
      </c>
      <c r="AR192" s="85">
        <f>IFERROR(INDEX(Income!B$9:B$1026,MATCH(Calc!$AO192,Income!$U$9:$U$1026,0),1),0)</f>
        <v>0</v>
      </c>
      <c r="AS192" s="85">
        <f>IFERROR(INDEX(Income!C$9:C$1026,MATCH(Calc!$AO192,Income!$U$9:$U$1026,0),1),0)</f>
        <v>0</v>
      </c>
      <c r="AT192" s="93">
        <f t="shared" ca="1" si="35"/>
        <v>2022</v>
      </c>
      <c r="AU192" s="85" t="str">
        <f>IFERROR(IF($AQ192="Passive","",INDEX(Income!E$9:E$1026,MATCH(Calc!$AO192,Income!$U$9:$U$1026,0),1)),"")</f>
        <v/>
      </c>
      <c r="AV192" s="85" t="str">
        <f>IFERROR(IF($AQ192="Passive","",INDEX(Income!F$9:F$1026,MATCH(Calc!$AO192,Income!$U$9:$U$1026,0),1)),"")</f>
        <v/>
      </c>
      <c r="AW192" s="85" t="str">
        <f>IFERROR(IF($AQ192="Passive","",INDEX(Income!G$9:G$1026,MATCH(Calc!$AO192,Income!$U$9:$U$1026,0),1)),"")</f>
        <v/>
      </c>
      <c r="AX192" s="85" t="str">
        <f>IFERROR(IF($AQ192="Passive","",INDEX(Income!H$9:H$1026,MATCH(Calc!$AO192,Income!$U$9:$U$1026,0),1)),"")</f>
        <v/>
      </c>
      <c r="AY192" s="85" t="str">
        <f>IFERROR(IF($AQ192="Passive","",INDEX(Income!I$9:I$1026,MATCH(Calc!$AO192,Income!$U$9:$U$1026,0),1)),"")</f>
        <v/>
      </c>
      <c r="AZ192" s="85" t="str">
        <f>IFERROR(IF($AQ192="Passive","",INDEX(Income!J$9:J$1026,MATCH(Calc!$AO192,Income!$U$9:$U$1026,0),1)),"")</f>
        <v/>
      </c>
      <c r="BA192" s="85" t="str">
        <f>IFERROR(IF($AQ192="Passive","",INDEX(Income!K$9:K$1026,MATCH(Calc!$AO192,Income!$U$9:$U$1026,0),1)),"")</f>
        <v/>
      </c>
      <c r="BB192" s="85" t="str">
        <f>IFERROR(IF($AQ192="Passive","",INDEX(Income!L$9:L$1026,MATCH(Calc!$AO192,Income!$U$9:$U$1026,0),1)),"")</f>
        <v/>
      </c>
      <c r="BC192" s="85" t="str">
        <f>IFERROR(IF($AQ192="Passive","",INDEX(Income!M$9:M$1026,MATCH(Calc!$AO192,Income!$U$9:$U$1026,0),1)),"")</f>
        <v/>
      </c>
      <c r="BD192" s="85" t="str">
        <f>IFERROR(IF($AQ192="Passive","",INDEX(Income!N$9:N$1026,MATCH(Calc!$AO192,Income!$U$9:$U$1026,0),1)),"")</f>
        <v/>
      </c>
      <c r="BE192" s="85" t="str">
        <f>IFERROR(IF($AQ192="Passive","",INDEX(Income!O$9:O$1026,MATCH(Calc!$AO192,Income!$U$9:$U$1026,0),1)),"")</f>
        <v/>
      </c>
      <c r="BF192" s="85" t="str">
        <f>IFERROR(IF($AQ192="Passive","",INDEX(Income!P$9:P$1026,MATCH(Calc!$AO192,Income!$U$9:$U$1026,0),1)),"")</f>
        <v/>
      </c>
      <c r="BH192" s="85" t="str">
        <f t="shared" si="36"/>
        <v>Passive</v>
      </c>
      <c r="BI192" s="85">
        <f>IFERROR(INDEX(Expenses!B$9:B$1026,MATCH(Calc!$AO192,Expenses!$U$9:$U$1026,0),1),0)</f>
        <v>0</v>
      </c>
      <c r="BJ192" s="85">
        <f>IFERROR(INDEX(Expenses!C$9:C$1026,MATCH(Calc!$AO192,Expenses!$U$9:$U$1026,0),1),0)</f>
        <v>0</v>
      </c>
      <c r="BK192" s="93">
        <f t="shared" ca="1" si="37"/>
        <v>2022</v>
      </c>
      <c r="BL192" s="85" t="str">
        <f>IFERROR(IF($BH192="Passive","",INDEX(Expenses!E$9:E$1026,MATCH(Calc!$AO192,Expenses!$U$9:$U$1026,0),1)),"")</f>
        <v/>
      </c>
      <c r="BM192" s="85" t="str">
        <f>IFERROR(IF($BH192="Passive","",INDEX(Expenses!F$9:F$1026,MATCH(Calc!$AO192,Expenses!$U$9:$U$1026,0),1)),"")</f>
        <v/>
      </c>
      <c r="BN192" s="85" t="str">
        <f>IFERROR(IF($BH192="Passive","",INDEX(Expenses!G$9:G$1026,MATCH(Calc!$AO192,Expenses!$U$9:$U$1026,0),1)),"")</f>
        <v/>
      </c>
      <c r="BO192" s="85" t="str">
        <f>IFERROR(IF($BH192="Passive","",INDEX(Expenses!H$9:H$1026,MATCH(Calc!$AO192,Expenses!$U$9:$U$1026,0),1)),"")</f>
        <v/>
      </c>
      <c r="BP192" s="85" t="str">
        <f>IFERROR(IF($BH192="Passive","",INDEX(Expenses!I$9:I$1026,MATCH(Calc!$AO192,Expenses!$U$9:$U$1026,0),1)),"")</f>
        <v/>
      </c>
      <c r="BQ192" s="85" t="str">
        <f>IFERROR(IF($BH192="Passive","",INDEX(Expenses!J$9:J$1026,MATCH(Calc!$AO192,Expenses!$U$9:$U$1026,0),1)),"")</f>
        <v/>
      </c>
      <c r="BR192" s="85" t="str">
        <f>IFERROR(IF($BH192="Passive","",INDEX(Expenses!K$9:K$1026,MATCH(Calc!$AO192,Expenses!$U$9:$U$1026,0),1)),"")</f>
        <v/>
      </c>
      <c r="BS192" s="85" t="str">
        <f>IFERROR(IF($BH192="Passive","",INDEX(Expenses!L$9:L$1026,MATCH(Calc!$AO192,Expenses!$U$9:$U$1026,0),1)),"")</f>
        <v/>
      </c>
      <c r="BT192" s="85" t="str">
        <f>IFERROR(IF($BH192="Passive","",INDEX(Expenses!M$9:M$1026,MATCH(Calc!$AO192,Expenses!$U$9:$U$1026,0),1)),"")</f>
        <v/>
      </c>
      <c r="BU192" s="85" t="str">
        <f>IFERROR(IF($BH192="Passive","",INDEX(Expenses!N$9:N$1026,MATCH(Calc!$AO192,Expenses!$U$9:$U$1026,0),1)),"")</f>
        <v/>
      </c>
      <c r="BV192" s="85" t="str">
        <f>IFERROR(IF($BH192="Passive","",INDEX(Expenses!O$9:O$1026,MATCH(Calc!$AO192,Expenses!$U$9:$U$1026,0),1)),"")</f>
        <v/>
      </c>
      <c r="BW192" s="85" t="str">
        <f>IFERROR(IF($BH192="Passive","",INDEX(Expenses!P$9:P$1026,MATCH(Calc!$AO192,Expenses!$U$9:$U$1026,0),1)),"")</f>
        <v/>
      </c>
    </row>
    <row r="193" spans="40:75" x14ac:dyDescent="0.25">
      <c r="AN193" s="93">
        <f t="shared" si="33"/>
        <v>1</v>
      </c>
      <c r="AO193" s="93">
        <v>190</v>
      </c>
      <c r="AQ193" s="85" t="str">
        <f t="shared" si="34"/>
        <v>Passive</v>
      </c>
      <c r="AR193" s="85">
        <f>IFERROR(INDEX(Income!B$9:B$1026,MATCH(Calc!$AO193,Income!$U$9:$U$1026,0),1),0)</f>
        <v>0</v>
      </c>
      <c r="AS193" s="85">
        <f>IFERROR(INDEX(Income!C$9:C$1026,MATCH(Calc!$AO193,Income!$U$9:$U$1026,0),1),0)</f>
        <v>0</v>
      </c>
      <c r="AT193" s="93">
        <f t="shared" ca="1" si="35"/>
        <v>2022</v>
      </c>
      <c r="AU193" s="85" t="str">
        <f>IFERROR(IF($AQ193="Passive","",INDEX(Income!E$9:E$1026,MATCH(Calc!$AO193,Income!$U$9:$U$1026,0),1)),"")</f>
        <v/>
      </c>
      <c r="AV193" s="85" t="str">
        <f>IFERROR(IF($AQ193="Passive","",INDEX(Income!F$9:F$1026,MATCH(Calc!$AO193,Income!$U$9:$U$1026,0),1)),"")</f>
        <v/>
      </c>
      <c r="AW193" s="85" t="str">
        <f>IFERROR(IF($AQ193="Passive","",INDEX(Income!G$9:G$1026,MATCH(Calc!$AO193,Income!$U$9:$U$1026,0),1)),"")</f>
        <v/>
      </c>
      <c r="AX193" s="85" t="str">
        <f>IFERROR(IF($AQ193="Passive","",INDEX(Income!H$9:H$1026,MATCH(Calc!$AO193,Income!$U$9:$U$1026,0),1)),"")</f>
        <v/>
      </c>
      <c r="AY193" s="85" t="str">
        <f>IFERROR(IF($AQ193="Passive","",INDEX(Income!I$9:I$1026,MATCH(Calc!$AO193,Income!$U$9:$U$1026,0),1)),"")</f>
        <v/>
      </c>
      <c r="AZ193" s="85" t="str">
        <f>IFERROR(IF($AQ193="Passive","",INDEX(Income!J$9:J$1026,MATCH(Calc!$AO193,Income!$U$9:$U$1026,0),1)),"")</f>
        <v/>
      </c>
      <c r="BA193" s="85" t="str">
        <f>IFERROR(IF($AQ193="Passive","",INDEX(Income!K$9:K$1026,MATCH(Calc!$AO193,Income!$U$9:$U$1026,0),1)),"")</f>
        <v/>
      </c>
      <c r="BB193" s="85" t="str">
        <f>IFERROR(IF($AQ193="Passive","",INDEX(Income!L$9:L$1026,MATCH(Calc!$AO193,Income!$U$9:$U$1026,0),1)),"")</f>
        <v/>
      </c>
      <c r="BC193" s="85" t="str">
        <f>IFERROR(IF($AQ193="Passive","",INDEX(Income!M$9:M$1026,MATCH(Calc!$AO193,Income!$U$9:$U$1026,0),1)),"")</f>
        <v/>
      </c>
      <c r="BD193" s="85" t="str">
        <f>IFERROR(IF($AQ193="Passive","",INDEX(Income!N$9:N$1026,MATCH(Calc!$AO193,Income!$U$9:$U$1026,0),1)),"")</f>
        <v/>
      </c>
      <c r="BE193" s="85" t="str">
        <f>IFERROR(IF($AQ193="Passive","",INDEX(Income!O$9:O$1026,MATCH(Calc!$AO193,Income!$U$9:$U$1026,0),1)),"")</f>
        <v/>
      </c>
      <c r="BF193" s="85" t="str">
        <f>IFERROR(IF($AQ193="Passive","",INDEX(Income!P$9:P$1026,MATCH(Calc!$AO193,Income!$U$9:$U$1026,0),1)),"")</f>
        <v/>
      </c>
      <c r="BH193" s="85" t="str">
        <f t="shared" si="36"/>
        <v>Passive</v>
      </c>
      <c r="BI193" s="85">
        <f>IFERROR(INDEX(Expenses!B$9:B$1026,MATCH(Calc!$AO193,Expenses!$U$9:$U$1026,0),1),0)</f>
        <v>0</v>
      </c>
      <c r="BJ193" s="85">
        <f>IFERROR(INDEX(Expenses!C$9:C$1026,MATCH(Calc!$AO193,Expenses!$U$9:$U$1026,0),1),0)</f>
        <v>0</v>
      </c>
      <c r="BK193" s="93">
        <f t="shared" ca="1" si="37"/>
        <v>2022</v>
      </c>
      <c r="BL193" s="85" t="str">
        <f>IFERROR(IF($BH193="Passive","",INDEX(Expenses!E$9:E$1026,MATCH(Calc!$AO193,Expenses!$U$9:$U$1026,0),1)),"")</f>
        <v/>
      </c>
      <c r="BM193" s="85" t="str">
        <f>IFERROR(IF($BH193="Passive","",INDEX(Expenses!F$9:F$1026,MATCH(Calc!$AO193,Expenses!$U$9:$U$1026,0),1)),"")</f>
        <v/>
      </c>
      <c r="BN193" s="85" t="str">
        <f>IFERROR(IF($BH193="Passive","",INDEX(Expenses!G$9:G$1026,MATCH(Calc!$AO193,Expenses!$U$9:$U$1026,0),1)),"")</f>
        <v/>
      </c>
      <c r="BO193" s="85" t="str">
        <f>IFERROR(IF($BH193="Passive","",INDEX(Expenses!H$9:H$1026,MATCH(Calc!$AO193,Expenses!$U$9:$U$1026,0),1)),"")</f>
        <v/>
      </c>
      <c r="BP193" s="85" t="str">
        <f>IFERROR(IF($BH193="Passive","",INDEX(Expenses!I$9:I$1026,MATCH(Calc!$AO193,Expenses!$U$9:$U$1026,0),1)),"")</f>
        <v/>
      </c>
      <c r="BQ193" s="85" t="str">
        <f>IFERROR(IF($BH193="Passive","",INDEX(Expenses!J$9:J$1026,MATCH(Calc!$AO193,Expenses!$U$9:$U$1026,0),1)),"")</f>
        <v/>
      </c>
      <c r="BR193" s="85" t="str">
        <f>IFERROR(IF($BH193="Passive","",INDEX(Expenses!K$9:K$1026,MATCH(Calc!$AO193,Expenses!$U$9:$U$1026,0),1)),"")</f>
        <v/>
      </c>
      <c r="BS193" s="85" t="str">
        <f>IFERROR(IF($BH193="Passive","",INDEX(Expenses!L$9:L$1026,MATCH(Calc!$AO193,Expenses!$U$9:$U$1026,0),1)),"")</f>
        <v/>
      </c>
      <c r="BT193" s="85" t="str">
        <f>IFERROR(IF($BH193="Passive","",INDEX(Expenses!M$9:M$1026,MATCH(Calc!$AO193,Expenses!$U$9:$U$1026,0),1)),"")</f>
        <v/>
      </c>
      <c r="BU193" s="85" t="str">
        <f>IFERROR(IF($BH193="Passive","",INDEX(Expenses!N$9:N$1026,MATCH(Calc!$AO193,Expenses!$U$9:$U$1026,0),1)),"")</f>
        <v/>
      </c>
      <c r="BV193" s="85" t="str">
        <f>IFERROR(IF($BH193="Passive","",INDEX(Expenses!O$9:O$1026,MATCH(Calc!$AO193,Expenses!$U$9:$U$1026,0),1)),"")</f>
        <v/>
      </c>
      <c r="BW193" s="85" t="str">
        <f>IFERROR(IF($BH193="Passive","",INDEX(Expenses!P$9:P$1026,MATCH(Calc!$AO193,Expenses!$U$9:$U$1026,0),1)),"")</f>
        <v/>
      </c>
    </row>
    <row r="194" spans="40:75" x14ac:dyDescent="0.25">
      <c r="AN194" s="93">
        <f t="shared" si="33"/>
        <v>1</v>
      </c>
      <c r="AO194" s="93">
        <v>191</v>
      </c>
      <c r="AQ194" s="85" t="str">
        <f t="shared" si="34"/>
        <v>Passive</v>
      </c>
      <c r="AR194" s="85">
        <f>IFERROR(INDEX(Income!B$9:B$1026,MATCH(Calc!$AO194,Income!$U$9:$U$1026,0),1),0)</f>
        <v>0</v>
      </c>
      <c r="AS194" s="85">
        <f>IFERROR(INDEX(Income!C$9:C$1026,MATCH(Calc!$AO194,Income!$U$9:$U$1026,0),1),0)</f>
        <v>0</v>
      </c>
      <c r="AT194" s="93">
        <f t="shared" ca="1" si="35"/>
        <v>2022</v>
      </c>
      <c r="AU194" s="85" t="str">
        <f>IFERROR(IF($AQ194="Passive","",INDEX(Income!E$9:E$1026,MATCH(Calc!$AO194,Income!$U$9:$U$1026,0),1)),"")</f>
        <v/>
      </c>
      <c r="AV194" s="85" t="str">
        <f>IFERROR(IF($AQ194="Passive","",INDEX(Income!F$9:F$1026,MATCH(Calc!$AO194,Income!$U$9:$U$1026,0),1)),"")</f>
        <v/>
      </c>
      <c r="AW194" s="85" t="str">
        <f>IFERROR(IF($AQ194="Passive","",INDEX(Income!G$9:G$1026,MATCH(Calc!$AO194,Income!$U$9:$U$1026,0),1)),"")</f>
        <v/>
      </c>
      <c r="AX194" s="85" t="str">
        <f>IFERROR(IF($AQ194="Passive","",INDEX(Income!H$9:H$1026,MATCH(Calc!$AO194,Income!$U$9:$U$1026,0),1)),"")</f>
        <v/>
      </c>
      <c r="AY194" s="85" t="str">
        <f>IFERROR(IF($AQ194="Passive","",INDEX(Income!I$9:I$1026,MATCH(Calc!$AO194,Income!$U$9:$U$1026,0),1)),"")</f>
        <v/>
      </c>
      <c r="AZ194" s="85" t="str">
        <f>IFERROR(IF($AQ194="Passive","",INDEX(Income!J$9:J$1026,MATCH(Calc!$AO194,Income!$U$9:$U$1026,0),1)),"")</f>
        <v/>
      </c>
      <c r="BA194" s="85" t="str">
        <f>IFERROR(IF($AQ194="Passive","",INDEX(Income!K$9:K$1026,MATCH(Calc!$AO194,Income!$U$9:$U$1026,0),1)),"")</f>
        <v/>
      </c>
      <c r="BB194" s="85" t="str">
        <f>IFERROR(IF($AQ194="Passive","",INDEX(Income!L$9:L$1026,MATCH(Calc!$AO194,Income!$U$9:$U$1026,0),1)),"")</f>
        <v/>
      </c>
      <c r="BC194" s="85" t="str">
        <f>IFERROR(IF($AQ194="Passive","",INDEX(Income!M$9:M$1026,MATCH(Calc!$AO194,Income!$U$9:$U$1026,0),1)),"")</f>
        <v/>
      </c>
      <c r="BD194" s="85" t="str">
        <f>IFERROR(IF($AQ194="Passive","",INDEX(Income!N$9:N$1026,MATCH(Calc!$AO194,Income!$U$9:$U$1026,0),1)),"")</f>
        <v/>
      </c>
      <c r="BE194" s="85" t="str">
        <f>IFERROR(IF($AQ194="Passive","",INDEX(Income!O$9:O$1026,MATCH(Calc!$AO194,Income!$U$9:$U$1026,0),1)),"")</f>
        <v/>
      </c>
      <c r="BF194" s="85" t="str">
        <f>IFERROR(IF($AQ194="Passive","",INDEX(Income!P$9:P$1026,MATCH(Calc!$AO194,Income!$U$9:$U$1026,0),1)),"")</f>
        <v/>
      </c>
      <c r="BH194" s="85" t="str">
        <f t="shared" si="36"/>
        <v>Passive</v>
      </c>
      <c r="BI194" s="85">
        <f>IFERROR(INDEX(Expenses!B$9:B$1026,MATCH(Calc!$AO194,Expenses!$U$9:$U$1026,0),1),0)</f>
        <v>0</v>
      </c>
      <c r="BJ194" s="85">
        <f>IFERROR(INDEX(Expenses!C$9:C$1026,MATCH(Calc!$AO194,Expenses!$U$9:$U$1026,0),1),0)</f>
        <v>0</v>
      </c>
      <c r="BK194" s="93">
        <f t="shared" ca="1" si="37"/>
        <v>2022</v>
      </c>
      <c r="BL194" s="85" t="str">
        <f>IFERROR(IF($BH194="Passive","",INDEX(Expenses!E$9:E$1026,MATCH(Calc!$AO194,Expenses!$U$9:$U$1026,0),1)),"")</f>
        <v/>
      </c>
      <c r="BM194" s="85" t="str">
        <f>IFERROR(IF($BH194="Passive","",INDEX(Expenses!F$9:F$1026,MATCH(Calc!$AO194,Expenses!$U$9:$U$1026,0),1)),"")</f>
        <v/>
      </c>
      <c r="BN194" s="85" t="str">
        <f>IFERROR(IF($BH194="Passive","",INDEX(Expenses!G$9:G$1026,MATCH(Calc!$AO194,Expenses!$U$9:$U$1026,0),1)),"")</f>
        <v/>
      </c>
      <c r="BO194" s="85" t="str">
        <f>IFERROR(IF($BH194="Passive","",INDEX(Expenses!H$9:H$1026,MATCH(Calc!$AO194,Expenses!$U$9:$U$1026,0),1)),"")</f>
        <v/>
      </c>
      <c r="BP194" s="85" t="str">
        <f>IFERROR(IF($BH194="Passive","",INDEX(Expenses!I$9:I$1026,MATCH(Calc!$AO194,Expenses!$U$9:$U$1026,0),1)),"")</f>
        <v/>
      </c>
      <c r="BQ194" s="85" t="str">
        <f>IFERROR(IF($BH194="Passive","",INDEX(Expenses!J$9:J$1026,MATCH(Calc!$AO194,Expenses!$U$9:$U$1026,0),1)),"")</f>
        <v/>
      </c>
      <c r="BR194" s="85" t="str">
        <f>IFERROR(IF($BH194="Passive","",INDEX(Expenses!K$9:K$1026,MATCH(Calc!$AO194,Expenses!$U$9:$U$1026,0),1)),"")</f>
        <v/>
      </c>
      <c r="BS194" s="85" t="str">
        <f>IFERROR(IF($BH194="Passive","",INDEX(Expenses!L$9:L$1026,MATCH(Calc!$AO194,Expenses!$U$9:$U$1026,0),1)),"")</f>
        <v/>
      </c>
      <c r="BT194" s="85" t="str">
        <f>IFERROR(IF($BH194="Passive","",INDEX(Expenses!M$9:M$1026,MATCH(Calc!$AO194,Expenses!$U$9:$U$1026,0),1)),"")</f>
        <v/>
      </c>
      <c r="BU194" s="85" t="str">
        <f>IFERROR(IF($BH194="Passive","",INDEX(Expenses!N$9:N$1026,MATCH(Calc!$AO194,Expenses!$U$9:$U$1026,0),1)),"")</f>
        <v/>
      </c>
      <c r="BV194" s="85" t="str">
        <f>IFERROR(IF($BH194="Passive","",INDEX(Expenses!O$9:O$1026,MATCH(Calc!$AO194,Expenses!$U$9:$U$1026,0),1)),"")</f>
        <v/>
      </c>
      <c r="BW194" s="85" t="str">
        <f>IFERROR(IF($BH194="Passive","",INDEX(Expenses!P$9:P$1026,MATCH(Calc!$AO194,Expenses!$U$9:$U$1026,0),1)),"")</f>
        <v/>
      </c>
    </row>
    <row r="195" spans="40:75" x14ac:dyDescent="0.25">
      <c r="AN195" s="93">
        <f t="shared" si="33"/>
        <v>1</v>
      </c>
      <c r="AO195" s="93">
        <v>192</v>
      </c>
      <c r="AQ195" s="85" t="str">
        <f t="shared" si="34"/>
        <v>Passive</v>
      </c>
      <c r="AR195" s="85">
        <f>IFERROR(INDEX(Income!B$9:B$1026,MATCH(Calc!$AO195,Income!$U$9:$U$1026,0),1),0)</f>
        <v>0</v>
      </c>
      <c r="AS195" s="85">
        <f>IFERROR(INDEX(Income!C$9:C$1026,MATCH(Calc!$AO195,Income!$U$9:$U$1026,0),1),0)</f>
        <v>0</v>
      </c>
      <c r="AT195" s="93">
        <f t="shared" ca="1" si="35"/>
        <v>2022</v>
      </c>
      <c r="AU195" s="85" t="str">
        <f>IFERROR(IF($AQ195="Passive","",INDEX(Income!E$9:E$1026,MATCH(Calc!$AO195,Income!$U$9:$U$1026,0),1)),"")</f>
        <v/>
      </c>
      <c r="AV195" s="85" t="str">
        <f>IFERROR(IF($AQ195="Passive","",INDEX(Income!F$9:F$1026,MATCH(Calc!$AO195,Income!$U$9:$U$1026,0),1)),"")</f>
        <v/>
      </c>
      <c r="AW195" s="85" t="str">
        <f>IFERROR(IF($AQ195="Passive","",INDEX(Income!G$9:G$1026,MATCH(Calc!$AO195,Income!$U$9:$U$1026,0),1)),"")</f>
        <v/>
      </c>
      <c r="AX195" s="85" t="str">
        <f>IFERROR(IF($AQ195="Passive","",INDEX(Income!H$9:H$1026,MATCH(Calc!$AO195,Income!$U$9:$U$1026,0),1)),"")</f>
        <v/>
      </c>
      <c r="AY195" s="85" t="str">
        <f>IFERROR(IF($AQ195="Passive","",INDEX(Income!I$9:I$1026,MATCH(Calc!$AO195,Income!$U$9:$U$1026,0),1)),"")</f>
        <v/>
      </c>
      <c r="AZ195" s="85" t="str">
        <f>IFERROR(IF($AQ195="Passive","",INDEX(Income!J$9:J$1026,MATCH(Calc!$AO195,Income!$U$9:$U$1026,0),1)),"")</f>
        <v/>
      </c>
      <c r="BA195" s="85" t="str">
        <f>IFERROR(IF($AQ195="Passive","",INDEX(Income!K$9:K$1026,MATCH(Calc!$AO195,Income!$U$9:$U$1026,0),1)),"")</f>
        <v/>
      </c>
      <c r="BB195" s="85" t="str">
        <f>IFERROR(IF($AQ195="Passive","",INDEX(Income!L$9:L$1026,MATCH(Calc!$AO195,Income!$U$9:$U$1026,0),1)),"")</f>
        <v/>
      </c>
      <c r="BC195" s="85" t="str">
        <f>IFERROR(IF($AQ195="Passive","",INDEX(Income!M$9:M$1026,MATCH(Calc!$AO195,Income!$U$9:$U$1026,0),1)),"")</f>
        <v/>
      </c>
      <c r="BD195" s="85" t="str">
        <f>IFERROR(IF($AQ195="Passive","",INDEX(Income!N$9:N$1026,MATCH(Calc!$AO195,Income!$U$9:$U$1026,0),1)),"")</f>
        <v/>
      </c>
      <c r="BE195" s="85" t="str">
        <f>IFERROR(IF($AQ195="Passive","",INDEX(Income!O$9:O$1026,MATCH(Calc!$AO195,Income!$U$9:$U$1026,0),1)),"")</f>
        <v/>
      </c>
      <c r="BF195" s="85" t="str">
        <f>IFERROR(IF($AQ195="Passive","",INDEX(Income!P$9:P$1026,MATCH(Calc!$AO195,Income!$U$9:$U$1026,0),1)),"")</f>
        <v/>
      </c>
      <c r="BH195" s="85" t="str">
        <f t="shared" si="36"/>
        <v>Passive</v>
      </c>
      <c r="BI195" s="85">
        <f>IFERROR(INDEX(Expenses!B$9:B$1026,MATCH(Calc!$AO195,Expenses!$U$9:$U$1026,0),1),0)</f>
        <v>0</v>
      </c>
      <c r="BJ195" s="85">
        <f>IFERROR(INDEX(Expenses!C$9:C$1026,MATCH(Calc!$AO195,Expenses!$U$9:$U$1026,0),1),0)</f>
        <v>0</v>
      </c>
      <c r="BK195" s="93">
        <f t="shared" ca="1" si="37"/>
        <v>2022</v>
      </c>
      <c r="BL195" s="85" t="str">
        <f>IFERROR(IF($BH195="Passive","",INDEX(Expenses!E$9:E$1026,MATCH(Calc!$AO195,Expenses!$U$9:$U$1026,0),1)),"")</f>
        <v/>
      </c>
      <c r="BM195" s="85" t="str">
        <f>IFERROR(IF($BH195="Passive","",INDEX(Expenses!F$9:F$1026,MATCH(Calc!$AO195,Expenses!$U$9:$U$1026,0),1)),"")</f>
        <v/>
      </c>
      <c r="BN195" s="85" t="str">
        <f>IFERROR(IF($BH195="Passive","",INDEX(Expenses!G$9:G$1026,MATCH(Calc!$AO195,Expenses!$U$9:$U$1026,0),1)),"")</f>
        <v/>
      </c>
      <c r="BO195" s="85" t="str">
        <f>IFERROR(IF($BH195="Passive","",INDEX(Expenses!H$9:H$1026,MATCH(Calc!$AO195,Expenses!$U$9:$U$1026,0),1)),"")</f>
        <v/>
      </c>
      <c r="BP195" s="85" t="str">
        <f>IFERROR(IF($BH195="Passive","",INDEX(Expenses!I$9:I$1026,MATCH(Calc!$AO195,Expenses!$U$9:$U$1026,0),1)),"")</f>
        <v/>
      </c>
      <c r="BQ195" s="85" t="str">
        <f>IFERROR(IF($BH195="Passive","",INDEX(Expenses!J$9:J$1026,MATCH(Calc!$AO195,Expenses!$U$9:$U$1026,0),1)),"")</f>
        <v/>
      </c>
      <c r="BR195" s="85" t="str">
        <f>IFERROR(IF($BH195="Passive","",INDEX(Expenses!K$9:K$1026,MATCH(Calc!$AO195,Expenses!$U$9:$U$1026,0),1)),"")</f>
        <v/>
      </c>
      <c r="BS195" s="85" t="str">
        <f>IFERROR(IF($BH195="Passive","",INDEX(Expenses!L$9:L$1026,MATCH(Calc!$AO195,Expenses!$U$9:$U$1026,0),1)),"")</f>
        <v/>
      </c>
      <c r="BT195" s="85" t="str">
        <f>IFERROR(IF($BH195="Passive","",INDEX(Expenses!M$9:M$1026,MATCH(Calc!$AO195,Expenses!$U$9:$U$1026,0),1)),"")</f>
        <v/>
      </c>
      <c r="BU195" s="85" t="str">
        <f>IFERROR(IF($BH195="Passive","",INDEX(Expenses!N$9:N$1026,MATCH(Calc!$AO195,Expenses!$U$9:$U$1026,0),1)),"")</f>
        <v/>
      </c>
      <c r="BV195" s="85" t="str">
        <f>IFERROR(IF($BH195="Passive","",INDEX(Expenses!O$9:O$1026,MATCH(Calc!$AO195,Expenses!$U$9:$U$1026,0),1)),"")</f>
        <v/>
      </c>
      <c r="BW195" s="85" t="str">
        <f>IFERROR(IF($BH195="Passive","",INDEX(Expenses!P$9:P$1026,MATCH(Calc!$AO195,Expenses!$U$9:$U$1026,0),1)),"")</f>
        <v/>
      </c>
    </row>
    <row r="196" spans="40:75" x14ac:dyDescent="0.25">
      <c r="AN196" s="93">
        <f t="shared" si="33"/>
        <v>1</v>
      </c>
      <c r="AO196" s="93">
        <v>193</v>
      </c>
      <c r="AQ196" s="85" t="str">
        <f t="shared" si="34"/>
        <v>Passive</v>
      </c>
      <c r="AR196" s="85">
        <f>IFERROR(INDEX(Income!B$9:B$1026,MATCH(Calc!$AO196,Income!$U$9:$U$1026,0),1),0)</f>
        <v>0</v>
      </c>
      <c r="AS196" s="85">
        <f>IFERROR(INDEX(Income!C$9:C$1026,MATCH(Calc!$AO196,Income!$U$9:$U$1026,0),1),0)</f>
        <v>0</v>
      </c>
      <c r="AT196" s="93">
        <f t="shared" ca="1" si="35"/>
        <v>2022</v>
      </c>
      <c r="AU196" s="85" t="str">
        <f>IFERROR(IF($AQ196="Passive","",INDEX(Income!E$9:E$1026,MATCH(Calc!$AO196,Income!$U$9:$U$1026,0),1)),"")</f>
        <v/>
      </c>
      <c r="AV196" s="85" t="str">
        <f>IFERROR(IF($AQ196="Passive","",INDEX(Income!F$9:F$1026,MATCH(Calc!$AO196,Income!$U$9:$U$1026,0),1)),"")</f>
        <v/>
      </c>
      <c r="AW196" s="85" t="str">
        <f>IFERROR(IF($AQ196="Passive","",INDEX(Income!G$9:G$1026,MATCH(Calc!$AO196,Income!$U$9:$U$1026,0),1)),"")</f>
        <v/>
      </c>
      <c r="AX196" s="85" t="str">
        <f>IFERROR(IF($AQ196="Passive","",INDEX(Income!H$9:H$1026,MATCH(Calc!$AO196,Income!$U$9:$U$1026,0),1)),"")</f>
        <v/>
      </c>
      <c r="AY196" s="85" t="str">
        <f>IFERROR(IF($AQ196="Passive","",INDEX(Income!I$9:I$1026,MATCH(Calc!$AO196,Income!$U$9:$U$1026,0),1)),"")</f>
        <v/>
      </c>
      <c r="AZ196" s="85" t="str">
        <f>IFERROR(IF($AQ196="Passive","",INDEX(Income!J$9:J$1026,MATCH(Calc!$AO196,Income!$U$9:$U$1026,0),1)),"")</f>
        <v/>
      </c>
      <c r="BA196" s="85" t="str">
        <f>IFERROR(IF($AQ196="Passive","",INDEX(Income!K$9:K$1026,MATCH(Calc!$AO196,Income!$U$9:$U$1026,0),1)),"")</f>
        <v/>
      </c>
      <c r="BB196" s="85" t="str">
        <f>IFERROR(IF($AQ196="Passive","",INDEX(Income!L$9:L$1026,MATCH(Calc!$AO196,Income!$U$9:$U$1026,0),1)),"")</f>
        <v/>
      </c>
      <c r="BC196" s="85" t="str">
        <f>IFERROR(IF($AQ196="Passive","",INDEX(Income!M$9:M$1026,MATCH(Calc!$AO196,Income!$U$9:$U$1026,0),1)),"")</f>
        <v/>
      </c>
      <c r="BD196" s="85" t="str">
        <f>IFERROR(IF($AQ196="Passive","",INDEX(Income!N$9:N$1026,MATCH(Calc!$AO196,Income!$U$9:$U$1026,0),1)),"")</f>
        <v/>
      </c>
      <c r="BE196" s="85" t="str">
        <f>IFERROR(IF($AQ196="Passive","",INDEX(Income!O$9:O$1026,MATCH(Calc!$AO196,Income!$U$9:$U$1026,0),1)),"")</f>
        <v/>
      </c>
      <c r="BF196" s="85" t="str">
        <f>IFERROR(IF($AQ196="Passive","",INDEX(Income!P$9:P$1026,MATCH(Calc!$AO196,Income!$U$9:$U$1026,0),1)),"")</f>
        <v/>
      </c>
      <c r="BH196" s="85" t="str">
        <f t="shared" si="36"/>
        <v>Passive</v>
      </c>
      <c r="BI196" s="85">
        <f>IFERROR(INDEX(Expenses!B$9:B$1026,MATCH(Calc!$AO196,Expenses!$U$9:$U$1026,0),1),0)</f>
        <v>0</v>
      </c>
      <c r="BJ196" s="85">
        <f>IFERROR(INDEX(Expenses!C$9:C$1026,MATCH(Calc!$AO196,Expenses!$U$9:$U$1026,0),1),0)</f>
        <v>0</v>
      </c>
      <c r="BK196" s="93">
        <f t="shared" ca="1" si="37"/>
        <v>2022</v>
      </c>
      <c r="BL196" s="85" t="str">
        <f>IFERROR(IF($BH196="Passive","",INDEX(Expenses!E$9:E$1026,MATCH(Calc!$AO196,Expenses!$U$9:$U$1026,0),1)),"")</f>
        <v/>
      </c>
      <c r="BM196" s="85" t="str">
        <f>IFERROR(IF($BH196="Passive","",INDEX(Expenses!F$9:F$1026,MATCH(Calc!$AO196,Expenses!$U$9:$U$1026,0),1)),"")</f>
        <v/>
      </c>
      <c r="BN196" s="85" t="str">
        <f>IFERROR(IF($BH196="Passive","",INDEX(Expenses!G$9:G$1026,MATCH(Calc!$AO196,Expenses!$U$9:$U$1026,0),1)),"")</f>
        <v/>
      </c>
      <c r="BO196" s="85" t="str">
        <f>IFERROR(IF($BH196="Passive","",INDEX(Expenses!H$9:H$1026,MATCH(Calc!$AO196,Expenses!$U$9:$U$1026,0),1)),"")</f>
        <v/>
      </c>
      <c r="BP196" s="85" t="str">
        <f>IFERROR(IF($BH196="Passive","",INDEX(Expenses!I$9:I$1026,MATCH(Calc!$AO196,Expenses!$U$9:$U$1026,0),1)),"")</f>
        <v/>
      </c>
      <c r="BQ196" s="85" t="str">
        <f>IFERROR(IF($BH196="Passive","",INDEX(Expenses!J$9:J$1026,MATCH(Calc!$AO196,Expenses!$U$9:$U$1026,0),1)),"")</f>
        <v/>
      </c>
      <c r="BR196" s="85" t="str">
        <f>IFERROR(IF($BH196="Passive","",INDEX(Expenses!K$9:K$1026,MATCH(Calc!$AO196,Expenses!$U$9:$U$1026,0),1)),"")</f>
        <v/>
      </c>
      <c r="BS196" s="85" t="str">
        <f>IFERROR(IF($BH196="Passive","",INDEX(Expenses!L$9:L$1026,MATCH(Calc!$AO196,Expenses!$U$9:$U$1026,0),1)),"")</f>
        <v/>
      </c>
      <c r="BT196" s="85" t="str">
        <f>IFERROR(IF($BH196="Passive","",INDEX(Expenses!M$9:M$1026,MATCH(Calc!$AO196,Expenses!$U$9:$U$1026,0),1)),"")</f>
        <v/>
      </c>
      <c r="BU196" s="85" t="str">
        <f>IFERROR(IF($BH196="Passive","",INDEX(Expenses!N$9:N$1026,MATCH(Calc!$AO196,Expenses!$U$9:$U$1026,0),1)),"")</f>
        <v/>
      </c>
      <c r="BV196" s="85" t="str">
        <f>IFERROR(IF($BH196="Passive","",INDEX(Expenses!O$9:O$1026,MATCH(Calc!$AO196,Expenses!$U$9:$U$1026,0),1)),"")</f>
        <v/>
      </c>
      <c r="BW196" s="85" t="str">
        <f>IFERROR(IF($BH196="Passive","",INDEX(Expenses!P$9:P$1026,MATCH(Calc!$AO196,Expenses!$U$9:$U$1026,0),1)),"")</f>
        <v/>
      </c>
    </row>
    <row r="197" spans="40:75" x14ac:dyDescent="0.25">
      <c r="AN197" s="93">
        <f t="shared" ref="AN197:AN260" si="38">IF($AO197&lt;=100,0,IF(AND($AO197&gt;100,$AO197&lt;=200),1,IF(AND($AO197&gt;200,$AO197&lt;=300),2,IF(AND($AO197&gt;300,$AO197&lt;=400),3,IF(AND($AO197&gt;400,$AO197&lt;=500),4,IF(AND($AO197&gt;500,$AO197&lt;=600),5,IF(AND($AO197&gt;600,$AO197&lt;=700),6,IF(AND($AO197&gt;700,$AO197&lt;=800),7,IF(AND($AO197&gt;800,$AO197&lt;=900),8,IF(AND($AO197&gt;900,$AO197&lt;=1000),9))))))))))</f>
        <v>1</v>
      </c>
      <c r="AO197" s="93">
        <v>194</v>
      </c>
      <c r="AQ197" s="85" t="str">
        <f t="shared" ref="AQ197:AQ260" si="39">IF(AND(ISNUMBER(MATCH($AR197,$E$5:$E$54,0)),ISNUMBER(MATCH($AS197,$H$5:$H$24,0))),"Active","Passive")</f>
        <v>Passive</v>
      </c>
      <c r="AR197" s="85">
        <f>IFERROR(INDEX(Income!B$9:B$1026,MATCH(Calc!$AO197,Income!$U$9:$U$1026,0),1),0)</f>
        <v>0</v>
      </c>
      <c r="AS197" s="85">
        <f>IFERROR(INDEX(Income!C$9:C$1026,MATCH(Calc!$AO197,Income!$U$9:$U$1026,0),1),0)</f>
        <v>0</v>
      </c>
      <c r="AT197" s="93">
        <f t="shared" ref="AT197:AT260" ca="1" si="40">$AT$2+$AN197</f>
        <v>2022</v>
      </c>
      <c r="AU197" s="85" t="str">
        <f>IFERROR(IF($AQ197="Passive","",INDEX(Income!E$9:E$1026,MATCH(Calc!$AO197,Income!$U$9:$U$1026,0),1)),"")</f>
        <v/>
      </c>
      <c r="AV197" s="85" t="str">
        <f>IFERROR(IF($AQ197="Passive","",INDEX(Income!F$9:F$1026,MATCH(Calc!$AO197,Income!$U$9:$U$1026,0),1)),"")</f>
        <v/>
      </c>
      <c r="AW197" s="85" t="str">
        <f>IFERROR(IF($AQ197="Passive","",INDEX(Income!G$9:G$1026,MATCH(Calc!$AO197,Income!$U$9:$U$1026,0),1)),"")</f>
        <v/>
      </c>
      <c r="AX197" s="85" t="str">
        <f>IFERROR(IF($AQ197="Passive","",INDEX(Income!H$9:H$1026,MATCH(Calc!$AO197,Income!$U$9:$U$1026,0),1)),"")</f>
        <v/>
      </c>
      <c r="AY197" s="85" t="str">
        <f>IFERROR(IF($AQ197="Passive","",INDEX(Income!I$9:I$1026,MATCH(Calc!$AO197,Income!$U$9:$U$1026,0),1)),"")</f>
        <v/>
      </c>
      <c r="AZ197" s="85" t="str">
        <f>IFERROR(IF($AQ197="Passive","",INDEX(Income!J$9:J$1026,MATCH(Calc!$AO197,Income!$U$9:$U$1026,0),1)),"")</f>
        <v/>
      </c>
      <c r="BA197" s="85" t="str">
        <f>IFERROR(IF($AQ197="Passive","",INDEX(Income!K$9:K$1026,MATCH(Calc!$AO197,Income!$U$9:$U$1026,0),1)),"")</f>
        <v/>
      </c>
      <c r="BB197" s="85" t="str">
        <f>IFERROR(IF($AQ197="Passive","",INDEX(Income!L$9:L$1026,MATCH(Calc!$AO197,Income!$U$9:$U$1026,0),1)),"")</f>
        <v/>
      </c>
      <c r="BC197" s="85" t="str">
        <f>IFERROR(IF($AQ197="Passive","",INDEX(Income!M$9:M$1026,MATCH(Calc!$AO197,Income!$U$9:$U$1026,0),1)),"")</f>
        <v/>
      </c>
      <c r="BD197" s="85" t="str">
        <f>IFERROR(IF($AQ197="Passive","",INDEX(Income!N$9:N$1026,MATCH(Calc!$AO197,Income!$U$9:$U$1026,0),1)),"")</f>
        <v/>
      </c>
      <c r="BE197" s="85" t="str">
        <f>IFERROR(IF($AQ197="Passive","",INDEX(Income!O$9:O$1026,MATCH(Calc!$AO197,Income!$U$9:$U$1026,0),1)),"")</f>
        <v/>
      </c>
      <c r="BF197" s="85" t="str">
        <f>IFERROR(IF($AQ197="Passive","",INDEX(Income!P$9:P$1026,MATCH(Calc!$AO197,Income!$U$9:$U$1026,0),1)),"")</f>
        <v/>
      </c>
      <c r="BH197" s="85" t="str">
        <f t="shared" ref="BH197:BH260" si="41">IF(AND(ISNUMBER(MATCH($BI197,$E$5:$E$54,0)),ISNUMBER(MATCH($BJ197,$K$5:$K$24,0))),"Active","Passive")</f>
        <v>Passive</v>
      </c>
      <c r="BI197" s="85">
        <f>IFERROR(INDEX(Expenses!B$9:B$1026,MATCH(Calc!$AO197,Expenses!$U$9:$U$1026,0),1),0)</f>
        <v>0</v>
      </c>
      <c r="BJ197" s="85">
        <f>IFERROR(INDEX(Expenses!C$9:C$1026,MATCH(Calc!$AO197,Expenses!$U$9:$U$1026,0),1),0)</f>
        <v>0</v>
      </c>
      <c r="BK197" s="93">
        <f t="shared" ref="BK197:BK260" ca="1" si="42">$BK$2+$AN197</f>
        <v>2022</v>
      </c>
      <c r="BL197" s="85" t="str">
        <f>IFERROR(IF($BH197="Passive","",INDEX(Expenses!E$9:E$1026,MATCH(Calc!$AO197,Expenses!$U$9:$U$1026,0),1)),"")</f>
        <v/>
      </c>
      <c r="BM197" s="85" t="str">
        <f>IFERROR(IF($BH197="Passive","",INDEX(Expenses!F$9:F$1026,MATCH(Calc!$AO197,Expenses!$U$9:$U$1026,0),1)),"")</f>
        <v/>
      </c>
      <c r="BN197" s="85" t="str">
        <f>IFERROR(IF($BH197="Passive","",INDEX(Expenses!G$9:G$1026,MATCH(Calc!$AO197,Expenses!$U$9:$U$1026,0),1)),"")</f>
        <v/>
      </c>
      <c r="BO197" s="85" t="str">
        <f>IFERROR(IF($BH197="Passive","",INDEX(Expenses!H$9:H$1026,MATCH(Calc!$AO197,Expenses!$U$9:$U$1026,0),1)),"")</f>
        <v/>
      </c>
      <c r="BP197" s="85" t="str">
        <f>IFERROR(IF($BH197="Passive","",INDEX(Expenses!I$9:I$1026,MATCH(Calc!$AO197,Expenses!$U$9:$U$1026,0),1)),"")</f>
        <v/>
      </c>
      <c r="BQ197" s="85" t="str">
        <f>IFERROR(IF($BH197="Passive","",INDEX(Expenses!J$9:J$1026,MATCH(Calc!$AO197,Expenses!$U$9:$U$1026,0),1)),"")</f>
        <v/>
      </c>
      <c r="BR197" s="85" t="str">
        <f>IFERROR(IF($BH197="Passive","",INDEX(Expenses!K$9:K$1026,MATCH(Calc!$AO197,Expenses!$U$9:$U$1026,0),1)),"")</f>
        <v/>
      </c>
      <c r="BS197" s="85" t="str">
        <f>IFERROR(IF($BH197="Passive","",INDEX(Expenses!L$9:L$1026,MATCH(Calc!$AO197,Expenses!$U$9:$U$1026,0),1)),"")</f>
        <v/>
      </c>
      <c r="BT197" s="85" t="str">
        <f>IFERROR(IF($BH197="Passive","",INDEX(Expenses!M$9:M$1026,MATCH(Calc!$AO197,Expenses!$U$9:$U$1026,0),1)),"")</f>
        <v/>
      </c>
      <c r="BU197" s="85" t="str">
        <f>IFERROR(IF($BH197="Passive","",INDEX(Expenses!N$9:N$1026,MATCH(Calc!$AO197,Expenses!$U$9:$U$1026,0),1)),"")</f>
        <v/>
      </c>
      <c r="BV197" s="85" t="str">
        <f>IFERROR(IF($BH197="Passive","",INDEX(Expenses!O$9:O$1026,MATCH(Calc!$AO197,Expenses!$U$9:$U$1026,0),1)),"")</f>
        <v/>
      </c>
      <c r="BW197" s="85" t="str">
        <f>IFERROR(IF($BH197="Passive","",INDEX(Expenses!P$9:P$1026,MATCH(Calc!$AO197,Expenses!$U$9:$U$1026,0),1)),"")</f>
        <v/>
      </c>
    </row>
    <row r="198" spans="40:75" x14ac:dyDescent="0.25">
      <c r="AN198" s="93">
        <f t="shared" si="38"/>
        <v>1</v>
      </c>
      <c r="AO198" s="93">
        <v>195</v>
      </c>
      <c r="AQ198" s="85" t="str">
        <f t="shared" si="39"/>
        <v>Passive</v>
      </c>
      <c r="AR198" s="85">
        <f>IFERROR(INDEX(Income!B$9:B$1026,MATCH(Calc!$AO198,Income!$U$9:$U$1026,0),1),0)</f>
        <v>0</v>
      </c>
      <c r="AS198" s="85">
        <f>IFERROR(INDEX(Income!C$9:C$1026,MATCH(Calc!$AO198,Income!$U$9:$U$1026,0),1),0)</f>
        <v>0</v>
      </c>
      <c r="AT198" s="93">
        <f t="shared" ca="1" si="40"/>
        <v>2022</v>
      </c>
      <c r="AU198" s="85" t="str">
        <f>IFERROR(IF($AQ198="Passive","",INDEX(Income!E$9:E$1026,MATCH(Calc!$AO198,Income!$U$9:$U$1026,0),1)),"")</f>
        <v/>
      </c>
      <c r="AV198" s="85" t="str">
        <f>IFERROR(IF($AQ198="Passive","",INDEX(Income!F$9:F$1026,MATCH(Calc!$AO198,Income!$U$9:$U$1026,0),1)),"")</f>
        <v/>
      </c>
      <c r="AW198" s="85" t="str">
        <f>IFERROR(IF($AQ198="Passive","",INDEX(Income!G$9:G$1026,MATCH(Calc!$AO198,Income!$U$9:$U$1026,0),1)),"")</f>
        <v/>
      </c>
      <c r="AX198" s="85" t="str">
        <f>IFERROR(IF($AQ198="Passive","",INDEX(Income!H$9:H$1026,MATCH(Calc!$AO198,Income!$U$9:$U$1026,0),1)),"")</f>
        <v/>
      </c>
      <c r="AY198" s="85" t="str">
        <f>IFERROR(IF($AQ198="Passive","",INDEX(Income!I$9:I$1026,MATCH(Calc!$AO198,Income!$U$9:$U$1026,0),1)),"")</f>
        <v/>
      </c>
      <c r="AZ198" s="85" t="str">
        <f>IFERROR(IF($AQ198="Passive","",INDEX(Income!J$9:J$1026,MATCH(Calc!$AO198,Income!$U$9:$U$1026,0),1)),"")</f>
        <v/>
      </c>
      <c r="BA198" s="85" t="str">
        <f>IFERROR(IF($AQ198="Passive","",INDEX(Income!K$9:K$1026,MATCH(Calc!$AO198,Income!$U$9:$U$1026,0),1)),"")</f>
        <v/>
      </c>
      <c r="BB198" s="85" t="str">
        <f>IFERROR(IF($AQ198="Passive","",INDEX(Income!L$9:L$1026,MATCH(Calc!$AO198,Income!$U$9:$U$1026,0),1)),"")</f>
        <v/>
      </c>
      <c r="BC198" s="85" t="str">
        <f>IFERROR(IF($AQ198="Passive","",INDEX(Income!M$9:M$1026,MATCH(Calc!$AO198,Income!$U$9:$U$1026,0),1)),"")</f>
        <v/>
      </c>
      <c r="BD198" s="85" t="str">
        <f>IFERROR(IF($AQ198="Passive","",INDEX(Income!N$9:N$1026,MATCH(Calc!$AO198,Income!$U$9:$U$1026,0),1)),"")</f>
        <v/>
      </c>
      <c r="BE198" s="85" t="str">
        <f>IFERROR(IF($AQ198="Passive","",INDEX(Income!O$9:O$1026,MATCH(Calc!$AO198,Income!$U$9:$U$1026,0),1)),"")</f>
        <v/>
      </c>
      <c r="BF198" s="85" t="str">
        <f>IFERROR(IF($AQ198="Passive","",INDEX(Income!P$9:P$1026,MATCH(Calc!$AO198,Income!$U$9:$U$1026,0),1)),"")</f>
        <v/>
      </c>
      <c r="BH198" s="85" t="str">
        <f t="shared" si="41"/>
        <v>Passive</v>
      </c>
      <c r="BI198" s="85">
        <f>IFERROR(INDEX(Expenses!B$9:B$1026,MATCH(Calc!$AO198,Expenses!$U$9:$U$1026,0),1),0)</f>
        <v>0</v>
      </c>
      <c r="BJ198" s="85">
        <f>IFERROR(INDEX(Expenses!C$9:C$1026,MATCH(Calc!$AO198,Expenses!$U$9:$U$1026,0),1),0)</f>
        <v>0</v>
      </c>
      <c r="BK198" s="93">
        <f t="shared" ca="1" si="42"/>
        <v>2022</v>
      </c>
      <c r="BL198" s="85" t="str">
        <f>IFERROR(IF($BH198="Passive","",INDEX(Expenses!E$9:E$1026,MATCH(Calc!$AO198,Expenses!$U$9:$U$1026,0),1)),"")</f>
        <v/>
      </c>
      <c r="BM198" s="85" t="str">
        <f>IFERROR(IF($BH198="Passive","",INDEX(Expenses!F$9:F$1026,MATCH(Calc!$AO198,Expenses!$U$9:$U$1026,0),1)),"")</f>
        <v/>
      </c>
      <c r="BN198" s="85" t="str">
        <f>IFERROR(IF($BH198="Passive","",INDEX(Expenses!G$9:G$1026,MATCH(Calc!$AO198,Expenses!$U$9:$U$1026,0),1)),"")</f>
        <v/>
      </c>
      <c r="BO198" s="85" t="str">
        <f>IFERROR(IF($BH198="Passive","",INDEX(Expenses!H$9:H$1026,MATCH(Calc!$AO198,Expenses!$U$9:$U$1026,0),1)),"")</f>
        <v/>
      </c>
      <c r="BP198" s="85" t="str">
        <f>IFERROR(IF($BH198="Passive","",INDEX(Expenses!I$9:I$1026,MATCH(Calc!$AO198,Expenses!$U$9:$U$1026,0),1)),"")</f>
        <v/>
      </c>
      <c r="BQ198" s="85" t="str">
        <f>IFERROR(IF($BH198="Passive","",INDEX(Expenses!J$9:J$1026,MATCH(Calc!$AO198,Expenses!$U$9:$U$1026,0),1)),"")</f>
        <v/>
      </c>
      <c r="BR198" s="85" t="str">
        <f>IFERROR(IF($BH198="Passive","",INDEX(Expenses!K$9:K$1026,MATCH(Calc!$AO198,Expenses!$U$9:$U$1026,0),1)),"")</f>
        <v/>
      </c>
      <c r="BS198" s="85" t="str">
        <f>IFERROR(IF($BH198="Passive","",INDEX(Expenses!L$9:L$1026,MATCH(Calc!$AO198,Expenses!$U$9:$U$1026,0),1)),"")</f>
        <v/>
      </c>
      <c r="BT198" s="85" t="str">
        <f>IFERROR(IF($BH198="Passive","",INDEX(Expenses!M$9:M$1026,MATCH(Calc!$AO198,Expenses!$U$9:$U$1026,0),1)),"")</f>
        <v/>
      </c>
      <c r="BU198" s="85" t="str">
        <f>IFERROR(IF($BH198="Passive","",INDEX(Expenses!N$9:N$1026,MATCH(Calc!$AO198,Expenses!$U$9:$U$1026,0),1)),"")</f>
        <v/>
      </c>
      <c r="BV198" s="85" t="str">
        <f>IFERROR(IF($BH198="Passive","",INDEX(Expenses!O$9:O$1026,MATCH(Calc!$AO198,Expenses!$U$9:$U$1026,0),1)),"")</f>
        <v/>
      </c>
      <c r="BW198" s="85" t="str">
        <f>IFERROR(IF($BH198="Passive","",INDEX(Expenses!P$9:P$1026,MATCH(Calc!$AO198,Expenses!$U$9:$U$1026,0),1)),"")</f>
        <v/>
      </c>
    </row>
    <row r="199" spans="40:75" x14ac:dyDescent="0.25">
      <c r="AN199" s="93">
        <f t="shared" si="38"/>
        <v>1</v>
      </c>
      <c r="AO199" s="93">
        <v>196</v>
      </c>
      <c r="AQ199" s="85" t="str">
        <f t="shared" si="39"/>
        <v>Passive</v>
      </c>
      <c r="AR199" s="85">
        <f>IFERROR(INDEX(Income!B$9:B$1026,MATCH(Calc!$AO199,Income!$U$9:$U$1026,0),1),0)</f>
        <v>0</v>
      </c>
      <c r="AS199" s="85">
        <f>IFERROR(INDEX(Income!C$9:C$1026,MATCH(Calc!$AO199,Income!$U$9:$U$1026,0),1),0)</f>
        <v>0</v>
      </c>
      <c r="AT199" s="93">
        <f t="shared" ca="1" si="40"/>
        <v>2022</v>
      </c>
      <c r="AU199" s="85" t="str">
        <f>IFERROR(IF($AQ199="Passive","",INDEX(Income!E$9:E$1026,MATCH(Calc!$AO199,Income!$U$9:$U$1026,0),1)),"")</f>
        <v/>
      </c>
      <c r="AV199" s="85" t="str">
        <f>IFERROR(IF($AQ199="Passive","",INDEX(Income!F$9:F$1026,MATCH(Calc!$AO199,Income!$U$9:$U$1026,0),1)),"")</f>
        <v/>
      </c>
      <c r="AW199" s="85" t="str">
        <f>IFERROR(IF($AQ199="Passive","",INDEX(Income!G$9:G$1026,MATCH(Calc!$AO199,Income!$U$9:$U$1026,0),1)),"")</f>
        <v/>
      </c>
      <c r="AX199" s="85" t="str">
        <f>IFERROR(IF($AQ199="Passive","",INDEX(Income!H$9:H$1026,MATCH(Calc!$AO199,Income!$U$9:$U$1026,0),1)),"")</f>
        <v/>
      </c>
      <c r="AY199" s="85" t="str">
        <f>IFERROR(IF($AQ199="Passive","",INDEX(Income!I$9:I$1026,MATCH(Calc!$AO199,Income!$U$9:$U$1026,0),1)),"")</f>
        <v/>
      </c>
      <c r="AZ199" s="85" t="str">
        <f>IFERROR(IF($AQ199="Passive","",INDEX(Income!J$9:J$1026,MATCH(Calc!$AO199,Income!$U$9:$U$1026,0),1)),"")</f>
        <v/>
      </c>
      <c r="BA199" s="85" t="str">
        <f>IFERROR(IF($AQ199="Passive","",INDEX(Income!K$9:K$1026,MATCH(Calc!$AO199,Income!$U$9:$U$1026,0),1)),"")</f>
        <v/>
      </c>
      <c r="BB199" s="85" t="str">
        <f>IFERROR(IF($AQ199="Passive","",INDEX(Income!L$9:L$1026,MATCH(Calc!$AO199,Income!$U$9:$U$1026,0),1)),"")</f>
        <v/>
      </c>
      <c r="BC199" s="85" t="str">
        <f>IFERROR(IF($AQ199="Passive","",INDEX(Income!M$9:M$1026,MATCH(Calc!$AO199,Income!$U$9:$U$1026,0),1)),"")</f>
        <v/>
      </c>
      <c r="BD199" s="85" t="str">
        <f>IFERROR(IF($AQ199="Passive","",INDEX(Income!N$9:N$1026,MATCH(Calc!$AO199,Income!$U$9:$U$1026,0),1)),"")</f>
        <v/>
      </c>
      <c r="BE199" s="85" t="str">
        <f>IFERROR(IF($AQ199="Passive","",INDEX(Income!O$9:O$1026,MATCH(Calc!$AO199,Income!$U$9:$U$1026,0),1)),"")</f>
        <v/>
      </c>
      <c r="BF199" s="85" t="str">
        <f>IFERROR(IF($AQ199="Passive","",INDEX(Income!P$9:P$1026,MATCH(Calc!$AO199,Income!$U$9:$U$1026,0),1)),"")</f>
        <v/>
      </c>
      <c r="BH199" s="85" t="str">
        <f t="shared" si="41"/>
        <v>Passive</v>
      </c>
      <c r="BI199" s="85">
        <f>IFERROR(INDEX(Expenses!B$9:B$1026,MATCH(Calc!$AO199,Expenses!$U$9:$U$1026,0),1),0)</f>
        <v>0</v>
      </c>
      <c r="BJ199" s="85">
        <f>IFERROR(INDEX(Expenses!C$9:C$1026,MATCH(Calc!$AO199,Expenses!$U$9:$U$1026,0),1),0)</f>
        <v>0</v>
      </c>
      <c r="BK199" s="93">
        <f t="shared" ca="1" si="42"/>
        <v>2022</v>
      </c>
      <c r="BL199" s="85" t="str">
        <f>IFERROR(IF($BH199="Passive","",INDEX(Expenses!E$9:E$1026,MATCH(Calc!$AO199,Expenses!$U$9:$U$1026,0),1)),"")</f>
        <v/>
      </c>
      <c r="BM199" s="85" t="str">
        <f>IFERROR(IF($BH199="Passive","",INDEX(Expenses!F$9:F$1026,MATCH(Calc!$AO199,Expenses!$U$9:$U$1026,0),1)),"")</f>
        <v/>
      </c>
      <c r="BN199" s="85" t="str">
        <f>IFERROR(IF($BH199="Passive","",INDEX(Expenses!G$9:G$1026,MATCH(Calc!$AO199,Expenses!$U$9:$U$1026,0),1)),"")</f>
        <v/>
      </c>
      <c r="BO199" s="85" t="str">
        <f>IFERROR(IF($BH199="Passive","",INDEX(Expenses!H$9:H$1026,MATCH(Calc!$AO199,Expenses!$U$9:$U$1026,0),1)),"")</f>
        <v/>
      </c>
      <c r="BP199" s="85" t="str">
        <f>IFERROR(IF($BH199="Passive","",INDEX(Expenses!I$9:I$1026,MATCH(Calc!$AO199,Expenses!$U$9:$U$1026,0),1)),"")</f>
        <v/>
      </c>
      <c r="BQ199" s="85" t="str">
        <f>IFERROR(IF($BH199="Passive","",INDEX(Expenses!J$9:J$1026,MATCH(Calc!$AO199,Expenses!$U$9:$U$1026,0),1)),"")</f>
        <v/>
      </c>
      <c r="BR199" s="85" t="str">
        <f>IFERROR(IF($BH199="Passive","",INDEX(Expenses!K$9:K$1026,MATCH(Calc!$AO199,Expenses!$U$9:$U$1026,0),1)),"")</f>
        <v/>
      </c>
      <c r="BS199" s="85" t="str">
        <f>IFERROR(IF($BH199="Passive","",INDEX(Expenses!L$9:L$1026,MATCH(Calc!$AO199,Expenses!$U$9:$U$1026,0),1)),"")</f>
        <v/>
      </c>
      <c r="BT199" s="85" t="str">
        <f>IFERROR(IF($BH199="Passive","",INDEX(Expenses!M$9:M$1026,MATCH(Calc!$AO199,Expenses!$U$9:$U$1026,0),1)),"")</f>
        <v/>
      </c>
      <c r="BU199" s="85" t="str">
        <f>IFERROR(IF($BH199="Passive","",INDEX(Expenses!N$9:N$1026,MATCH(Calc!$AO199,Expenses!$U$9:$U$1026,0),1)),"")</f>
        <v/>
      </c>
      <c r="BV199" s="85" t="str">
        <f>IFERROR(IF($BH199="Passive","",INDEX(Expenses!O$9:O$1026,MATCH(Calc!$AO199,Expenses!$U$9:$U$1026,0),1)),"")</f>
        <v/>
      </c>
      <c r="BW199" s="85" t="str">
        <f>IFERROR(IF($BH199="Passive","",INDEX(Expenses!P$9:P$1026,MATCH(Calc!$AO199,Expenses!$U$9:$U$1026,0),1)),"")</f>
        <v/>
      </c>
    </row>
    <row r="200" spans="40:75" x14ac:dyDescent="0.25">
      <c r="AN200" s="93">
        <f t="shared" si="38"/>
        <v>1</v>
      </c>
      <c r="AO200" s="93">
        <v>197</v>
      </c>
      <c r="AQ200" s="85" t="str">
        <f t="shared" si="39"/>
        <v>Passive</v>
      </c>
      <c r="AR200" s="85">
        <f>IFERROR(INDEX(Income!B$9:B$1026,MATCH(Calc!$AO200,Income!$U$9:$U$1026,0),1),0)</f>
        <v>0</v>
      </c>
      <c r="AS200" s="85">
        <f>IFERROR(INDEX(Income!C$9:C$1026,MATCH(Calc!$AO200,Income!$U$9:$U$1026,0),1),0)</f>
        <v>0</v>
      </c>
      <c r="AT200" s="93">
        <f t="shared" ca="1" si="40"/>
        <v>2022</v>
      </c>
      <c r="AU200" s="85" t="str">
        <f>IFERROR(IF($AQ200="Passive","",INDEX(Income!E$9:E$1026,MATCH(Calc!$AO200,Income!$U$9:$U$1026,0),1)),"")</f>
        <v/>
      </c>
      <c r="AV200" s="85" t="str">
        <f>IFERROR(IF($AQ200="Passive","",INDEX(Income!F$9:F$1026,MATCH(Calc!$AO200,Income!$U$9:$U$1026,0),1)),"")</f>
        <v/>
      </c>
      <c r="AW200" s="85" t="str">
        <f>IFERROR(IF($AQ200="Passive","",INDEX(Income!G$9:G$1026,MATCH(Calc!$AO200,Income!$U$9:$U$1026,0),1)),"")</f>
        <v/>
      </c>
      <c r="AX200" s="85" t="str">
        <f>IFERROR(IF($AQ200="Passive","",INDEX(Income!H$9:H$1026,MATCH(Calc!$AO200,Income!$U$9:$U$1026,0),1)),"")</f>
        <v/>
      </c>
      <c r="AY200" s="85" t="str">
        <f>IFERROR(IF($AQ200="Passive","",INDEX(Income!I$9:I$1026,MATCH(Calc!$AO200,Income!$U$9:$U$1026,0),1)),"")</f>
        <v/>
      </c>
      <c r="AZ200" s="85" t="str">
        <f>IFERROR(IF($AQ200="Passive","",INDEX(Income!J$9:J$1026,MATCH(Calc!$AO200,Income!$U$9:$U$1026,0),1)),"")</f>
        <v/>
      </c>
      <c r="BA200" s="85" t="str">
        <f>IFERROR(IF($AQ200="Passive","",INDEX(Income!K$9:K$1026,MATCH(Calc!$AO200,Income!$U$9:$U$1026,0),1)),"")</f>
        <v/>
      </c>
      <c r="BB200" s="85" t="str">
        <f>IFERROR(IF($AQ200="Passive","",INDEX(Income!L$9:L$1026,MATCH(Calc!$AO200,Income!$U$9:$U$1026,0),1)),"")</f>
        <v/>
      </c>
      <c r="BC200" s="85" t="str">
        <f>IFERROR(IF($AQ200="Passive","",INDEX(Income!M$9:M$1026,MATCH(Calc!$AO200,Income!$U$9:$U$1026,0),1)),"")</f>
        <v/>
      </c>
      <c r="BD200" s="85" t="str">
        <f>IFERROR(IF($AQ200="Passive","",INDEX(Income!N$9:N$1026,MATCH(Calc!$AO200,Income!$U$9:$U$1026,0),1)),"")</f>
        <v/>
      </c>
      <c r="BE200" s="85" t="str">
        <f>IFERROR(IF($AQ200="Passive","",INDEX(Income!O$9:O$1026,MATCH(Calc!$AO200,Income!$U$9:$U$1026,0),1)),"")</f>
        <v/>
      </c>
      <c r="BF200" s="85" t="str">
        <f>IFERROR(IF($AQ200="Passive","",INDEX(Income!P$9:P$1026,MATCH(Calc!$AO200,Income!$U$9:$U$1026,0),1)),"")</f>
        <v/>
      </c>
      <c r="BH200" s="85" t="str">
        <f t="shared" si="41"/>
        <v>Passive</v>
      </c>
      <c r="BI200" s="85">
        <f>IFERROR(INDEX(Expenses!B$9:B$1026,MATCH(Calc!$AO200,Expenses!$U$9:$U$1026,0),1),0)</f>
        <v>0</v>
      </c>
      <c r="BJ200" s="85">
        <f>IFERROR(INDEX(Expenses!C$9:C$1026,MATCH(Calc!$AO200,Expenses!$U$9:$U$1026,0),1),0)</f>
        <v>0</v>
      </c>
      <c r="BK200" s="93">
        <f t="shared" ca="1" si="42"/>
        <v>2022</v>
      </c>
      <c r="BL200" s="85" t="str">
        <f>IFERROR(IF($BH200="Passive","",INDEX(Expenses!E$9:E$1026,MATCH(Calc!$AO200,Expenses!$U$9:$U$1026,0),1)),"")</f>
        <v/>
      </c>
      <c r="BM200" s="85" t="str">
        <f>IFERROR(IF($BH200="Passive","",INDEX(Expenses!F$9:F$1026,MATCH(Calc!$AO200,Expenses!$U$9:$U$1026,0),1)),"")</f>
        <v/>
      </c>
      <c r="BN200" s="85" t="str">
        <f>IFERROR(IF($BH200="Passive","",INDEX(Expenses!G$9:G$1026,MATCH(Calc!$AO200,Expenses!$U$9:$U$1026,0),1)),"")</f>
        <v/>
      </c>
      <c r="BO200" s="85" t="str">
        <f>IFERROR(IF($BH200="Passive","",INDEX(Expenses!H$9:H$1026,MATCH(Calc!$AO200,Expenses!$U$9:$U$1026,0),1)),"")</f>
        <v/>
      </c>
      <c r="BP200" s="85" t="str">
        <f>IFERROR(IF($BH200="Passive","",INDEX(Expenses!I$9:I$1026,MATCH(Calc!$AO200,Expenses!$U$9:$U$1026,0),1)),"")</f>
        <v/>
      </c>
      <c r="BQ200" s="85" t="str">
        <f>IFERROR(IF($BH200="Passive","",INDEX(Expenses!J$9:J$1026,MATCH(Calc!$AO200,Expenses!$U$9:$U$1026,0),1)),"")</f>
        <v/>
      </c>
      <c r="BR200" s="85" t="str">
        <f>IFERROR(IF($BH200="Passive","",INDEX(Expenses!K$9:K$1026,MATCH(Calc!$AO200,Expenses!$U$9:$U$1026,0),1)),"")</f>
        <v/>
      </c>
      <c r="BS200" s="85" t="str">
        <f>IFERROR(IF($BH200="Passive","",INDEX(Expenses!L$9:L$1026,MATCH(Calc!$AO200,Expenses!$U$9:$U$1026,0),1)),"")</f>
        <v/>
      </c>
      <c r="BT200" s="85" t="str">
        <f>IFERROR(IF($BH200="Passive","",INDEX(Expenses!M$9:M$1026,MATCH(Calc!$AO200,Expenses!$U$9:$U$1026,0),1)),"")</f>
        <v/>
      </c>
      <c r="BU200" s="85" t="str">
        <f>IFERROR(IF($BH200="Passive","",INDEX(Expenses!N$9:N$1026,MATCH(Calc!$AO200,Expenses!$U$9:$U$1026,0),1)),"")</f>
        <v/>
      </c>
      <c r="BV200" s="85" t="str">
        <f>IFERROR(IF($BH200="Passive","",INDEX(Expenses!O$9:O$1026,MATCH(Calc!$AO200,Expenses!$U$9:$U$1026,0),1)),"")</f>
        <v/>
      </c>
      <c r="BW200" s="85" t="str">
        <f>IFERROR(IF($BH200="Passive","",INDEX(Expenses!P$9:P$1026,MATCH(Calc!$AO200,Expenses!$U$9:$U$1026,0),1)),"")</f>
        <v/>
      </c>
    </row>
    <row r="201" spans="40:75" x14ac:dyDescent="0.25">
      <c r="AN201" s="93">
        <f t="shared" si="38"/>
        <v>1</v>
      </c>
      <c r="AO201" s="93">
        <v>198</v>
      </c>
      <c r="AQ201" s="85" t="str">
        <f t="shared" si="39"/>
        <v>Passive</v>
      </c>
      <c r="AR201" s="85">
        <f>IFERROR(INDEX(Income!B$9:B$1026,MATCH(Calc!$AO201,Income!$U$9:$U$1026,0),1),0)</f>
        <v>0</v>
      </c>
      <c r="AS201" s="85">
        <f>IFERROR(INDEX(Income!C$9:C$1026,MATCH(Calc!$AO201,Income!$U$9:$U$1026,0),1),0)</f>
        <v>0</v>
      </c>
      <c r="AT201" s="93">
        <f t="shared" ca="1" si="40"/>
        <v>2022</v>
      </c>
      <c r="AU201" s="85" t="str">
        <f>IFERROR(IF($AQ201="Passive","",INDEX(Income!E$9:E$1026,MATCH(Calc!$AO201,Income!$U$9:$U$1026,0),1)),"")</f>
        <v/>
      </c>
      <c r="AV201" s="85" t="str">
        <f>IFERROR(IF($AQ201="Passive","",INDEX(Income!F$9:F$1026,MATCH(Calc!$AO201,Income!$U$9:$U$1026,0),1)),"")</f>
        <v/>
      </c>
      <c r="AW201" s="85" t="str">
        <f>IFERROR(IF($AQ201="Passive","",INDEX(Income!G$9:G$1026,MATCH(Calc!$AO201,Income!$U$9:$U$1026,0),1)),"")</f>
        <v/>
      </c>
      <c r="AX201" s="85" t="str">
        <f>IFERROR(IF($AQ201="Passive","",INDEX(Income!H$9:H$1026,MATCH(Calc!$AO201,Income!$U$9:$U$1026,0),1)),"")</f>
        <v/>
      </c>
      <c r="AY201" s="85" t="str">
        <f>IFERROR(IF($AQ201="Passive","",INDEX(Income!I$9:I$1026,MATCH(Calc!$AO201,Income!$U$9:$U$1026,0),1)),"")</f>
        <v/>
      </c>
      <c r="AZ201" s="85" t="str">
        <f>IFERROR(IF($AQ201="Passive","",INDEX(Income!J$9:J$1026,MATCH(Calc!$AO201,Income!$U$9:$U$1026,0),1)),"")</f>
        <v/>
      </c>
      <c r="BA201" s="85" t="str">
        <f>IFERROR(IF($AQ201="Passive","",INDEX(Income!K$9:K$1026,MATCH(Calc!$AO201,Income!$U$9:$U$1026,0),1)),"")</f>
        <v/>
      </c>
      <c r="BB201" s="85" t="str">
        <f>IFERROR(IF($AQ201="Passive","",INDEX(Income!L$9:L$1026,MATCH(Calc!$AO201,Income!$U$9:$U$1026,0),1)),"")</f>
        <v/>
      </c>
      <c r="BC201" s="85" t="str">
        <f>IFERROR(IF($AQ201="Passive","",INDEX(Income!M$9:M$1026,MATCH(Calc!$AO201,Income!$U$9:$U$1026,0),1)),"")</f>
        <v/>
      </c>
      <c r="BD201" s="85" t="str">
        <f>IFERROR(IF($AQ201="Passive","",INDEX(Income!N$9:N$1026,MATCH(Calc!$AO201,Income!$U$9:$U$1026,0),1)),"")</f>
        <v/>
      </c>
      <c r="BE201" s="85" t="str">
        <f>IFERROR(IF($AQ201="Passive","",INDEX(Income!O$9:O$1026,MATCH(Calc!$AO201,Income!$U$9:$U$1026,0),1)),"")</f>
        <v/>
      </c>
      <c r="BF201" s="85" t="str">
        <f>IFERROR(IF($AQ201="Passive","",INDEX(Income!P$9:P$1026,MATCH(Calc!$AO201,Income!$U$9:$U$1026,0),1)),"")</f>
        <v/>
      </c>
      <c r="BH201" s="85" t="str">
        <f t="shared" si="41"/>
        <v>Passive</v>
      </c>
      <c r="BI201" s="85">
        <f>IFERROR(INDEX(Expenses!B$9:B$1026,MATCH(Calc!$AO201,Expenses!$U$9:$U$1026,0),1),0)</f>
        <v>0</v>
      </c>
      <c r="BJ201" s="85">
        <f>IFERROR(INDEX(Expenses!C$9:C$1026,MATCH(Calc!$AO201,Expenses!$U$9:$U$1026,0),1),0)</f>
        <v>0</v>
      </c>
      <c r="BK201" s="93">
        <f t="shared" ca="1" si="42"/>
        <v>2022</v>
      </c>
      <c r="BL201" s="85" t="str">
        <f>IFERROR(IF($BH201="Passive","",INDEX(Expenses!E$9:E$1026,MATCH(Calc!$AO201,Expenses!$U$9:$U$1026,0),1)),"")</f>
        <v/>
      </c>
      <c r="BM201" s="85" t="str">
        <f>IFERROR(IF($BH201="Passive","",INDEX(Expenses!F$9:F$1026,MATCH(Calc!$AO201,Expenses!$U$9:$U$1026,0),1)),"")</f>
        <v/>
      </c>
      <c r="BN201" s="85" t="str">
        <f>IFERROR(IF($BH201="Passive","",INDEX(Expenses!G$9:G$1026,MATCH(Calc!$AO201,Expenses!$U$9:$U$1026,0),1)),"")</f>
        <v/>
      </c>
      <c r="BO201" s="85" t="str">
        <f>IFERROR(IF($BH201="Passive","",INDEX(Expenses!H$9:H$1026,MATCH(Calc!$AO201,Expenses!$U$9:$U$1026,0),1)),"")</f>
        <v/>
      </c>
      <c r="BP201" s="85" t="str">
        <f>IFERROR(IF($BH201="Passive","",INDEX(Expenses!I$9:I$1026,MATCH(Calc!$AO201,Expenses!$U$9:$U$1026,0),1)),"")</f>
        <v/>
      </c>
      <c r="BQ201" s="85" t="str">
        <f>IFERROR(IF($BH201="Passive","",INDEX(Expenses!J$9:J$1026,MATCH(Calc!$AO201,Expenses!$U$9:$U$1026,0),1)),"")</f>
        <v/>
      </c>
      <c r="BR201" s="85" t="str">
        <f>IFERROR(IF($BH201="Passive","",INDEX(Expenses!K$9:K$1026,MATCH(Calc!$AO201,Expenses!$U$9:$U$1026,0),1)),"")</f>
        <v/>
      </c>
      <c r="BS201" s="85" t="str">
        <f>IFERROR(IF($BH201="Passive","",INDEX(Expenses!L$9:L$1026,MATCH(Calc!$AO201,Expenses!$U$9:$U$1026,0),1)),"")</f>
        <v/>
      </c>
      <c r="BT201" s="85" t="str">
        <f>IFERROR(IF($BH201="Passive","",INDEX(Expenses!M$9:M$1026,MATCH(Calc!$AO201,Expenses!$U$9:$U$1026,0),1)),"")</f>
        <v/>
      </c>
      <c r="BU201" s="85" t="str">
        <f>IFERROR(IF($BH201="Passive","",INDEX(Expenses!N$9:N$1026,MATCH(Calc!$AO201,Expenses!$U$9:$U$1026,0),1)),"")</f>
        <v/>
      </c>
      <c r="BV201" s="85" t="str">
        <f>IFERROR(IF($BH201="Passive","",INDEX(Expenses!O$9:O$1026,MATCH(Calc!$AO201,Expenses!$U$9:$U$1026,0),1)),"")</f>
        <v/>
      </c>
      <c r="BW201" s="85" t="str">
        <f>IFERROR(IF($BH201="Passive","",INDEX(Expenses!P$9:P$1026,MATCH(Calc!$AO201,Expenses!$U$9:$U$1026,0),1)),"")</f>
        <v/>
      </c>
    </row>
    <row r="202" spans="40:75" x14ac:dyDescent="0.25">
      <c r="AN202" s="93">
        <f t="shared" si="38"/>
        <v>1</v>
      </c>
      <c r="AO202" s="93">
        <v>199</v>
      </c>
      <c r="AQ202" s="85" t="str">
        <f t="shared" si="39"/>
        <v>Passive</v>
      </c>
      <c r="AR202" s="85">
        <f>IFERROR(INDEX(Income!B$9:B$1026,MATCH(Calc!$AO202,Income!$U$9:$U$1026,0),1),0)</f>
        <v>0</v>
      </c>
      <c r="AS202" s="85">
        <f>IFERROR(INDEX(Income!C$9:C$1026,MATCH(Calc!$AO202,Income!$U$9:$U$1026,0),1),0)</f>
        <v>0</v>
      </c>
      <c r="AT202" s="93">
        <f t="shared" ca="1" si="40"/>
        <v>2022</v>
      </c>
      <c r="AU202" s="85" t="str">
        <f>IFERROR(IF($AQ202="Passive","",INDEX(Income!E$9:E$1026,MATCH(Calc!$AO202,Income!$U$9:$U$1026,0),1)),"")</f>
        <v/>
      </c>
      <c r="AV202" s="85" t="str">
        <f>IFERROR(IF($AQ202="Passive","",INDEX(Income!F$9:F$1026,MATCH(Calc!$AO202,Income!$U$9:$U$1026,0),1)),"")</f>
        <v/>
      </c>
      <c r="AW202" s="85" t="str">
        <f>IFERROR(IF($AQ202="Passive","",INDEX(Income!G$9:G$1026,MATCH(Calc!$AO202,Income!$U$9:$U$1026,0),1)),"")</f>
        <v/>
      </c>
      <c r="AX202" s="85" t="str">
        <f>IFERROR(IF($AQ202="Passive","",INDEX(Income!H$9:H$1026,MATCH(Calc!$AO202,Income!$U$9:$U$1026,0),1)),"")</f>
        <v/>
      </c>
      <c r="AY202" s="85" t="str">
        <f>IFERROR(IF($AQ202="Passive","",INDEX(Income!I$9:I$1026,MATCH(Calc!$AO202,Income!$U$9:$U$1026,0),1)),"")</f>
        <v/>
      </c>
      <c r="AZ202" s="85" t="str">
        <f>IFERROR(IF($AQ202="Passive","",INDEX(Income!J$9:J$1026,MATCH(Calc!$AO202,Income!$U$9:$U$1026,0),1)),"")</f>
        <v/>
      </c>
      <c r="BA202" s="85" t="str">
        <f>IFERROR(IF($AQ202="Passive","",INDEX(Income!K$9:K$1026,MATCH(Calc!$AO202,Income!$U$9:$U$1026,0),1)),"")</f>
        <v/>
      </c>
      <c r="BB202" s="85" t="str">
        <f>IFERROR(IF($AQ202="Passive","",INDEX(Income!L$9:L$1026,MATCH(Calc!$AO202,Income!$U$9:$U$1026,0),1)),"")</f>
        <v/>
      </c>
      <c r="BC202" s="85" t="str">
        <f>IFERROR(IF($AQ202="Passive","",INDEX(Income!M$9:M$1026,MATCH(Calc!$AO202,Income!$U$9:$U$1026,0),1)),"")</f>
        <v/>
      </c>
      <c r="BD202" s="85" t="str">
        <f>IFERROR(IF($AQ202="Passive","",INDEX(Income!N$9:N$1026,MATCH(Calc!$AO202,Income!$U$9:$U$1026,0),1)),"")</f>
        <v/>
      </c>
      <c r="BE202" s="85" t="str">
        <f>IFERROR(IF($AQ202="Passive","",INDEX(Income!O$9:O$1026,MATCH(Calc!$AO202,Income!$U$9:$U$1026,0),1)),"")</f>
        <v/>
      </c>
      <c r="BF202" s="85" t="str">
        <f>IFERROR(IF($AQ202="Passive","",INDEX(Income!P$9:P$1026,MATCH(Calc!$AO202,Income!$U$9:$U$1026,0),1)),"")</f>
        <v/>
      </c>
      <c r="BH202" s="85" t="str">
        <f t="shared" si="41"/>
        <v>Passive</v>
      </c>
      <c r="BI202" s="85">
        <f>IFERROR(INDEX(Expenses!B$9:B$1026,MATCH(Calc!$AO202,Expenses!$U$9:$U$1026,0),1),0)</f>
        <v>0</v>
      </c>
      <c r="BJ202" s="85">
        <f>IFERROR(INDEX(Expenses!C$9:C$1026,MATCH(Calc!$AO202,Expenses!$U$9:$U$1026,0),1),0)</f>
        <v>0</v>
      </c>
      <c r="BK202" s="93">
        <f t="shared" ca="1" si="42"/>
        <v>2022</v>
      </c>
      <c r="BL202" s="85" t="str">
        <f>IFERROR(IF($BH202="Passive","",INDEX(Expenses!E$9:E$1026,MATCH(Calc!$AO202,Expenses!$U$9:$U$1026,0),1)),"")</f>
        <v/>
      </c>
      <c r="BM202" s="85" t="str">
        <f>IFERROR(IF($BH202="Passive","",INDEX(Expenses!F$9:F$1026,MATCH(Calc!$AO202,Expenses!$U$9:$U$1026,0),1)),"")</f>
        <v/>
      </c>
      <c r="BN202" s="85" t="str">
        <f>IFERROR(IF($BH202="Passive","",INDEX(Expenses!G$9:G$1026,MATCH(Calc!$AO202,Expenses!$U$9:$U$1026,0),1)),"")</f>
        <v/>
      </c>
      <c r="BO202" s="85" t="str">
        <f>IFERROR(IF($BH202="Passive","",INDEX(Expenses!H$9:H$1026,MATCH(Calc!$AO202,Expenses!$U$9:$U$1026,0),1)),"")</f>
        <v/>
      </c>
      <c r="BP202" s="85" t="str">
        <f>IFERROR(IF($BH202="Passive","",INDEX(Expenses!I$9:I$1026,MATCH(Calc!$AO202,Expenses!$U$9:$U$1026,0),1)),"")</f>
        <v/>
      </c>
      <c r="BQ202" s="85" t="str">
        <f>IFERROR(IF($BH202="Passive","",INDEX(Expenses!J$9:J$1026,MATCH(Calc!$AO202,Expenses!$U$9:$U$1026,0),1)),"")</f>
        <v/>
      </c>
      <c r="BR202" s="85" t="str">
        <f>IFERROR(IF($BH202="Passive","",INDEX(Expenses!K$9:K$1026,MATCH(Calc!$AO202,Expenses!$U$9:$U$1026,0),1)),"")</f>
        <v/>
      </c>
      <c r="BS202" s="85" t="str">
        <f>IFERROR(IF($BH202="Passive","",INDEX(Expenses!L$9:L$1026,MATCH(Calc!$AO202,Expenses!$U$9:$U$1026,0),1)),"")</f>
        <v/>
      </c>
      <c r="BT202" s="85" t="str">
        <f>IFERROR(IF($BH202="Passive","",INDEX(Expenses!M$9:M$1026,MATCH(Calc!$AO202,Expenses!$U$9:$U$1026,0),1)),"")</f>
        <v/>
      </c>
      <c r="BU202" s="85" t="str">
        <f>IFERROR(IF($BH202="Passive","",INDEX(Expenses!N$9:N$1026,MATCH(Calc!$AO202,Expenses!$U$9:$U$1026,0),1)),"")</f>
        <v/>
      </c>
      <c r="BV202" s="85" t="str">
        <f>IFERROR(IF($BH202="Passive","",INDEX(Expenses!O$9:O$1026,MATCH(Calc!$AO202,Expenses!$U$9:$U$1026,0),1)),"")</f>
        <v/>
      </c>
      <c r="BW202" s="85" t="str">
        <f>IFERROR(IF($BH202="Passive","",INDEX(Expenses!P$9:P$1026,MATCH(Calc!$AO202,Expenses!$U$9:$U$1026,0),1)),"")</f>
        <v/>
      </c>
    </row>
    <row r="203" spans="40:75" x14ac:dyDescent="0.25">
      <c r="AN203" s="93">
        <f t="shared" si="38"/>
        <v>1</v>
      </c>
      <c r="AO203" s="93">
        <v>200</v>
      </c>
      <c r="AQ203" s="85" t="str">
        <f t="shared" si="39"/>
        <v>Passive</v>
      </c>
      <c r="AR203" s="85">
        <f>IFERROR(INDEX(Income!B$9:B$1026,MATCH(Calc!$AO203,Income!$U$9:$U$1026,0),1),0)</f>
        <v>0</v>
      </c>
      <c r="AS203" s="85">
        <f>IFERROR(INDEX(Income!C$9:C$1026,MATCH(Calc!$AO203,Income!$U$9:$U$1026,0),1),0)</f>
        <v>0</v>
      </c>
      <c r="AT203" s="93">
        <f t="shared" ca="1" si="40"/>
        <v>2022</v>
      </c>
      <c r="AU203" s="85" t="str">
        <f>IFERROR(IF($AQ203="Passive","",INDEX(Income!E$9:E$1026,MATCH(Calc!$AO203,Income!$U$9:$U$1026,0),1)),"")</f>
        <v/>
      </c>
      <c r="AV203" s="85" t="str">
        <f>IFERROR(IF($AQ203="Passive","",INDEX(Income!F$9:F$1026,MATCH(Calc!$AO203,Income!$U$9:$U$1026,0),1)),"")</f>
        <v/>
      </c>
      <c r="AW203" s="85" t="str">
        <f>IFERROR(IF($AQ203="Passive","",INDEX(Income!G$9:G$1026,MATCH(Calc!$AO203,Income!$U$9:$U$1026,0),1)),"")</f>
        <v/>
      </c>
      <c r="AX203" s="85" t="str">
        <f>IFERROR(IF($AQ203="Passive","",INDEX(Income!H$9:H$1026,MATCH(Calc!$AO203,Income!$U$9:$U$1026,0),1)),"")</f>
        <v/>
      </c>
      <c r="AY203" s="85" t="str">
        <f>IFERROR(IF($AQ203="Passive","",INDEX(Income!I$9:I$1026,MATCH(Calc!$AO203,Income!$U$9:$U$1026,0),1)),"")</f>
        <v/>
      </c>
      <c r="AZ203" s="85" t="str">
        <f>IFERROR(IF($AQ203="Passive","",INDEX(Income!J$9:J$1026,MATCH(Calc!$AO203,Income!$U$9:$U$1026,0),1)),"")</f>
        <v/>
      </c>
      <c r="BA203" s="85" t="str">
        <f>IFERROR(IF($AQ203="Passive","",INDEX(Income!K$9:K$1026,MATCH(Calc!$AO203,Income!$U$9:$U$1026,0),1)),"")</f>
        <v/>
      </c>
      <c r="BB203" s="85" t="str">
        <f>IFERROR(IF($AQ203="Passive","",INDEX(Income!L$9:L$1026,MATCH(Calc!$AO203,Income!$U$9:$U$1026,0),1)),"")</f>
        <v/>
      </c>
      <c r="BC203" s="85" t="str">
        <f>IFERROR(IF($AQ203="Passive","",INDEX(Income!M$9:M$1026,MATCH(Calc!$AO203,Income!$U$9:$U$1026,0),1)),"")</f>
        <v/>
      </c>
      <c r="BD203" s="85" t="str">
        <f>IFERROR(IF($AQ203="Passive","",INDEX(Income!N$9:N$1026,MATCH(Calc!$AO203,Income!$U$9:$U$1026,0),1)),"")</f>
        <v/>
      </c>
      <c r="BE203" s="85" t="str">
        <f>IFERROR(IF($AQ203="Passive","",INDEX(Income!O$9:O$1026,MATCH(Calc!$AO203,Income!$U$9:$U$1026,0),1)),"")</f>
        <v/>
      </c>
      <c r="BF203" s="85" t="str">
        <f>IFERROR(IF($AQ203="Passive","",INDEX(Income!P$9:P$1026,MATCH(Calc!$AO203,Income!$U$9:$U$1026,0),1)),"")</f>
        <v/>
      </c>
      <c r="BH203" s="85" t="str">
        <f t="shared" si="41"/>
        <v>Passive</v>
      </c>
      <c r="BI203" s="85">
        <f>IFERROR(INDEX(Expenses!B$9:B$1026,MATCH(Calc!$AO203,Expenses!$U$9:$U$1026,0),1),0)</f>
        <v>0</v>
      </c>
      <c r="BJ203" s="85">
        <f>IFERROR(INDEX(Expenses!C$9:C$1026,MATCH(Calc!$AO203,Expenses!$U$9:$U$1026,0),1),0)</f>
        <v>0</v>
      </c>
      <c r="BK203" s="93">
        <f t="shared" ca="1" si="42"/>
        <v>2022</v>
      </c>
      <c r="BL203" s="85" t="str">
        <f>IFERROR(IF($BH203="Passive","",INDEX(Expenses!E$9:E$1026,MATCH(Calc!$AO203,Expenses!$U$9:$U$1026,0),1)),"")</f>
        <v/>
      </c>
      <c r="BM203" s="85" t="str">
        <f>IFERROR(IF($BH203="Passive","",INDEX(Expenses!F$9:F$1026,MATCH(Calc!$AO203,Expenses!$U$9:$U$1026,0),1)),"")</f>
        <v/>
      </c>
      <c r="BN203" s="85" t="str">
        <f>IFERROR(IF($BH203="Passive","",INDEX(Expenses!G$9:G$1026,MATCH(Calc!$AO203,Expenses!$U$9:$U$1026,0),1)),"")</f>
        <v/>
      </c>
      <c r="BO203" s="85" t="str">
        <f>IFERROR(IF($BH203="Passive","",INDEX(Expenses!H$9:H$1026,MATCH(Calc!$AO203,Expenses!$U$9:$U$1026,0),1)),"")</f>
        <v/>
      </c>
      <c r="BP203" s="85" t="str">
        <f>IFERROR(IF($BH203="Passive","",INDEX(Expenses!I$9:I$1026,MATCH(Calc!$AO203,Expenses!$U$9:$U$1026,0),1)),"")</f>
        <v/>
      </c>
      <c r="BQ203" s="85" t="str">
        <f>IFERROR(IF($BH203="Passive","",INDEX(Expenses!J$9:J$1026,MATCH(Calc!$AO203,Expenses!$U$9:$U$1026,0),1)),"")</f>
        <v/>
      </c>
      <c r="BR203" s="85" t="str">
        <f>IFERROR(IF($BH203="Passive","",INDEX(Expenses!K$9:K$1026,MATCH(Calc!$AO203,Expenses!$U$9:$U$1026,0),1)),"")</f>
        <v/>
      </c>
      <c r="BS203" s="85" t="str">
        <f>IFERROR(IF($BH203="Passive","",INDEX(Expenses!L$9:L$1026,MATCH(Calc!$AO203,Expenses!$U$9:$U$1026,0),1)),"")</f>
        <v/>
      </c>
      <c r="BT203" s="85" t="str">
        <f>IFERROR(IF($BH203="Passive","",INDEX(Expenses!M$9:M$1026,MATCH(Calc!$AO203,Expenses!$U$9:$U$1026,0),1)),"")</f>
        <v/>
      </c>
      <c r="BU203" s="85" t="str">
        <f>IFERROR(IF($BH203="Passive","",INDEX(Expenses!N$9:N$1026,MATCH(Calc!$AO203,Expenses!$U$9:$U$1026,0),1)),"")</f>
        <v/>
      </c>
      <c r="BV203" s="85" t="str">
        <f>IFERROR(IF($BH203="Passive","",INDEX(Expenses!O$9:O$1026,MATCH(Calc!$AO203,Expenses!$U$9:$U$1026,0),1)),"")</f>
        <v/>
      </c>
      <c r="BW203" s="85" t="str">
        <f>IFERROR(IF($BH203="Passive","",INDEX(Expenses!P$9:P$1026,MATCH(Calc!$AO203,Expenses!$U$9:$U$1026,0),1)),"")</f>
        <v/>
      </c>
    </row>
    <row r="204" spans="40:75" x14ac:dyDescent="0.25">
      <c r="AN204" s="93">
        <f t="shared" si="38"/>
        <v>2</v>
      </c>
      <c r="AO204" s="93">
        <v>201</v>
      </c>
      <c r="AQ204" s="85" t="str">
        <f t="shared" si="39"/>
        <v>Passive</v>
      </c>
      <c r="AR204" s="85">
        <f>IFERROR(INDEX(Income!B$9:B$1026,MATCH(Calc!$AO204,Income!$U$9:$U$1026,0),1),0)</f>
        <v>0</v>
      </c>
      <c r="AS204" s="85">
        <f>IFERROR(INDEX(Income!C$9:C$1026,MATCH(Calc!$AO204,Income!$U$9:$U$1026,0),1),0)</f>
        <v>0</v>
      </c>
      <c r="AT204" s="93">
        <f t="shared" ca="1" si="40"/>
        <v>2023</v>
      </c>
      <c r="AU204" s="85" t="str">
        <f>IFERROR(IF($AQ204="Passive","",INDEX(Income!E$9:E$1026,MATCH(Calc!$AO204,Income!$U$9:$U$1026,0),1)),"")</f>
        <v/>
      </c>
      <c r="AV204" s="85" t="str">
        <f>IFERROR(IF($AQ204="Passive","",INDEX(Income!F$9:F$1026,MATCH(Calc!$AO204,Income!$U$9:$U$1026,0),1)),"")</f>
        <v/>
      </c>
      <c r="AW204" s="85" t="str">
        <f>IFERROR(IF($AQ204="Passive","",INDEX(Income!G$9:G$1026,MATCH(Calc!$AO204,Income!$U$9:$U$1026,0),1)),"")</f>
        <v/>
      </c>
      <c r="AX204" s="85" t="str">
        <f>IFERROR(IF($AQ204="Passive","",INDEX(Income!H$9:H$1026,MATCH(Calc!$AO204,Income!$U$9:$U$1026,0),1)),"")</f>
        <v/>
      </c>
      <c r="AY204" s="85" t="str">
        <f>IFERROR(IF($AQ204="Passive","",INDEX(Income!I$9:I$1026,MATCH(Calc!$AO204,Income!$U$9:$U$1026,0),1)),"")</f>
        <v/>
      </c>
      <c r="AZ204" s="85" t="str">
        <f>IFERROR(IF($AQ204="Passive","",INDEX(Income!J$9:J$1026,MATCH(Calc!$AO204,Income!$U$9:$U$1026,0),1)),"")</f>
        <v/>
      </c>
      <c r="BA204" s="85" t="str">
        <f>IFERROR(IF($AQ204="Passive","",INDEX(Income!K$9:K$1026,MATCH(Calc!$AO204,Income!$U$9:$U$1026,0),1)),"")</f>
        <v/>
      </c>
      <c r="BB204" s="85" t="str">
        <f>IFERROR(IF($AQ204="Passive","",INDEX(Income!L$9:L$1026,MATCH(Calc!$AO204,Income!$U$9:$U$1026,0),1)),"")</f>
        <v/>
      </c>
      <c r="BC204" s="85" t="str">
        <f>IFERROR(IF($AQ204="Passive","",INDEX(Income!M$9:M$1026,MATCH(Calc!$AO204,Income!$U$9:$U$1026,0),1)),"")</f>
        <v/>
      </c>
      <c r="BD204" s="85" t="str">
        <f>IFERROR(IF($AQ204="Passive","",INDEX(Income!N$9:N$1026,MATCH(Calc!$AO204,Income!$U$9:$U$1026,0),1)),"")</f>
        <v/>
      </c>
      <c r="BE204" s="85" t="str">
        <f>IFERROR(IF($AQ204="Passive","",INDEX(Income!O$9:O$1026,MATCH(Calc!$AO204,Income!$U$9:$U$1026,0),1)),"")</f>
        <v/>
      </c>
      <c r="BF204" s="85" t="str">
        <f>IFERROR(IF($AQ204="Passive","",INDEX(Income!P$9:P$1026,MATCH(Calc!$AO204,Income!$U$9:$U$1026,0),1)),"")</f>
        <v/>
      </c>
      <c r="BH204" s="85" t="str">
        <f t="shared" si="41"/>
        <v>Passive</v>
      </c>
      <c r="BI204" s="85">
        <f>IFERROR(INDEX(Expenses!B$9:B$1026,MATCH(Calc!$AO204,Expenses!$U$9:$U$1026,0),1),0)</f>
        <v>0</v>
      </c>
      <c r="BJ204" s="85">
        <f>IFERROR(INDEX(Expenses!C$9:C$1026,MATCH(Calc!$AO204,Expenses!$U$9:$U$1026,0),1),0)</f>
        <v>0</v>
      </c>
      <c r="BK204" s="93">
        <f t="shared" ca="1" si="42"/>
        <v>2023</v>
      </c>
      <c r="BL204" s="85" t="str">
        <f>IFERROR(IF($BH204="Passive","",INDEX(Expenses!E$9:E$1026,MATCH(Calc!$AO204,Expenses!$U$9:$U$1026,0),1)),"")</f>
        <v/>
      </c>
      <c r="BM204" s="85" t="str">
        <f>IFERROR(IF($BH204="Passive","",INDEX(Expenses!F$9:F$1026,MATCH(Calc!$AO204,Expenses!$U$9:$U$1026,0),1)),"")</f>
        <v/>
      </c>
      <c r="BN204" s="85" t="str">
        <f>IFERROR(IF($BH204="Passive","",INDEX(Expenses!G$9:G$1026,MATCH(Calc!$AO204,Expenses!$U$9:$U$1026,0),1)),"")</f>
        <v/>
      </c>
      <c r="BO204" s="85" t="str">
        <f>IFERROR(IF($BH204="Passive","",INDEX(Expenses!H$9:H$1026,MATCH(Calc!$AO204,Expenses!$U$9:$U$1026,0),1)),"")</f>
        <v/>
      </c>
      <c r="BP204" s="85" t="str">
        <f>IFERROR(IF($BH204="Passive","",INDEX(Expenses!I$9:I$1026,MATCH(Calc!$AO204,Expenses!$U$9:$U$1026,0),1)),"")</f>
        <v/>
      </c>
      <c r="BQ204" s="85" t="str">
        <f>IFERROR(IF($BH204="Passive","",INDEX(Expenses!J$9:J$1026,MATCH(Calc!$AO204,Expenses!$U$9:$U$1026,0),1)),"")</f>
        <v/>
      </c>
      <c r="BR204" s="85" t="str">
        <f>IFERROR(IF($BH204="Passive","",INDEX(Expenses!K$9:K$1026,MATCH(Calc!$AO204,Expenses!$U$9:$U$1026,0),1)),"")</f>
        <v/>
      </c>
      <c r="BS204" s="85" t="str">
        <f>IFERROR(IF($BH204="Passive","",INDEX(Expenses!L$9:L$1026,MATCH(Calc!$AO204,Expenses!$U$9:$U$1026,0),1)),"")</f>
        <v/>
      </c>
      <c r="BT204" s="85" t="str">
        <f>IFERROR(IF($BH204="Passive","",INDEX(Expenses!M$9:M$1026,MATCH(Calc!$AO204,Expenses!$U$9:$U$1026,0),1)),"")</f>
        <v/>
      </c>
      <c r="BU204" s="85" t="str">
        <f>IFERROR(IF($BH204="Passive","",INDEX(Expenses!N$9:N$1026,MATCH(Calc!$AO204,Expenses!$U$9:$U$1026,0),1)),"")</f>
        <v/>
      </c>
      <c r="BV204" s="85" t="str">
        <f>IFERROR(IF($BH204="Passive","",INDEX(Expenses!O$9:O$1026,MATCH(Calc!$AO204,Expenses!$U$9:$U$1026,0),1)),"")</f>
        <v/>
      </c>
      <c r="BW204" s="85" t="str">
        <f>IFERROR(IF($BH204="Passive","",INDEX(Expenses!P$9:P$1026,MATCH(Calc!$AO204,Expenses!$U$9:$U$1026,0),1)),"")</f>
        <v/>
      </c>
    </row>
    <row r="205" spans="40:75" x14ac:dyDescent="0.25">
      <c r="AN205" s="93">
        <f t="shared" si="38"/>
        <v>2</v>
      </c>
      <c r="AO205" s="93">
        <v>202</v>
      </c>
      <c r="AQ205" s="85" t="str">
        <f t="shared" si="39"/>
        <v>Passive</v>
      </c>
      <c r="AR205" s="85">
        <f>IFERROR(INDEX(Income!B$9:B$1026,MATCH(Calc!$AO205,Income!$U$9:$U$1026,0),1),0)</f>
        <v>0</v>
      </c>
      <c r="AS205" s="85">
        <f>IFERROR(INDEX(Income!C$9:C$1026,MATCH(Calc!$AO205,Income!$U$9:$U$1026,0),1),0)</f>
        <v>0</v>
      </c>
      <c r="AT205" s="93">
        <f t="shared" ca="1" si="40"/>
        <v>2023</v>
      </c>
      <c r="AU205" s="85" t="str">
        <f>IFERROR(IF($AQ205="Passive","",INDEX(Income!E$9:E$1026,MATCH(Calc!$AO205,Income!$U$9:$U$1026,0),1)),"")</f>
        <v/>
      </c>
      <c r="AV205" s="85" t="str">
        <f>IFERROR(IF($AQ205="Passive","",INDEX(Income!F$9:F$1026,MATCH(Calc!$AO205,Income!$U$9:$U$1026,0),1)),"")</f>
        <v/>
      </c>
      <c r="AW205" s="85" t="str">
        <f>IFERROR(IF($AQ205="Passive","",INDEX(Income!G$9:G$1026,MATCH(Calc!$AO205,Income!$U$9:$U$1026,0),1)),"")</f>
        <v/>
      </c>
      <c r="AX205" s="85" t="str">
        <f>IFERROR(IF($AQ205="Passive","",INDEX(Income!H$9:H$1026,MATCH(Calc!$AO205,Income!$U$9:$U$1026,0),1)),"")</f>
        <v/>
      </c>
      <c r="AY205" s="85" t="str">
        <f>IFERROR(IF($AQ205="Passive","",INDEX(Income!I$9:I$1026,MATCH(Calc!$AO205,Income!$U$9:$U$1026,0),1)),"")</f>
        <v/>
      </c>
      <c r="AZ205" s="85" t="str">
        <f>IFERROR(IF($AQ205="Passive","",INDEX(Income!J$9:J$1026,MATCH(Calc!$AO205,Income!$U$9:$U$1026,0),1)),"")</f>
        <v/>
      </c>
      <c r="BA205" s="85" t="str">
        <f>IFERROR(IF($AQ205="Passive","",INDEX(Income!K$9:K$1026,MATCH(Calc!$AO205,Income!$U$9:$U$1026,0),1)),"")</f>
        <v/>
      </c>
      <c r="BB205" s="85" t="str">
        <f>IFERROR(IF($AQ205="Passive","",INDEX(Income!L$9:L$1026,MATCH(Calc!$AO205,Income!$U$9:$U$1026,0),1)),"")</f>
        <v/>
      </c>
      <c r="BC205" s="85" t="str">
        <f>IFERROR(IF($AQ205="Passive","",INDEX(Income!M$9:M$1026,MATCH(Calc!$AO205,Income!$U$9:$U$1026,0),1)),"")</f>
        <v/>
      </c>
      <c r="BD205" s="85" t="str">
        <f>IFERROR(IF($AQ205="Passive","",INDEX(Income!N$9:N$1026,MATCH(Calc!$AO205,Income!$U$9:$U$1026,0),1)),"")</f>
        <v/>
      </c>
      <c r="BE205" s="85" t="str">
        <f>IFERROR(IF($AQ205="Passive","",INDEX(Income!O$9:O$1026,MATCH(Calc!$AO205,Income!$U$9:$U$1026,0),1)),"")</f>
        <v/>
      </c>
      <c r="BF205" s="85" t="str">
        <f>IFERROR(IF($AQ205="Passive","",INDEX(Income!P$9:P$1026,MATCH(Calc!$AO205,Income!$U$9:$U$1026,0),1)),"")</f>
        <v/>
      </c>
      <c r="BH205" s="85" t="str">
        <f t="shared" si="41"/>
        <v>Passive</v>
      </c>
      <c r="BI205" s="85">
        <f>IFERROR(INDEX(Expenses!B$9:B$1026,MATCH(Calc!$AO205,Expenses!$U$9:$U$1026,0),1),0)</f>
        <v>0</v>
      </c>
      <c r="BJ205" s="85">
        <f>IFERROR(INDEX(Expenses!C$9:C$1026,MATCH(Calc!$AO205,Expenses!$U$9:$U$1026,0),1),0)</f>
        <v>0</v>
      </c>
      <c r="BK205" s="93">
        <f t="shared" ca="1" si="42"/>
        <v>2023</v>
      </c>
      <c r="BL205" s="85" t="str">
        <f>IFERROR(IF($BH205="Passive","",INDEX(Expenses!E$9:E$1026,MATCH(Calc!$AO205,Expenses!$U$9:$U$1026,0),1)),"")</f>
        <v/>
      </c>
      <c r="BM205" s="85" t="str">
        <f>IFERROR(IF($BH205="Passive","",INDEX(Expenses!F$9:F$1026,MATCH(Calc!$AO205,Expenses!$U$9:$U$1026,0),1)),"")</f>
        <v/>
      </c>
      <c r="BN205" s="85" t="str">
        <f>IFERROR(IF($BH205="Passive","",INDEX(Expenses!G$9:G$1026,MATCH(Calc!$AO205,Expenses!$U$9:$U$1026,0),1)),"")</f>
        <v/>
      </c>
      <c r="BO205" s="85" t="str">
        <f>IFERROR(IF($BH205="Passive","",INDEX(Expenses!H$9:H$1026,MATCH(Calc!$AO205,Expenses!$U$9:$U$1026,0),1)),"")</f>
        <v/>
      </c>
      <c r="BP205" s="85" t="str">
        <f>IFERROR(IF($BH205="Passive","",INDEX(Expenses!I$9:I$1026,MATCH(Calc!$AO205,Expenses!$U$9:$U$1026,0),1)),"")</f>
        <v/>
      </c>
      <c r="BQ205" s="85" t="str">
        <f>IFERROR(IF($BH205="Passive","",INDEX(Expenses!J$9:J$1026,MATCH(Calc!$AO205,Expenses!$U$9:$U$1026,0),1)),"")</f>
        <v/>
      </c>
      <c r="BR205" s="85" t="str">
        <f>IFERROR(IF($BH205="Passive","",INDEX(Expenses!K$9:K$1026,MATCH(Calc!$AO205,Expenses!$U$9:$U$1026,0),1)),"")</f>
        <v/>
      </c>
      <c r="BS205" s="85" t="str">
        <f>IFERROR(IF($BH205="Passive","",INDEX(Expenses!L$9:L$1026,MATCH(Calc!$AO205,Expenses!$U$9:$U$1026,0),1)),"")</f>
        <v/>
      </c>
      <c r="BT205" s="85" t="str">
        <f>IFERROR(IF($BH205="Passive","",INDEX(Expenses!M$9:M$1026,MATCH(Calc!$AO205,Expenses!$U$9:$U$1026,0),1)),"")</f>
        <v/>
      </c>
      <c r="BU205" s="85" t="str">
        <f>IFERROR(IF($BH205="Passive","",INDEX(Expenses!N$9:N$1026,MATCH(Calc!$AO205,Expenses!$U$9:$U$1026,0),1)),"")</f>
        <v/>
      </c>
      <c r="BV205" s="85" t="str">
        <f>IFERROR(IF($BH205="Passive","",INDEX(Expenses!O$9:O$1026,MATCH(Calc!$AO205,Expenses!$U$9:$U$1026,0),1)),"")</f>
        <v/>
      </c>
      <c r="BW205" s="85" t="str">
        <f>IFERROR(IF($BH205="Passive","",INDEX(Expenses!P$9:P$1026,MATCH(Calc!$AO205,Expenses!$U$9:$U$1026,0),1)),"")</f>
        <v/>
      </c>
    </row>
    <row r="206" spans="40:75" x14ac:dyDescent="0.25">
      <c r="AN206" s="93">
        <f t="shared" si="38"/>
        <v>2</v>
      </c>
      <c r="AO206" s="93">
        <v>203</v>
      </c>
      <c r="AQ206" s="85" t="str">
        <f t="shared" si="39"/>
        <v>Passive</v>
      </c>
      <c r="AR206" s="85">
        <f>IFERROR(INDEX(Income!B$9:B$1026,MATCH(Calc!$AO206,Income!$U$9:$U$1026,0),1),0)</f>
        <v>0</v>
      </c>
      <c r="AS206" s="85">
        <f>IFERROR(INDEX(Income!C$9:C$1026,MATCH(Calc!$AO206,Income!$U$9:$U$1026,0),1),0)</f>
        <v>0</v>
      </c>
      <c r="AT206" s="93">
        <f t="shared" ca="1" si="40"/>
        <v>2023</v>
      </c>
      <c r="AU206" s="85" t="str">
        <f>IFERROR(IF($AQ206="Passive","",INDEX(Income!E$9:E$1026,MATCH(Calc!$AO206,Income!$U$9:$U$1026,0),1)),"")</f>
        <v/>
      </c>
      <c r="AV206" s="85" t="str">
        <f>IFERROR(IF($AQ206="Passive","",INDEX(Income!F$9:F$1026,MATCH(Calc!$AO206,Income!$U$9:$U$1026,0),1)),"")</f>
        <v/>
      </c>
      <c r="AW206" s="85" t="str">
        <f>IFERROR(IF($AQ206="Passive","",INDEX(Income!G$9:G$1026,MATCH(Calc!$AO206,Income!$U$9:$U$1026,0),1)),"")</f>
        <v/>
      </c>
      <c r="AX206" s="85" t="str">
        <f>IFERROR(IF($AQ206="Passive","",INDEX(Income!H$9:H$1026,MATCH(Calc!$AO206,Income!$U$9:$U$1026,0),1)),"")</f>
        <v/>
      </c>
      <c r="AY206" s="85" t="str">
        <f>IFERROR(IF($AQ206="Passive","",INDEX(Income!I$9:I$1026,MATCH(Calc!$AO206,Income!$U$9:$U$1026,0),1)),"")</f>
        <v/>
      </c>
      <c r="AZ206" s="85" t="str">
        <f>IFERROR(IF($AQ206="Passive","",INDEX(Income!J$9:J$1026,MATCH(Calc!$AO206,Income!$U$9:$U$1026,0),1)),"")</f>
        <v/>
      </c>
      <c r="BA206" s="85" t="str">
        <f>IFERROR(IF($AQ206="Passive","",INDEX(Income!K$9:K$1026,MATCH(Calc!$AO206,Income!$U$9:$U$1026,0),1)),"")</f>
        <v/>
      </c>
      <c r="BB206" s="85" t="str">
        <f>IFERROR(IF($AQ206="Passive","",INDEX(Income!L$9:L$1026,MATCH(Calc!$AO206,Income!$U$9:$U$1026,0),1)),"")</f>
        <v/>
      </c>
      <c r="BC206" s="85" t="str">
        <f>IFERROR(IF($AQ206="Passive","",INDEX(Income!M$9:M$1026,MATCH(Calc!$AO206,Income!$U$9:$U$1026,0),1)),"")</f>
        <v/>
      </c>
      <c r="BD206" s="85" t="str">
        <f>IFERROR(IF($AQ206="Passive","",INDEX(Income!N$9:N$1026,MATCH(Calc!$AO206,Income!$U$9:$U$1026,0),1)),"")</f>
        <v/>
      </c>
      <c r="BE206" s="85" t="str">
        <f>IFERROR(IF($AQ206="Passive","",INDEX(Income!O$9:O$1026,MATCH(Calc!$AO206,Income!$U$9:$U$1026,0),1)),"")</f>
        <v/>
      </c>
      <c r="BF206" s="85" t="str">
        <f>IFERROR(IF($AQ206="Passive","",INDEX(Income!P$9:P$1026,MATCH(Calc!$AO206,Income!$U$9:$U$1026,0),1)),"")</f>
        <v/>
      </c>
      <c r="BH206" s="85" t="str">
        <f t="shared" si="41"/>
        <v>Passive</v>
      </c>
      <c r="BI206" s="85">
        <f>IFERROR(INDEX(Expenses!B$9:B$1026,MATCH(Calc!$AO206,Expenses!$U$9:$U$1026,0),1),0)</f>
        <v>0</v>
      </c>
      <c r="BJ206" s="85">
        <f>IFERROR(INDEX(Expenses!C$9:C$1026,MATCH(Calc!$AO206,Expenses!$U$9:$U$1026,0),1),0)</f>
        <v>0</v>
      </c>
      <c r="BK206" s="93">
        <f t="shared" ca="1" si="42"/>
        <v>2023</v>
      </c>
      <c r="BL206" s="85" t="str">
        <f>IFERROR(IF($BH206="Passive","",INDEX(Expenses!E$9:E$1026,MATCH(Calc!$AO206,Expenses!$U$9:$U$1026,0),1)),"")</f>
        <v/>
      </c>
      <c r="BM206" s="85" t="str">
        <f>IFERROR(IF($BH206="Passive","",INDEX(Expenses!F$9:F$1026,MATCH(Calc!$AO206,Expenses!$U$9:$U$1026,0),1)),"")</f>
        <v/>
      </c>
      <c r="BN206" s="85" t="str">
        <f>IFERROR(IF($BH206="Passive","",INDEX(Expenses!G$9:G$1026,MATCH(Calc!$AO206,Expenses!$U$9:$U$1026,0),1)),"")</f>
        <v/>
      </c>
      <c r="BO206" s="85" t="str">
        <f>IFERROR(IF($BH206="Passive","",INDEX(Expenses!H$9:H$1026,MATCH(Calc!$AO206,Expenses!$U$9:$U$1026,0),1)),"")</f>
        <v/>
      </c>
      <c r="BP206" s="85" t="str">
        <f>IFERROR(IF($BH206="Passive","",INDEX(Expenses!I$9:I$1026,MATCH(Calc!$AO206,Expenses!$U$9:$U$1026,0),1)),"")</f>
        <v/>
      </c>
      <c r="BQ206" s="85" t="str">
        <f>IFERROR(IF($BH206="Passive","",INDEX(Expenses!J$9:J$1026,MATCH(Calc!$AO206,Expenses!$U$9:$U$1026,0),1)),"")</f>
        <v/>
      </c>
      <c r="BR206" s="85" t="str">
        <f>IFERROR(IF($BH206="Passive","",INDEX(Expenses!K$9:K$1026,MATCH(Calc!$AO206,Expenses!$U$9:$U$1026,0),1)),"")</f>
        <v/>
      </c>
      <c r="BS206" s="85" t="str">
        <f>IFERROR(IF($BH206="Passive","",INDEX(Expenses!L$9:L$1026,MATCH(Calc!$AO206,Expenses!$U$9:$U$1026,0),1)),"")</f>
        <v/>
      </c>
      <c r="BT206" s="85" t="str">
        <f>IFERROR(IF($BH206="Passive","",INDEX(Expenses!M$9:M$1026,MATCH(Calc!$AO206,Expenses!$U$9:$U$1026,0),1)),"")</f>
        <v/>
      </c>
      <c r="BU206" s="85" t="str">
        <f>IFERROR(IF($BH206="Passive","",INDEX(Expenses!N$9:N$1026,MATCH(Calc!$AO206,Expenses!$U$9:$U$1026,0),1)),"")</f>
        <v/>
      </c>
      <c r="BV206" s="85" t="str">
        <f>IFERROR(IF($BH206="Passive","",INDEX(Expenses!O$9:O$1026,MATCH(Calc!$AO206,Expenses!$U$9:$U$1026,0),1)),"")</f>
        <v/>
      </c>
      <c r="BW206" s="85" t="str">
        <f>IFERROR(IF($BH206="Passive","",INDEX(Expenses!P$9:P$1026,MATCH(Calc!$AO206,Expenses!$U$9:$U$1026,0),1)),"")</f>
        <v/>
      </c>
    </row>
    <row r="207" spans="40:75" x14ac:dyDescent="0.25">
      <c r="AN207" s="93">
        <f t="shared" si="38"/>
        <v>2</v>
      </c>
      <c r="AO207" s="93">
        <v>204</v>
      </c>
      <c r="AQ207" s="85" t="str">
        <f t="shared" si="39"/>
        <v>Passive</v>
      </c>
      <c r="AR207" s="85">
        <f>IFERROR(INDEX(Income!B$9:B$1026,MATCH(Calc!$AO207,Income!$U$9:$U$1026,0),1),0)</f>
        <v>0</v>
      </c>
      <c r="AS207" s="85">
        <f>IFERROR(INDEX(Income!C$9:C$1026,MATCH(Calc!$AO207,Income!$U$9:$U$1026,0),1),0)</f>
        <v>0</v>
      </c>
      <c r="AT207" s="93">
        <f t="shared" ca="1" si="40"/>
        <v>2023</v>
      </c>
      <c r="AU207" s="85" t="str">
        <f>IFERROR(IF($AQ207="Passive","",INDEX(Income!E$9:E$1026,MATCH(Calc!$AO207,Income!$U$9:$U$1026,0),1)),"")</f>
        <v/>
      </c>
      <c r="AV207" s="85" t="str">
        <f>IFERROR(IF($AQ207="Passive","",INDEX(Income!F$9:F$1026,MATCH(Calc!$AO207,Income!$U$9:$U$1026,0),1)),"")</f>
        <v/>
      </c>
      <c r="AW207" s="85" t="str">
        <f>IFERROR(IF($AQ207="Passive","",INDEX(Income!G$9:G$1026,MATCH(Calc!$AO207,Income!$U$9:$U$1026,0),1)),"")</f>
        <v/>
      </c>
      <c r="AX207" s="85" t="str">
        <f>IFERROR(IF($AQ207="Passive","",INDEX(Income!H$9:H$1026,MATCH(Calc!$AO207,Income!$U$9:$U$1026,0),1)),"")</f>
        <v/>
      </c>
      <c r="AY207" s="85" t="str">
        <f>IFERROR(IF($AQ207="Passive","",INDEX(Income!I$9:I$1026,MATCH(Calc!$AO207,Income!$U$9:$U$1026,0),1)),"")</f>
        <v/>
      </c>
      <c r="AZ207" s="85" t="str">
        <f>IFERROR(IF($AQ207="Passive","",INDEX(Income!J$9:J$1026,MATCH(Calc!$AO207,Income!$U$9:$U$1026,0),1)),"")</f>
        <v/>
      </c>
      <c r="BA207" s="85" t="str">
        <f>IFERROR(IF($AQ207="Passive","",INDEX(Income!K$9:K$1026,MATCH(Calc!$AO207,Income!$U$9:$U$1026,0),1)),"")</f>
        <v/>
      </c>
      <c r="BB207" s="85" t="str">
        <f>IFERROR(IF($AQ207="Passive","",INDEX(Income!L$9:L$1026,MATCH(Calc!$AO207,Income!$U$9:$U$1026,0),1)),"")</f>
        <v/>
      </c>
      <c r="BC207" s="85" t="str">
        <f>IFERROR(IF($AQ207="Passive","",INDEX(Income!M$9:M$1026,MATCH(Calc!$AO207,Income!$U$9:$U$1026,0),1)),"")</f>
        <v/>
      </c>
      <c r="BD207" s="85" t="str">
        <f>IFERROR(IF($AQ207="Passive","",INDEX(Income!N$9:N$1026,MATCH(Calc!$AO207,Income!$U$9:$U$1026,0),1)),"")</f>
        <v/>
      </c>
      <c r="BE207" s="85" t="str">
        <f>IFERROR(IF($AQ207="Passive","",INDEX(Income!O$9:O$1026,MATCH(Calc!$AO207,Income!$U$9:$U$1026,0),1)),"")</f>
        <v/>
      </c>
      <c r="BF207" s="85" t="str">
        <f>IFERROR(IF($AQ207="Passive","",INDEX(Income!P$9:P$1026,MATCH(Calc!$AO207,Income!$U$9:$U$1026,0),1)),"")</f>
        <v/>
      </c>
      <c r="BH207" s="85" t="str">
        <f t="shared" si="41"/>
        <v>Passive</v>
      </c>
      <c r="BI207" s="85">
        <f>IFERROR(INDEX(Expenses!B$9:B$1026,MATCH(Calc!$AO207,Expenses!$U$9:$U$1026,0),1),0)</f>
        <v>0</v>
      </c>
      <c r="BJ207" s="85">
        <f>IFERROR(INDEX(Expenses!C$9:C$1026,MATCH(Calc!$AO207,Expenses!$U$9:$U$1026,0),1),0)</f>
        <v>0</v>
      </c>
      <c r="BK207" s="93">
        <f t="shared" ca="1" si="42"/>
        <v>2023</v>
      </c>
      <c r="BL207" s="85" t="str">
        <f>IFERROR(IF($BH207="Passive","",INDEX(Expenses!E$9:E$1026,MATCH(Calc!$AO207,Expenses!$U$9:$U$1026,0),1)),"")</f>
        <v/>
      </c>
      <c r="BM207" s="85" t="str">
        <f>IFERROR(IF($BH207="Passive","",INDEX(Expenses!F$9:F$1026,MATCH(Calc!$AO207,Expenses!$U$9:$U$1026,0),1)),"")</f>
        <v/>
      </c>
      <c r="BN207" s="85" t="str">
        <f>IFERROR(IF($BH207="Passive","",INDEX(Expenses!G$9:G$1026,MATCH(Calc!$AO207,Expenses!$U$9:$U$1026,0),1)),"")</f>
        <v/>
      </c>
      <c r="BO207" s="85" t="str">
        <f>IFERROR(IF($BH207="Passive","",INDEX(Expenses!H$9:H$1026,MATCH(Calc!$AO207,Expenses!$U$9:$U$1026,0),1)),"")</f>
        <v/>
      </c>
      <c r="BP207" s="85" t="str">
        <f>IFERROR(IF($BH207="Passive","",INDEX(Expenses!I$9:I$1026,MATCH(Calc!$AO207,Expenses!$U$9:$U$1026,0),1)),"")</f>
        <v/>
      </c>
      <c r="BQ207" s="85" t="str">
        <f>IFERROR(IF($BH207="Passive","",INDEX(Expenses!J$9:J$1026,MATCH(Calc!$AO207,Expenses!$U$9:$U$1026,0),1)),"")</f>
        <v/>
      </c>
      <c r="BR207" s="85" t="str">
        <f>IFERROR(IF($BH207="Passive","",INDEX(Expenses!K$9:K$1026,MATCH(Calc!$AO207,Expenses!$U$9:$U$1026,0),1)),"")</f>
        <v/>
      </c>
      <c r="BS207" s="85" t="str">
        <f>IFERROR(IF($BH207="Passive","",INDEX(Expenses!L$9:L$1026,MATCH(Calc!$AO207,Expenses!$U$9:$U$1026,0),1)),"")</f>
        <v/>
      </c>
      <c r="BT207" s="85" t="str">
        <f>IFERROR(IF($BH207="Passive","",INDEX(Expenses!M$9:M$1026,MATCH(Calc!$AO207,Expenses!$U$9:$U$1026,0),1)),"")</f>
        <v/>
      </c>
      <c r="BU207" s="85" t="str">
        <f>IFERROR(IF($BH207="Passive","",INDEX(Expenses!N$9:N$1026,MATCH(Calc!$AO207,Expenses!$U$9:$U$1026,0),1)),"")</f>
        <v/>
      </c>
      <c r="BV207" s="85" t="str">
        <f>IFERROR(IF($BH207="Passive","",INDEX(Expenses!O$9:O$1026,MATCH(Calc!$AO207,Expenses!$U$9:$U$1026,0),1)),"")</f>
        <v/>
      </c>
      <c r="BW207" s="85" t="str">
        <f>IFERROR(IF($BH207="Passive","",INDEX(Expenses!P$9:P$1026,MATCH(Calc!$AO207,Expenses!$U$9:$U$1026,0),1)),"")</f>
        <v/>
      </c>
    </row>
    <row r="208" spans="40:75" x14ac:dyDescent="0.25">
      <c r="AN208" s="93">
        <f t="shared" si="38"/>
        <v>2</v>
      </c>
      <c r="AO208" s="93">
        <v>205</v>
      </c>
      <c r="AQ208" s="85" t="str">
        <f t="shared" si="39"/>
        <v>Passive</v>
      </c>
      <c r="AR208" s="85">
        <f>IFERROR(INDEX(Income!B$9:B$1026,MATCH(Calc!$AO208,Income!$U$9:$U$1026,0),1),0)</f>
        <v>0</v>
      </c>
      <c r="AS208" s="85">
        <f>IFERROR(INDEX(Income!C$9:C$1026,MATCH(Calc!$AO208,Income!$U$9:$U$1026,0),1),0)</f>
        <v>0</v>
      </c>
      <c r="AT208" s="93">
        <f t="shared" ca="1" si="40"/>
        <v>2023</v>
      </c>
      <c r="AU208" s="85" t="str">
        <f>IFERROR(IF($AQ208="Passive","",INDEX(Income!E$9:E$1026,MATCH(Calc!$AO208,Income!$U$9:$U$1026,0),1)),"")</f>
        <v/>
      </c>
      <c r="AV208" s="85" t="str">
        <f>IFERROR(IF($AQ208="Passive","",INDEX(Income!F$9:F$1026,MATCH(Calc!$AO208,Income!$U$9:$U$1026,0),1)),"")</f>
        <v/>
      </c>
      <c r="AW208" s="85" t="str">
        <f>IFERROR(IF($AQ208="Passive","",INDEX(Income!G$9:G$1026,MATCH(Calc!$AO208,Income!$U$9:$U$1026,0),1)),"")</f>
        <v/>
      </c>
      <c r="AX208" s="85" t="str">
        <f>IFERROR(IF($AQ208="Passive","",INDEX(Income!H$9:H$1026,MATCH(Calc!$AO208,Income!$U$9:$U$1026,0),1)),"")</f>
        <v/>
      </c>
      <c r="AY208" s="85" t="str">
        <f>IFERROR(IF($AQ208="Passive","",INDEX(Income!I$9:I$1026,MATCH(Calc!$AO208,Income!$U$9:$U$1026,0),1)),"")</f>
        <v/>
      </c>
      <c r="AZ208" s="85" t="str">
        <f>IFERROR(IF($AQ208="Passive","",INDEX(Income!J$9:J$1026,MATCH(Calc!$AO208,Income!$U$9:$U$1026,0),1)),"")</f>
        <v/>
      </c>
      <c r="BA208" s="85" t="str">
        <f>IFERROR(IF($AQ208="Passive","",INDEX(Income!K$9:K$1026,MATCH(Calc!$AO208,Income!$U$9:$U$1026,0),1)),"")</f>
        <v/>
      </c>
      <c r="BB208" s="85" t="str">
        <f>IFERROR(IF($AQ208="Passive","",INDEX(Income!L$9:L$1026,MATCH(Calc!$AO208,Income!$U$9:$U$1026,0),1)),"")</f>
        <v/>
      </c>
      <c r="BC208" s="85" t="str">
        <f>IFERROR(IF($AQ208="Passive","",INDEX(Income!M$9:M$1026,MATCH(Calc!$AO208,Income!$U$9:$U$1026,0),1)),"")</f>
        <v/>
      </c>
      <c r="BD208" s="85" t="str">
        <f>IFERROR(IF($AQ208="Passive","",INDEX(Income!N$9:N$1026,MATCH(Calc!$AO208,Income!$U$9:$U$1026,0),1)),"")</f>
        <v/>
      </c>
      <c r="BE208" s="85" t="str">
        <f>IFERROR(IF($AQ208="Passive","",INDEX(Income!O$9:O$1026,MATCH(Calc!$AO208,Income!$U$9:$U$1026,0),1)),"")</f>
        <v/>
      </c>
      <c r="BF208" s="85" t="str">
        <f>IFERROR(IF($AQ208="Passive","",INDEX(Income!P$9:P$1026,MATCH(Calc!$AO208,Income!$U$9:$U$1026,0),1)),"")</f>
        <v/>
      </c>
      <c r="BH208" s="85" t="str">
        <f t="shared" si="41"/>
        <v>Passive</v>
      </c>
      <c r="BI208" s="85">
        <f>IFERROR(INDEX(Expenses!B$9:B$1026,MATCH(Calc!$AO208,Expenses!$U$9:$U$1026,0),1),0)</f>
        <v>0</v>
      </c>
      <c r="BJ208" s="85">
        <f>IFERROR(INDEX(Expenses!C$9:C$1026,MATCH(Calc!$AO208,Expenses!$U$9:$U$1026,0),1),0)</f>
        <v>0</v>
      </c>
      <c r="BK208" s="93">
        <f t="shared" ca="1" si="42"/>
        <v>2023</v>
      </c>
      <c r="BL208" s="85" t="str">
        <f>IFERROR(IF($BH208="Passive","",INDEX(Expenses!E$9:E$1026,MATCH(Calc!$AO208,Expenses!$U$9:$U$1026,0),1)),"")</f>
        <v/>
      </c>
      <c r="BM208" s="85" t="str">
        <f>IFERROR(IF($BH208="Passive","",INDEX(Expenses!F$9:F$1026,MATCH(Calc!$AO208,Expenses!$U$9:$U$1026,0),1)),"")</f>
        <v/>
      </c>
      <c r="BN208" s="85" t="str">
        <f>IFERROR(IF($BH208="Passive","",INDEX(Expenses!G$9:G$1026,MATCH(Calc!$AO208,Expenses!$U$9:$U$1026,0),1)),"")</f>
        <v/>
      </c>
      <c r="BO208" s="85" t="str">
        <f>IFERROR(IF($BH208="Passive","",INDEX(Expenses!H$9:H$1026,MATCH(Calc!$AO208,Expenses!$U$9:$U$1026,0),1)),"")</f>
        <v/>
      </c>
      <c r="BP208" s="85" t="str">
        <f>IFERROR(IF($BH208="Passive","",INDEX(Expenses!I$9:I$1026,MATCH(Calc!$AO208,Expenses!$U$9:$U$1026,0),1)),"")</f>
        <v/>
      </c>
      <c r="BQ208" s="85" t="str">
        <f>IFERROR(IF($BH208="Passive","",INDEX(Expenses!J$9:J$1026,MATCH(Calc!$AO208,Expenses!$U$9:$U$1026,0),1)),"")</f>
        <v/>
      </c>
      <c r="BR208" s="85" t="str">
        <f>IFERROR(IF($BH208="Passive","",INDEX(Expenses!K$9:K$1026,MATCH(Calc!$AO208,Expenses!$U$9:$U$1026,0),1)),"")</f>
        <v/>
      </c>
      <c r="BS208" s="85" t="str">
        <f>IFERROR(IF($BH208="Passive","",INDEX(Expenses!L$9:L$1026,MATCH(Calc!$AO208,Expenses!$U$9:$U$1026,0),1)),"")</f>
        <v/>
      </c>
      <c r="BT208" s="85" t="str">
        <f>IFERROR(IF($BH208="Passive","",INDEX(Expenses!M$9:M$1026,MATCH(Calc!$AO208,Expenses!$U$9:$U$1026,0),1)),"")</f>
        <v/>
      </c>
      <c r="BU208" s="85" t="str">
        <f>IFERROR(IF($BH208="Passive","",INDEX(Expenses!N$9:N$1026,MATCH(Calc!$AO208,Expenses!$U$9:$U$1026,0),1)),"")</f>
        <v/>
      </c>
      <c r="BV208" s="85" t="str">
        <f>IFERROR(IF($BH208="Passive","",INDEX(Expenses!O$9:O$1026,MATCH(Calc!$AO208,Expenses!$U$9:$U$1026,0),1)),"")</f>
        <v/>
      </c>
      <c r="BW208" s="85" t="str">
        <f>IFERROR(IF($BH208="Passive","",INDEX(Expenses!P$9:P$1026,MATCH(Calc!$AO208,Expenses!$U$9:$U$1026,0),1)),"")</f>
        <v/>
      </c>
    </row>
    <row r="209" spans="40:75" x14ac:dyDescent="0.25">
      <c r="AN209" s="93">
        <f t="shared" si="38"/>
        <v>2</v>
      </c>
      <c r="AO209" s="93">
        <v>206</v>
      </c>
      <c r="AQ209" s="85" t="str">
        <f t="shared" si="39"/>
        <v>Passive</v>
      </c>
      <c r="AR209" s="85">
        <f>IFERROR(INDEX(Income!B$9:B$1026,MATCH(Calc!$AO209,Income!$U$9:$U$1026,0),1),0)</f>
        <v>0</v>
      </c>
      <c r="AS209" s="85">
        <f>IFERROR(INDEX(Income!C$9:C$1026,MATCH(Calc!$AO209,Income!$U$9:$U$1026,0),1),0)</f>
        <v>0</v>
      </c>
      <c r="AT209" s="93">
        <f t="shared" ca="1" si="40"/>
        <v>2023</v>
      </c>
      <c r="AU209" s="85" t="str">
        <f>IFERROR(IF($AQ209="Passive","",INDEX(Income!E$9:E$1026,MATCH(Calc!$AO209,Income!$U$9:$U$1026,0),1)),"")</f>
        <v/>
      </c>
      <c r="AV209" s="85" t="str">
        <f>IFERROR(IF($AQ209="Passive","",INDEX(Income!F$9:F$1026,MATCH(Calc!$AO209,Income!$U$9:$U$1026,0),1)),"")</f>
        <v/>
      </c>
      <c r="AW209" s="85" t="str">
        <f>IFERROR(IF($AQ209="Passive","",INDEX(Income!G$9:G$1026,MATCH(Calc!$AO209,Income!$U$9:$U$1026,0),1)),"")</f>
        <v/>
      </c>
      <c r="AX209" s="85" t="str">
        <f>IFERROR(IF($AQ209="Passive","",INDEX(Income!H$9:H$1026,MATCH(Calc!$AO209,Income!$U$9:$U$1026,0),1)),"")</f>
        <v/>
      </c>
      <c r="AY209" s="85" t="str">
        <f>IFERROR(IF($AQ209="Passive","",INDEX(Income!I$9:I$1026,MATCH(Calc!$AO209,Income!$U$9:$U$1026,0),1)),"")</f>
        <v/>
      </c>
      <c r="AZ209" s="85" t="str">
        <f>IFERROR(IF($AQ209="Passive","",INDEX(Income!J$9:J$1026,MATCH(Calc!$AO209,Income!$U$9:$U$1026,0),1)),"")</f>
        <v/>
      </c>
      <c r="BA209" s="85" t="str">
        <f>IFERROR(IF($AQ209="Passive","",INDEX(Income!K$9:K$1026,MATCH(Calc!$AO209,Income!$U$9:$U$1026,0),1)),"")</f>
        <v/>
      </c>
      <c r="BB209" s="85" t="str">
        <f>IFERROR(IF($AQ209="Passive","",INDEX(Income!L$9:L$1026,MATCH(Calc!$AO209,Income!$U$9:$U$1026,0),1)),"")</f>
        <v/>
      </c>
      <c r="BC209" s="85" t="str">
        <f>IFERROR(IF($AQ209="Passive","",INDEX(Income!M$9:M$1026,MATCH(Calc!$AO209,Income!$U$9:$U$1026,0),1)),"")</f>
        <v/>
      </c>
      <c r="BD209" s="85" t="str">
        <f>IFERROR(IF($AQ209="Passive","",INDEX(Income!N$9:N$1026,MATCH(Calc!$AO209,Income!$U$9:$U$1026,0),1)),"")</f>
        <v/>
      </c>
      <c r="BE209" s="85" t="str">
        <f>IFERROR(IF($AQ209="Passive","",INDEX(Income!O$9:O$1026,MATCH(Calc!$AO209,Income!$U$9:$U$1026,0),1)),"")</f>
        <v/>
      </c>
      <c r="BF209" s="85" t="str">
        <f>IFERROR(IF($AQ209="Passive","",INDEX(Income!P$9:P$1026,MATCH(Calc!$AO209,Income!$U$9:$U$1026,0),1)),"")</f>
        <v/>
      </c>
      <c r="BH209" s="85" t="str">
        <f t="shared" si="41"/>
        <v>Passive</v>
      </c>
      <c r="BI209" s="85">
        <f>IFERROR(INDEX(Expenses!B$9:B$1026,MATCH(Calc!$AO209,Expenses!$U$9:$U$1026,0),1),0)</f>
        <v>0</v>
      </c>
      <c r="BJ209" s="85">
        <f>IFERROR(INDEX(Expenses!C$9:C$1026,MATCH(Calc!$AO209,Expenses!$U$9:$U$1026,0),1),0)</f>
        <v>0</v>
      </c>
      <c r="BK209" s="93">
        <f t="shared" ca="1" si="42"/>
        <v>2023</v>
      </c>
      <c r="BL209" s="85" t="str">
        <f>IFERROR(IF($BH209="Passive","",INDEX(Expenses!E$9:E$1026,MATCH(Calc!$AO209,Expenses!$U$9:$U$1026,0),1)),"")</f>
        <v/>
      </c>
      <c r="BM209" s="85" t="str">
        <f>IFERROR(IF($BH209="Passive","",INDEX(Expenses!F$9:F$1026,MATCH(Calc!$AO209,Expenses!$U$9:$U$1026,0),1)),"")</f>
        <v/>
      </c>
      <c r="BN209" s="85" t="str">
        <f>IFERROR(IF($BH209="Passive","",INDEX(Expenses!G$9:G$1026,MATCH(Calc!$AO209,Expenses!$U$9:$U$1026,0),1)),"")</f>
        <v/>
      </c>
      <c r="BO209" s="85" t="str">
        <f>IFERROR(IF($BH209="Passive","",INDEX(Expenses!H$9:H$1026,MATCH(Calc!$AO209,Expenses!$U$9:$U$1026,0),1)),"")</f>
        <v/>
      </c>
      <c r="BP209" s="85" t="str">
        <f>IFERROR(IF($BH209="Passive","",INDEX(Expenses!I$9:I$1026,MATCH(Calc!$AO209,Expenses!$U$9:$U$1026,0),1)),"")</f>
        <v/>
      </c>
      <c r="BQ209" s="85" t="str">
        <f>IFERROR(IF($BH209="Passive","",INDEX(Expenses!J$9:J$1026,MATCH(Calc!$AO209,Expenses!$U$9:$U$1026,0),1)),"")</f>
        <v/>
      </c>
      <c r="BR209" s="85" t="str">
        <f>IFERROR(IF($BH209="Passive","",INDEX(Expenses!K$9:K$1026,MATCH(Calc!$AO209,Expenses!$U$9:$U$1026,0),1)),"")</f>
        <v/>
      </c>
      <c r="BS209" s="85" t="str">
        <f>IFERROR(IF($BH209="Passive","",INDEX(Expenses!L$9:L$1026,MATCH(Calc!$AO209,Expenses!$U$9:$U$1026,0),1)),"")</f>
        <v/>
      </c>
      <c r="BT209" s="85" t="str">
        <f>IFERROR(IF($BH209="Passive","",INDEX(Expenses!M$9:M$1026,MATCH(Calc!$AO209,Expenses!$U$9:$U$1026,0),1)),"")</f>
        <v/>
      </c>
      <c r="BU209" s="85" t="str">
        <f>IFERROR(IF($BH209="Passive","",INDEX(Expenses!N$9:N$1026,MATCH(Calc!$AO209,Expenses!$U$9:$U$1026,0),1)),"")</f>
        <v/>
      </c>
      <c r="BV209" s="85" t="str">
        <f>IFERROR(IF($BH209="Passive","",INDEX(Expenses!O$9:O$1026,MATCH(Calc!$AO209,Expenses!$U$9:$U$1026,0),1)),"")</f>
        <v/>
      </c>
      <c r="BW209" s="85" t="str">
        <f>IFERROR(IF($BH209="Passive","",INDEX(Expenses!P$9:P$1026,MATCH(Calc!$AO209,Expenses!$U$9:$U$1026,0),1)),"")</f>
        <v/>
      </c>
    </row>
    <row r="210" spans="40:75" x14ac:dyDescent="0.25">
      <c r="AN210" s="93">
        <f t="shared" si="38"/>
        <v>2</v>
      </c>
      <c r="AO210" s="93">
        <v>207</v>
      </c>
      <c r="AQ210" s="85" t="str">
        <f t="shared" si="39"/>
        <v>Passive</v>
      </c>
      <c r="AR210" s="85">
        <f>IFERROR(INDEX(Income!B$9:B$1026,MATCH(Calc!$AO210,Income!$U$9:$U$1026,0),1),0)</f>
        <v>0</v>
      </c>
      <c r="AS210" s="85">
        <f>IFERROR(INDEX(Income!C$9:C$1026,MATCH(Calc!$AO210,Income!$U$9:$U$1026,0),1),0)</f>
        <v>0</v>
      </c>
      <c r="AT210" s="93">
        <f t="shared" ca="1" si="40"/>
        <v>2023</v>
      </c>
      <c r="AU210" s="85" t="str">
        <f>IFERROR(IF($AQ210="Passive","",INDEX(Income!E$9:E$1026,MATCH(Calc!$AO210,Income!$U$9:$U$1026,0),1)),"")</f>
        <v/>
      </c>
      <c r="AV210" s="85" t="str">
        <f>IFERROR(IF($AQ210="Passive","",INDEX(Income!F$9:F$1026,MATCH(Calc!$AO210,Income!$U$9:$U$1026,0),1)),"")</f>
        <v/>
      </c>
      <c r="AW210" s="85" t="str">
        <f>IFERROR(IF($AQ210="Passive","",INDEX(Income!G$9:G$1026,MATCH(Calc!$AO210,Income!$U$9:$U$1026,0),1)),"")</f>
        <v/>
      </c>
      <c r="AX210" s="85" t="str">
        <f>IFERROR(IF($AQ210="Passive","",INDEX(Income!H$9:H$1026,MATCH(Calc!$AO210,Income!$U$9:$U$1026,0),1)),"")</f>
        <v/>
      </c>
      <c r="AY210" s="85" t="str">
        <f>IFERROR(IF($AQ210="Passive","",INDEX(Income!I$9:I$1026,MATCH(Calc!$AO210,Income!$U$9:$U$1026,0),1)),"")</f>
        <v/>
      </c>
      <c r="AZ210" s="85" t="str">
        <f>IFERROR(IF($AQ210="Passive","",INDEX(Income!J$9:J$1026,MATCH(Calc!$AO210,Income!$U$9:$U$1026,0),1)),"")</f>
        <v/>
      </c>
      <c r="BA210" s="85" t="str">
        <f>IFERROR(IF($AQ210="Passive","",INDEX(Income!K$9:K$1026,MATCH(Calc!$AO210,Income!$U$9:$U$1026,0),1)),"")</f>
        <v/>
      </c>
      <c r="BB210" s="85" t="str">
        <f>IFERROR(IF($AQ210="Passive","",INDEX(Income!L$9:L$1026,MATCH(Calc!$AO210,Income!$U$9:$U$1026,0),1)),"")</f>
        <v/>
      </c>
      <c r="BC210" s="85" t="str">
        <f>IFERROR(IF($AQ210="Passive","",INDEX(Income!M$9:M$1026,MATCH(Calc!$AO210,Income!$U$9:$U$1026,0),1)),"")</f>
        <v/>
      </c>
      <c r="BD210" s="85" t="str">
        <f>IFERROR(IF($AQ210="Passive","",INDEX(Income!N$9:N$1026,MATCH(Calc!$AO210,Income!$U$9:$U$1026,0),1)),"")</f>
        <v/>
      </c>
      <c r="BE210" s="85" t="str">
        <f>IFERROR(IF($AQ210="Passive","",INDEX(Income!O$9:O$1026,MATCH(Calc!$AO210,Income!$U$9:$U$1026,0),1)),"")</f>
        <v/>
      </c>
      <c r="BF210" s="85" t="str">
        <f>IFERROR(IF($AQ210="Passive","",INDEX(Income!P$9:P$1026,MATCH(Calc!$AO210,Income!$U$9:$U$1026,0),1)),"")</f>
        <v/>
      </c>
      <c r="BH210" s="85" t="str">
        <f t="shared" si="41"/>
        <v>Passive</v>
      </c>
      <c r="BI210" s="85">
        <f>IFERROR(INDEX(Expenses!B$9:B$1026,MATCH(Calc!$AO210,Expenses!$U$9:$U$1026,0),1),0)</f>
        <v>0</v>
      </c>
      <c r="BJ210" s="85">
        <f>IFERROR(INDEX(Expenses!C$9:C$1026,MATCH(Calc!$AO210,Expenses!$U$9:$U$1026,0),1),0)</f>
        <v>0</v>
      </c>
      <c r="BK210" s="93">
        <f t="shared" ca="1" si="42"/>
        <v>2023</v>
      </c>
      <c r="BL210" s="85" t="str">
        <f>IFERROR(IF($BH210="Passive","",INDEX(Expenses!E$9:E$1026,MATCH(Calc!$AO210,Expenses!$U$9:$U$1026,0),1)),"")</f>
        <v/>
      </c>
      <c r="BM210" s="85" t="str">
        <f>IFERROR(IF($BH210="Passive","",INDEX(Expenses!F$9:F$1026,MATCH(Calc!$AO210,Expenses!$U$9:$U$1026,0),1)),"")</f>
        <v/>
      </c>
      <c r="BN210" s="85" t="str">
        <f>IFERROR(IF($BH210="Passive","",INDEX(Expenses!G$9:G$1026,MATCH(Calc!$AO210,Expenses!$U$9:$U$1026,0),1)),"")</f>
        <v/>
      </c>
      <c r="BO210" s="85" t="str">
        <f>IFERROR(IF($BH210="Passive","",INDEX(Expenses!H$9:H$1026,MATCH(Calc!$AO210,Expenses!$U$9:$U$1026,0),1)),"")</f>
        <v/>
      </c>
      <c r="BP210" s="85" t="str">
        <f>IFERROR(IF($BH210="Passive","",INDEX(Expenses!I$9:I$1026,MATCH(Calc!$AO210,Expenses!$U$9:$U$1026,0),1)),"")</f>
        <v/>
      </c>
      <c r="BQ210" s="85" t="str">
        <f>IFERROR(IF($BH210="Passive","",INDEX(Expenses!J$9:J$1026,MATCH(Calc!$AO210,Expenses!$U$9:$U$1026,0),1)),"")</f>
        <v/>
      </c>
      <c r="BR210" s="85" t="str">
        <f>IFERROR(IF($BH210="Passive","",INDEX(Expenses!K$9:K$1026,MATCH(Calc!$AO210,Expenses!$U$9:$U$1026,0),1)),"")</f>
        <v/>
      </c>
      <c r="BS210" s="85" t="str">
        <f>IFERROR(IF($BH210="Passive","",INDEX(Expenses!L$9:L$1026,MATCH(Calc!$AO210,Expenses!$U$9:$U$1026,0),1)),"")</f>
        <v/>
      </c>
      <c r="BT210" s="85" t="str">
        <f>IFERROR(IF($BH210="Passive","",INDEX(Expenses!M$9:M$1026,MATCH(Calc!$AO210,Expenses!$U$9:$U$1026,0),1)),"")</f>
        <v/>
      </c>
      <c r="BU210" s="85" t="str">
        <f>IFERROR(IF($BH210="Passive","",INDEX(Expenses!N$9:N$1026,MATCH(Calc!$AO210,Expenses!$U$9:$U$1026,0),1)),"")</f>
        <v/>
      </c>
      <c r="BV210" s="85" t="str">
        <f>IFERROR(IF($BH210="Passive","",INDEX(Expenses!O$9:O$1026,MATCH(Calc!$AO210,Expenses!$U$9:$U$1026,0),1)),"")</f>
        <v/>
      </c>
      <c r="BW210" s="85" t="str">
        <f>IFERROR(IF($BH210="Passive","",INDEX(Expenses!P$9:P$1026,MATCH(Calc!$AO210,Expenses!$U$9:$U$1026,0),1)),"")</f>
        <v/>
      </c>
    </row>
    <row r="211" spans="40:75" x14ac:dyDescent="0.25">
      <c r="AN211" s="93">
        <f t="shared" si="38"/>
        <v>2</v>
      </c>
      <c r="AO211" s="93">
        <v>208</v>
      </c>
      <c r="AQ211" s="85" t="str">
        <f t="shared" si="39"/>
        <v>Passive</v>
      </c>
      <c r="AR211" s="85">
        <f>IFERROR(INDEX(Income!B$9:B$1026,MATCH(Calc!$AO211,Income!$U$9:$U$1026,0),1),0)</f>
        <v>0</v>
      </c>
      <c r="AS211" s="85">
        <f>IFERROR(INDEX(Income!C$9:C$1026,MATCH(Calc!$AO211,Income!$U$9:$U$1026,0),1),0)</f>
        <v>0</v>
      </c>
      <c r="AT211" s="93">
        <f t="shared" ca="1" si="40"/>
        <v>2023</v>
      </c>
      <c r="AU211" s="85" t="str">
        <f>IFERROR(IF($AQ211="Passive","",INDEX(Income!E$9:E$1026,MATCH(Calc!$AO211,Income!$U$9:$U$1026,0),1)),"")</f>
        <v/>
      </c>
      <c r="AV211" s="85" t="str">
        <f>IFERROR(IF($AQ211="Passive","",INDEX(Income!F$9:F$1026,MATCH(Calc!$AO211,Income!$U$9:$U$1026,0),1)),"")</f>
        <v/>
      </c>
      <c r="AW211" s="85" t="str">
        <f>IFERROR(IF($AQ211="Passive","",INDEX(Income!G$9:G$1026,MATCH(Calc!$AO211,Income!$U$9:$U$1026,0),1)),"")</f>
        <v/>
      </c>
      <c r="AX211" s="85" t="str">
        <f>IFERROR(IF($AQ211="Passive","",INDEX(Income!H$9:H$1026,MATCH(Calc!$AO211,Income!$U$9:$U$1026,0),1)),"")</f>
        <v/>
      </c>
      <c r="AY211" s="85" t="str">
        <f>IFERROR(IF($AQ211="Passive","",INDEX(Income!I$9:I$1026,MATCH(Calc!$AO211,Income!$U$9:$U$1026,0),1)),"")</f>
        <v/>
      </c>
      <c r="AZ211" s="85" t="str">
        <f>IFERROR(IF($AQ211="Passive","",INDEX(Income!J$9:J$1026,MATCH(Calc!$AO211,Income!$U$9:$U$1026,0),1)),"")</f>
        <v/>
      </c>
      <c r="BA211" s="85" t="str">
        <f>IFERROR(IF($AQ211="Passive","",INDEX(Income!K$9:K$1026,MATCH(Calc!$AO211,Income!$U$9:$U$1026,0),1)),"")</f>
        <v/>
      </c>
      <c r="BB211" s="85" t="str">
        <f>IFERROR(IF($AQ211="Passive","",INDEX(Income!L$9:L$1026,MATCH(Calc!$AO211,Income!$U$9:$U$1026,0),1)),"")</f>
        <v/>
      </c>
      <c r="BC211" s="85" t="str">
        <f>IFERROR(IF($AQ211="Passive","",INDEX(Income!M$9:M$1026,MATCH(Calc!$AO211,Income!$U$9:$U$1026,0),1)),"")</f>
        <v/>
      </c>
      <c r="BD211" s="85" t="str">
        <f>IFERROR(IF($AQ211="Passive","",INDEX(Income!N$9:N$1026,MATCH(Calc!$AO211,Income!$U$9:$U$1026,0),1)),"")</f>
        <v/>
      </c>
      <c r="BE211" s="85" t="str">
        <f>IFERROR(IF($AQ211="Passive","",INDEX(Income!O$9:O$1026,MATCH(Calc!$AO211,Income!$U$9:$U$1026,0),1)),"")</f>
        <v/>
      </c>
      <c r="BF211" s="85" t="str">
        <f>IFERROR(IF($AQ211="Passive","",INDEX(Income!P$9:P$1026,MATCH(Calc!$AO211,Income!$U$9:$U$1026,0),1)),"")</f>
        <v/>
      </c>
      <c r="BH211" s="85" t="str">
        <f t="shared" si="41"/>
        <v>Passive</v>
      </c>
      <c r="BI211" s="85">
        <f>IFERROR(INDEX(Expenses!B$9:B$1026,MATCH(Calc!$AO211,Expenses!$U$9:$U$1026,0),1),0)</f>
        <v>0</v>
      </c>
      <c r="BJ211" s="85">
        <f>IFERROR(INDEX(Expenses!C$9:C$1026,MATCH(Calc!$AO211,Expenses!$U$9:$U$1026,0),1),0)</f>
        <v>0</v>
      </c>
      <c r="BK211" s="93">
        <f t="shared" ca="1" si="42"/>
        <v>2023</v>
      </c>
      <c r="BL211" s="85" t="str">
        <f>IFERROR(IF($BH211="Passive","",INDEX(Expenses!E$9:E$1026,MATCH(Calc!$AO211,Expenses!$U$9:$U$1026,0),1)),"")</f>
        <v/>
      </c>
      <c r="BM211" s="85" t="str">
        <f>IFERROR(IF($BH211="Passive","",INDEX(Expenses!F$9:F$1026,MATCH(Calc!$AO211,Expenses!$U$9:$U$1026,0),1)),"")</f>
        <v/>
      </c>
      <c r="BN211" s="85" t="str">
        <f>IFERROR(IF($BH211="Passive","",INDEX(Expenses!G$9:G$1026,MATCH(Calc!$AO211,Expenses!$U$9:$U$1026,0),1)),"")</f>
        <v/>
      </c>
      <c r="BO211" s="85" t="str">
        <f>IFERROR(IF($BH211="Passive","",INDEX(Expenses!H$9:H$1026,MATCH(Calc!$AO211,Expenses!$U$9:$U$1026,0),1)),"")</f>
        <v/>
      </c>
      <c r="BP211" s="85" t="str">
        <f>IFERROR(IF($BH211="Passive","",INDEX(Expenses!I$9:I$1026,MATCH(Calc!$AO211,Expenses!$U$9:$U$1026,0),1)),"")</f>
        <v/>
      </c>
      <c r="BQ211" s="85" t="str">
        <f>IFERROR(IF($BH211="Passive","",INDEX(Expenses!J$9:J$1026,MATCH(Calc!$AO211,Expenses!$U$9:$U$1026,0),1)),"")</f>
        <v/>
      </c>
      <c r="BR211" s="85" t="str">
        <f>IFERROR(IF($BH211="Passive","",INDEX(Expenses!K$9:K$1026,MATCH(Calc!$AO211,Expenses!$U$9:$U$1026,0),1)),"")</f>
        <v/>
      </c>
      <c r="BS211" s="85" t="str">
        <f>IFERROR(IF($BH211="Passive","",INDEX(Expenses!L$9:L$1026,MATCH(Calc!$AO211,Expenses!$U$9:$U$1026,0),1)),"")</f>
        <v/>
      </c>
      <c r="BT211" s="85" t="str">
        <f>IFERROR(IF($BH211="Passive","",INDEX(Expenses!M$9:M$1026,MATCH(Calc!$AO211,Expenses!$U$9:$U$1026,0),1)),"")</f>
        <v/>
      </c>
      <c r="BU211" s="85" t="str">
        <f>IFERROR(IF($BH211="Passive","",INDEX(Expenses!N$9:N$1026,MATCH(Calc!$AO211,Expenses!$U$9:$U$1026,0),1)),"")</f>
        <v/>
      </c>
      <c r="BV211" s="85" t="str">
        <f>IFERROR(IF($BH211="Passive","",INDEX(Expenses!O$9:O$1026,MATCH(Calc!$AO211,Expenses!$U$9:$U$1026,0),1)),"")</f>
        <v/>
      </c>
      <c r="BW211" s="85" t="str">
        <f>IFERROR(IF($BH211="Passive","",INDEX(Expenses!P$9:P$1026,MATCH(Calc!$AO211,Expenses!$U$9:$U$1026,0),1)),"")</f>
        <v/>
      </c>
    </row>
    <row r="212" spans="40:75" x14ac:dyDescent="0.25">
      <c r="AN212" s="93">
        <f t="shared" si="38"/>
        <v>2</v>
      </c>
      <c r="AO212" s="93">
        <v>209</v>
      </c>
      <c r="AQ212" s="85" t="str">
        <f t="shared" si="39"/>
        <v>Passive</v>
      </c>
      <c r="AR212" s="85">
        <f>IFERROR(INDEX(Income!B$9:B$1026,MATCH(Calc!$AO212,Income!$U$9:$U$1026,0),1),0)</f>
        <v>0</v>
      </c>
      <c r="AS212" s="85">
        <f>IFERROR(INDEX(Income!C$9:C$1026,MATCH(Calc!$AO212,Income!$U$9:$U$1026,0),1),0)</f>
        <v>0</v>
      </c>
      <c r="AT212" s="93">
        <f t="shared" ca="1" si="40"/>
        <v>2023</v>
      </c>
      <c r="AU212" s="85" t="str">
        <f>IFERROR(IF($AQ212="Passive","",INDEX(Income!E$9:E$1026,MATCH(Calc!$AO212,Income!$U$9:$U$1026,0),1)),"")</f>
        <v/>
      </c>
      <c r="AV212" s="85" t="str">
        <f>IFERROR(IF($AQ212="Passive","",INDEX(Income!F$9:F$1026,MATCH(Calc!$AO212,Income!$U$9:$U$1026,0),1)),"")</f>
        <v/>
      </c>
      <c r="AW212" s="85" t="str">
        <f>IFERROR(IF($AQ212="Passive","",INDEX(Income!G$9:G$1026,MATCH(Calc!$AO212,Income!$U$9:$U$1026,0),1)),"")</f>
        <v/>
      </c>
      <c r="AX212" s="85" t="str">
        <f>IFERROR(IF($AQ212="Passive","",INDEX(Income!H$9:H$1026,MATCH(Calc!$AO212,Income!$U$9:$U$1026,0),1)),"")</f>
        <v/>
      </c>
      <c r="AY212" s="85" t="str">
        <f>IFERROR(IF($AQ212="Passive","",INDEX(Income!I$9:I$1026,MATCH(Calc!$AO212,Income!$U$9:$U$1026,0),1)),"")</f>
        <v/>
      </c>
      <c r="AZ212" s="85" t="str">
        <f>IFERROR(IF($AQ212="Passive","",INDEX(Income!J$9:J$1026,MATCH(Calc!$AO212,Income!$U$9:$U$1026,0),1)),"")</f>
        <v/>
      </c>
      <c r="BA212" s="85" t="str">
        <f>IFERROR(IF($AQ212="Passive","",INDEX(Income!K$9:K$1026,MATCH(Calc!$AO212,Income!$U$9:$U$1026,0),1)),"")</f>
        <v/>
      </c>
      <c r="BB212" s="85" t="str">
        <f>IFERROR(IF($AQ212="Passive","",INDEX(Income!L$9:L$1026,MATCH(Calc!$AO212,Income!$U$9:$U$1026,0),1)),"")</f>
        <v/>
      </c>
      <c r="BC212" s="85" t="str">
        <f>IFERROR(IF($AQ212="Passive","",INDEX(Income!M$9:M$1026,MATCH(Calc!$AO212,Income!$U$9:$U$1026,0),1)),"")</f>
        <v/>
      </c>
      <c r="BD212" s="85" t="str">
        <f>IFERROR(IF($AQ212="Passive","",INDEX(Income!N$9:N$1026,MATCH(Calc!$AO212,Income!$U$9:$U$1026,0),1)),"")</f>
        <v/>
      </c>
      <c r="BE212" s="85" t="str">
        <f>IFERROR(IF($AQ212="Passive","",INDEX(Income!O$9:O$1026,MATCH(Calc!$AO212,Income!$U$9:$U$1026,0),1)),"")</f>
        <v/>
      </c>
      <c r="BF212" s="85" t="str">
        <f>IFERROR(IF($AQ212="Passive","",INDEX(Income!P$9:P$1026,MATCH(Calc!$AO212,Income!$U$9:$U$1026,0),1)),"")</f>
        <v/>
      </c>
      <c r="BH212" s="85" t="str">
        <f t="shared" si="41"/>
        <v>Passive</v>
      </c>
      <c r="BI212" s="85">
        <f>IFERROR(INDEX(Expenses!B$9:B$1026,MATCH(Calc!$AO212,Expenses!$U$9:$U$1026,0),1),0)</f>
        <v>0</v>
      </c>
      <c r="BJ212" s="85">
        <f>IFERROR(INDEX(Expenses!C$9:C$1026,MATCH(Calc!$AO212,Expenses!$U$9:$U$1026,0),1),0)</f>
        <v>0</v>
      </c>
      <c r="BK212" s="93">
        <f t="shared" ca="1" si="42"/>
        <v>2023</v>
      </c>
      <c r="BL212" s="85" t="str">
        <f>IFERROR(IF($BH212="Passive","",INDEX(Expenses!E$9:E$1026,MATCH(Calc!$AO212,Expenses!$U$9:$U$1026,0),1)),"")</f>
        <v/>
      </c>
      <c r="BM212" s="85" t="str">
        <f>IFERROR(IF($BH212="Passive","",INDEX(Expenses!F$9:F$1026,MATCH(Calc!$AO212,Expenses!$U$9:$U$1026,0),1)),"")</f>
        <v/>
      </c>
      <c r="BN212" s="85" t="str">
        <f>IFERROR(IF($BH212="Passive","",INDEX(Expenses!G$9:G$1026,MATCH(Calc!$AO212,Expenses!$U$9:$U$1026,0),1)),"")</f>
        <v/>
      </c>
      <c r="BO212" s="85" t="str">
        <f>IFERROR(IF($BH212="Passive","",INDEX(Expenses!H$9:H$1026,MATCH(Calc!$AO212,Expenses!$U$9:$U$1026,0),1)),"")</f>
        <v/>
      </c>
      <c r="BP212" s="85" t="str">
        <f>IFERROR(IF($BH212="Passive","",INDEX(Expenses!I$9:I$1026,MATCH(Calc!$AO212,Expenses!$U$9:$U$1026,0),1)),"")</f>
        <v/>
      </c>
      <c r="BQ212" s="85" t="str">
        <f>IFERROR(IF($BH212="Passive","",INDEX(Expenses!J$9:J$1026,MATCH(Calc!$AO212,Expenses!$U$9:$U$1026,0),1)),"")</f>
        <v/>
      </c>
      <c r="BR212" s="85" t="str">
        <f>IFERROR(IF($BH212="Passive","",INDEX(Expenses!K$9:K$1026,MATCH(Calc!$AO212,Expenses!$U$9:$U$1026,0),1)),"")</f>
        <v/>
      </c>
      <c r="BS212" s="85" t="str">
        <f>IFERROR(IF($BH212="Passive","",INDEX(Expenses!L$9:L$1026,MATCH(Calc!$AO212,Expenses!$U$9:$U$1026,0),1)),"")</f>
        <v/>
      </c>
      <c r="BT212" s="85" t="str">
        <f>IFERROR(IF($BH212="Passive","",INDEX(Expenses!M$9:M$1026,MATCH(Calc!$AO212,Expenses!$U$9:$U$1026,0),1)),"")</f>
        <v/>
      </c>
      <c r="BU212" s="85" t="str">
        <f>IFERROR(IF($BH212="Passive","",INDEX(Expenses!N$9:N$1026,MATCH(Calc!$AO212,Expenses!$U$9:$U$1026,0),1)),"")</f>
        <v/>
      </c>
      <c r="BV212" s="85" t="str">
        <f>IFERROR(IF($BH212="Passive","",INDEX(Expenses!O$9:O$1026,MATCH(Calc!$AO212,Expenses!$U$9:$U$1026,0),1)),"")</f>
        <v/>
      </c>
      <c r="BW212" s="85" t="str">
        <f>IFERROR(IF($BH212="Passive","",INDEX(Expenses!P$9:P$1026,MATCH(Calc!$AO212,Expenses!$U$9:$U$1026,0),1)),"")</f>
        <v/>
      </c>
    </row>
    <row r="213" spans="40:75" x14ac:dyDescent="0.25">
      <c r="AN213" s="93">
        <f t="shared" si="38"/>
        <v>2</v>
      </c>
      <c r="AO213" s="93">
        <v>210</v>
      </c>
      <c r="AQ213" s="85" t="str">
        <f t="shared" si="39"/>
        <v>Passive</v>
      </c>
      <c r="AR213" s="85">
        <f>IFERROR(INDEX(Income!B$9:B$1026,MATCH(Calc!$AO213,Income!$U$9:$U$1026,0),1),0)</f>
        <v>0</v>
      </c>
      <c r="AS213" s="85">
        <f>IFERROR(INDEX(Income!C$9:C$1026,MATCH(Calc!$AO213,Income!$U$9:$U$1026,0),1),0)</f>
        <v>0</v>
      </c>
      <c r="AT213" s="93">
        <f t="shared" ca="1" si="40"/>
        <v>2023</v>
      </c>
      <c r="AU213" s="85" t="str">
        <f>IFERROR(IF($AQ213="Passive","",INDEX(Income!E$9:E$1026,MATCH(Calc!$AO213,Income!$U$9:$U$1026,0),1)),"")</f>
        <v/>
      </c>
      <c r="AV213" s="85" t="str">
        <f>IFERROR(IF($AQ213="Passive","",INDEX(Income!F$9:F$1026,MATCH(Calc!$AO213,Income!$U$9:$U$1026,0),1)),"")</f>
        <v/>
      </c>
      <c r="AW213" s="85" t="str">
        <f>IFERROR(IF($AQ213="Passive","",INDEX(Income!G$9:G$1026,MATCH(Calc!$AO213,Income!$U$9:$U$1026,0),1)),"")</f>
        <v/>
      </c>
      <c r="AX213" s="85" t="str">
        <f>IFERROR(IF($AQ213="Passive","",INDEX(Income!H$9:H$1026,MATCH(Calc!$AO213,Income!$U$9:$U$1026,0),1)),"")</f>
        <v/>
      </c>
      <c r="AY213" s="85" t="str">
        <f>IFERROR(IF($AQ213="Passive","",INDEX(Income!I$9:I$1026,MATCH(Calc!$AO213,Income!$U$9:$U$1026,0),1)),"")</f>
        <v/>
      </c>
      <c r="AZ213" s="85" t="str">
        <f>IFERROR(IF($AQ213="Passive","",INDEX(Income!J$9:J$1026,MATCH(Calc!$AO213,Income!$U$9:$U$1026,0),1)),"")</f>
        <v/>
      </c>
      <c r="BA213" s="85" t="str">
        <f>IFERROR(IF($AQ213="Passive","",INDEX(Income!K$9:K$1026,MATCH(Calc!$AO213,Income!$U$9:$U$1026,0),1)),"")</f>
        <v/>
      </c>
      <c r="BB213" s="85" t="str">
        <f>IFERROR(IF($AQ213="Passive","",INDEX(Income!L$9:L$1026,MATCH(Calc!$AO213,Income!$U$9:$U$1026,0),1)),"")</f>
        <v/>
      </c>
      <c r="BC213" s="85" t="str">
        <f>IFERROR(IF($AQ213="Passive","",INDEX(Income!M$9:M$1026,MATCH(Calc!$AO213,Income!$U$9:$U$1026,0),1)),"")</f>
        <v/>
      </c>
      <c r="BD213" s="85" t="str">
        <f>IFERROR(IF($AQ213="Passive","",INDEX(Income!N$9:N$1026,MATCH(Calc!$AO213,Income!$U$9:$U$1026,0),1)),"")</f>
        <v/>
      </c>
      <c r="BE213" s="85" t="str">
        <f>IFERROR(IF($AQ213="Passive","",INDEX(Income!O$9:O$1026,MATCH(Calc!$AO213,Income!$U$9:$U$1026,0),1)),"")</f>
        <v/>
      </c>
      <c r="BF213" s="85" t="str">
        <f>IFERROR(IF($AQ213="Passive","",INDEX(Income!P$9:P$1026,MATCH(Calc!$AO213,Income!$U$9:$U$1026,0),1)),"")</f>
        <v/>
      </c>
      <c r="BH213" s="85" t="str">
        <f t="shared" si="41"/>
        <v>Passive</v>
      </c>
      <c r="BI213" s="85">
        <f>IFERROR(INDEX(Expenses!B$9:B$1026,MATCH(Calc!$AO213,Expenses!$U$9:$U$1026,0),1),0)</f>
        <v>0</v>
      </c>
      <c r="BJ213" s="85">
        <f>IFERROR(INDEX(Expenses!C$9:C$1026,MATCH(Calc!$AO213,Expenses!$U$9:$U$1026,0),1),0)</f>
        <v>0</v>
      </c>
      <c r="BK213" s="93">
        <f t="shared" ca="1" si="42"/>
        <v>2023</v>
      </c>
      <c r="BL213" s="85" t="str">
        <f>IFERROR(IF($BH213="Passive","",INDEX(Expenses!E$9:E$1026,MATCH(Calc!$AO213,Expenses!$U$9:$U$1026,0),1)),"")</f>
        <v/>
      </c>
      <c r="BM213" s="85" t="str">
        <f>IFERROR(IF($BH213="Passive","",INDEX(Expenses!F$9:F$1026,MATCH(Calc!$AO213,Expenses!$U$9:$U$1026,0),1)),"")</f>
        <v/>
      </c>
      <c r="BN213" s="85" t="str">
        <f>IFERROR(IF($BH213="Passive","",INDEX(Expenses!G$9:G$1026,MATCH(Calc!$AO213,Expenses!$U$9:$U$1026,0),1)),"")</f>
        <v/>
      </c>
      <c r="BO213" s="85" t="str">
        <f>IFERROR(IF($BH213="Passive","",INDEX(Expenses!H$9:H$1026,MATCH(Calc!$AO213,Expenses!$U$9:$U$1026,0),1)),"")</f>
        <v/>
      </c>
      <c r="BP213" s="85" t="str">
        <f>IFERROR(IF($BH213="Passive","",INDEX(Expenses!I$9:I$1026,MATCH(Calc!$AO213,Expenses!$U$9:$U$1026,0),1)),"")</f>
        <v/>
      </c>
      <c r="BQ213" s="85" t="str">
        <f>IFERROR(IF($BH213="Passive","",INDEX(Expenses!J$9:J$1026,MATCH(Calc!$AO213,Expenses!$U$9:$U$1026,0),1)),"")</f>
        <v/>
      </c>
      <c r="BR213" s="85" t="str">
        <f>IFERROR(IF($BH213="Passive","",INDEX(Expenses!K$9:K$1026,MATCH(Calc!$AO213,Expenses!$U$9:$U$1026,0),1)),"")</f>
        <v/>
      </c>
      <c r="BS213" s="85" t="str">
        <f>IFERROR(IF($BH213="Passive","",INDEX(Expenses!L$9:L$1026,MATCH(Calc!$AO213,Expenses!$U$9:$U$1026,0),1)),"")</f>
        <v/>
      </c>
      <c r="BT213" s="85" t="str">
        <f>IFERROR(IF($BH213="Passive","",INDEX(Expenses!M$9:M$1026,MATCH(Calc!$AO213,Expenses!$U$9:$U$1026,0),1)),"")</f>
        <v/>
      </c>
      <c r="BU213" s="85" t="str">
        <f>IFERROR(IF($BH213="Passive","",INDEX(Expenses!N$9:N$1026,MATCH(Calc!$AO213,Expenses!$U$9:$U$1026,0),1)),"")</f>
        <v/>
      </c>
      <c r="BV213" s="85" t="str">
        <f>IFERROR(IF($BH213="Passive","",INDEX(Expenses!O$9:O$1026,MATCH(Calc!$AO213,Expenses!$U$9:$U$1026,0),1)),"")</f>
        <v/>
      </c>
      <c r="BW213" s="85" t="str">
        <f>IFERROR(IF($BH213="Passive","",INDEX(Expenses!P$9:P$1026,MATCH(Calc!$AO213,Expenses!$U$9:$U$1026,0),1)),"")</f>
        <v/>
      </c>
    </row>
    <row r="214" spans="40:75" x14ac:dyDescent="0.25">
      <c r="AN214" s="93">
        <f t="shared" si="38"/>
        <v>2</v>
      </c>
      <c r="AO214" s="93">
        <v>211</v>
      </c>
      <c r="AQ214" s="85" t="str">
        <f t="shared" si="39"/>
        <v>Passive</v>
      </c>
      <c r="AR214" s="85">
        <f>IFERROR(INDEX(Income!B$9:B$1026,MATCH(Calc!$AO214,Income!$U$9:$U$1026,0),1),0)</f>
        <v>0</v>
      </c>
      <c r="AS214" s="85">
        <f>IFERROR(INDEX(Income!C$9:C$1026,MATCH(Calc!$AO214,Income!$U$9:$U$1026,0),1),0)</f>
        <v>0</v>
      </c>
      <c r="AT214" s="93">
        <f t="shared" ca="1" si="40"/>
        <v>2023</v>
      </c>
      <c r="AU214" s="85" t="str">
        <f>IFERROR(IF($AQ214="Passive","",INDEX(Income!E$9:E$1026,MATCH(Calc!$AO214,Income!$U$9:$U$1026,0),1)),"")</f>
        <v/>
      </c>
      <c r="AV214" s="85" t="str">
        <f>IFERROR(IF($AQ214="Passive","",INDEX(Income!F$9:F$1026,MATCH(Calc!$AO214,Income!$U$9:$U$1026,0),1)),"")</f>
        <v/>
      </c>
      <c r="AW214" s="85" t="str">
        <f>IFERROR(IF($AQ214="Passive","",INDEX(Income!G$9:G$1026,MATCH(Calc!$AO214,Income!$U$9:$U$1026,0),1)),"")</f>
        <v/>
      </c>
      <c r="AX214" s="85" t="str">
        <f>IFERROR(IF($AQ214="Passive","",INDEX(Income!H$9:H$1026,MATCH(Calc!$AO214,Income!$U$9:$U$1026,0),1)),"")</f>
        <v/>
      </c>
      <c r="AY214" s="85" t="str">
        <f>IFERROR(IF($AQ214="Passive","",INDEX(Income!I$9:I$1026,MATCH(Calc!$AO214,Income!$U$9:$U$1026,0),1)),"")</f>
        <v/>
      </c>
      <c r="AZ214" s="85" t="str">
        <f>IFERROR(IF($AQ214="Passive","",INDEX(Income!J$9:J$1026,MATCH(Calc!$AO214,Income!$U$9:$U$1026,0),1)),"")</f>
        <v/>
      </c>
      <c r="BA214" s="85" t="str">
        <f>IFERROR(IF($AQ214="Passive","",INDEX(Income!K$9:K$1026,MATCH(Calc!$AO214,Income!$U$9:$U$1026,0),1)),"")</f>
        <v/>
      </c>
      <c r="BB214" s="85" t="str">
        <f>IFERROR(IF($AQ214="Passive","",INDEX(Income!L$9:L$1026,MATCH(Calc!$AO214,Income!$U$9:$U$1026,0),1)),"")</f>
        <v/>
      </c>
      <c r="BC214" s="85" t="str">
        <f>IFERROR(IF($AQ214="Passive","",INDEX(Income!M$9:M$1026,MATCH(Calc!$AO214,Income!$U$9:$U$1026,0),1)),"")</f>
        <v/>
      </c>
      <c r="BD214" s="85" t="str">
        <f>IFERROR(IF($AQ214="Passive","",INDEX(Income!N$9:N$1026,MATCH(Calc!$AO214,Income!$U$9:$U$1026,0),1)),"")</f>
        <v/>
      </c>
      <c r="BE214" s="85" t="str">
        <f>IFERROR(IF($AQ214="Passive","",INDEX(Income!O$9:O$1026,MATCH(Calc!$AO214,Income!$U$9:$U$1026,0),1)),"")</f>
        <v/>
      </c>
      <c r="BF214" s="85" t="str">
        <f>IFERROR(IF($AQ214="Passive","",INDEX(Income!P$9:P$1026,MATCH(Calc!$AO214,Income!$U$9:$U$1026,0),1)),"")</f>
        <v/>
      </c>
      <c r="BH214" s="85" t="str">
        <f t="shared" si="41"/>
        <v>Passive</v>
      </c>
      <c r="BI214" s="85">
        <f>IFERROR(INDEX(Expenses!B$9:B$1026,MATCH(Calc!$AO214,Expenses!$U$9:$U$1026,0),1),0)</f>
        <v>0</v>
      </c>
      <c r="BJ214" s="85">
        <f>IFERROR(INDEX(Expenses!C$9:C$1026,MATCH(Calc!$AO214,Expenses!$U$9:$U$1026,0),1),0)</f>
        <v>0</v>
      </c>
      <c r="BK214" s="93">
        <f t="shared" ca="1" si="42"/>
        <v>2023</v>
      </c>
      <c r="BL214" s="85" t="str">
        <f>IFERROR(IF($BH214="Passive","",INDEX(Expenses!E$9:E$1026,MATCH(Calc!$AO214,Expenses!$U$9:$U$1026,0),1)),"")</f>
        <v/>
      </c>
      <c r="BM214" s="85" t="str">
        <f>IFERROR(IF($BH214="Passive","",INDEX(Expenses!F$9:F$1026,MATCH(Calc!$AO214,Expenses!$U$9:$U$1026,0),1)),"")</f>
        <v/>
      </c>
      <c r="BN214" s="85" t="str">
        <f>IFERROR(IF($BH214="Passive","",INDEX(Expenses!G$9:G$1026,MATCH(Calc!$AO214,Expenses!$U$9:$U$1026,0),1)),"")</f>
        <v/>
      </c>
      <c r="BO214" s="85" t="str">
        <f>IFERROR(IF($BH214="Passive","",INDEX(Expenses!H$9:H$1026,MATCH(Calc!$AO214,Expenses!$U$9:$U$1026,0),1)),"")</f>
        <v/>
      </c>
      <c r="BP214" s="85" t="str">
        <f>IFERROR(IF($BH214="Passive","",INDEX(Expenses!I$9:I$1026,MATCH(Calc!$AO214,Expenses!$U$9:$U$1026,0),1)),"")</f>
        <v/>
      </c>
      <c r="BQ214" s="85" t="str">
        <f>IFERROR(IF($BH214="Passive","",INDEX(Expenses!J$9:J$1026,MATCH(Calc!$AO214,Expenses!$U$9:$U$1026,0),1)),"")</f>
        <v/>
      </c>
      <c r="BR214" s="85" t="str">
        <f>IFERROR(IF($BH214="Passive","",INDEX(Expenses!K$9:K$1026,MATCH(Calc!$AO214,Expenses!$U$9:$U$1026,0),1)),"")</f>
        <v/>
      </c>
      <c r="BS214" s="85" t="str">
        <f>IFERROR(IF($BH214="Passive","",INDEX(Expenses!L$9:L$1026,MATCH(Calc!$AO214,Expenses!$U$9:$U$1026,0),1)),"")</f>
        <v/>
      </c>
      <c r="BT214" s="85" t="str">
        <f>IFERROR(IF($BH214="Passive","",INDEX(Expenses!M$9:M$1026,MATCH(Calc!$AO214,Expenses!$U$9:$U$1026,0),1)),"")</f>
        <v/>
      </c>
      <c r="BU214" s="85" t="str">
        <f>IFERROR(IF($BH214="Passive","",INDEX(Expenses!N$9:N$1026,MATCH(Calc!$AO214,Expenses!$U$9:$U$1026,0),1)),"")</f>
        <v/>
      </c>
      <c r="BV214" s="85" t="str">
        <f>IFERROR(IF($BH214="Passive","",INDEX(Expenses!O$9:O$1026,MATCH(Calc!$AO214,Expenses!$U$9:$U$1026,0),1)),"")</f>
        <v/>
      </c>
      <c r="BW214" s="85" t="str">
        <f>IFERROR(IF($BH214="Passive","",INDEX(Expenses!P$9:P$1026,MATCH(Calc!$AO214,Expenses!$U$9:$U$1026,0),1)),"")</f>
        <v/>
      </c>
    </row>
    <row r="215" spans="40:75" x14ac:dyDescent="0.25">
      <c r="AN215" s="93">
        <f t="shared" si="38"/>
        <v>2</v>
      </c>
      <c r="AO215" s="93">
        <v>212</v>
      </c>
      <c r="AQ215" s="85" t="str">
        <f t="shared" si="39"/>
        <v>Passive</v>
      </c>
      <c r="AR215" s="85">
        <f>IFERROR(INDEX(Income!B$9:B$1026,MATCH(Calc!$AO215,Income!$U$9:$U$1026,0),1),0)</f>
        <v>0</v>
      </c>
      <c r="AS215" s="85">
        <f>IFERROR(INDEX(Income!C$9:C$1026,MATCH(Calc!$AO215,Income!$U$9:$U$1026,0),1),0)</f>
        <v>0</v>
      </c>
      <c r="AT215" s="93">
        <f t="shared" ca="1" si="40"/>
        <v>2023</v>
      </c>
      <c r="AU215" s="85" t="str">
        <f>IFERROR(IF($AQ215="Passive","",INDEX(Income!E$9:E$1026,MATCH(Calc!$AO215,Income!$U$9:$U$1026,0),1)),"")</f>
        <v/>
      </c>
      <c r="AV215" s="85" t="str">
        <f>IFERROR(IF($AQ215="Passive","",INDEX(Income!F$9:F$1026,MATCH(Calc!$AO215,Income!$U$9:$U$1026,0),1)),"")</f>
        <v/>
      </c>
      <c r="AW215" s="85" t="str">
        <f>IFERROR(IF($AQ215="Passive","",INDEX(Income!G$9:G$1026,MATCH(Calc!$AO215,Income!$U$9:$U$1026,0),1)),"")</f>
        <v/>
      </c>
      <c r="AX215" s="85" t="str">
        <f>IFERROR(IF($AQ215="Passive","",INDEX(Income!H$9:H$1026,MATCH(Calc!$AO215,Income!$U$9:$U$1026,0),1)),"")</f>
        <v/>
      </c>
      <c r="AY215" s="85" t="str">
        <f>IFERROR(IF($AQ215="Passive","",INDEX(Income!I$9:I$1026,MATCH(Calc!$AO215,Income!$U$9:$U$1026,0),1)),"")</f>
        <v/>
      </c>
      <c r="AZ215" s="85" t="str">
        <f>IFERROR(IF($AQ215="Passive","",INDEX(Income!J$9:J$1026,MATCH(Calc!$AO215,Income!$U$9:$U$1026,0),1)),"")</f>
        <v/>
      </c>
      <c r="BA215" s="85" t="str">
        <f>IFERROR(IF($AQ215="Passive","",INDEX(Income!K$9:K$1026,MATCH(Calc!$AO215,Income!$U$9:$U$1026,0),1)),"")</f>
        <v/>
      </c>
      <c r="BB215" s="85" t="str">
        <f>IFERROR(IF($AQ215="Passive","",INDEX(Income!L$9:L$1026,MATCH(Calc!$AO215,Income!$U$9:$U$1026,0),1)),"")</f>
        <v/>
      </c>
      <c r="BC215" s="85" t="str">
        <f>IFERROR(IF($AQ215="Passive","",INDEX(Income!M$9:M$1026,MATCH(Calc!$AO215,Income!$U$9:$U$1026,0),1)),"")</f>
        <v/>
      </c>
      <c r="BD215" s="85" t="str">
        <f>IFERROR(IF($AQ215="Passive","",INDEX(Income!N$9:N$1026,MATCH(Calc!$AO215,Income!$U$9:$U$1026,0),1)),"")</f>
        <v/>
      </c>
      <c r="BE215" s="85" t="str">
        <f>IFERROR(IF($AQ215="Passive","",INDEX(Income!O$9:O$1026,MATCH(Calc!$AO215,Income!$U$9:$U$1026,0),1)),"")</f>
        <v/>
      </c>
      <c r="BF215" s="85" t="str">
        <f>IFERROR(IF($AQ215="Passive","",INDEX(Income!P$9:P$1026,MATCH(Calc!$AO215,Income!$U$9:$U$1026,0),1)),"")</f>
        <v/>
      </c>
      <c r="BH215" s="85" t="str">
        <f t="shared" si="41"/>
        <v>Passive</v>
      </c>
      <c r="BI215" s="85">
        <f>IFERROR(INDEX(Expenses!B$9:B$1026,MATCH(Calc!$AO215,Expenses!$U$9:$U$1026,0),1),0)</f>
        <v>0</v>
      </c>
      <c r="BJ215" s="85">
        <f>IFERROR(INDEX(Expenses!C$9:C$1026,MATCH(Calc!$AO215,Expenses!$U$9:$U$1026,0),1),0)</f>
        <v>0</v>
      </c>
      <c r="BK215" s="93">
        <f t="shared" ca="1" si="42"/>
        <v>2023</v>
      </c>
      <c r="BL215" s="85" t="str">
        <f>IFERROR(IF($BH215="Passive","",INDEX(Expenses!E$9:E$1026,MATCH(Calc!$AO215,Expenses!$U$9:$U$1026,0),1)),"")</f>
        <v/>
      </c>
      <c r="BM215" s="85" t="str">
        <f>IFERROR(IF($BH215="Passive","",INDEX(Expenses!F$9:F$1026,MATCH(Calc!$AO215,Expenses!$U$9:$U$1026,0),1)),"")</f>
        <v/>
      </c>
      <c r="BN215" s="85" t="str">
        <f>IFERROR(IF($BH215="Passive","",INDEX(Expenses!G$9:G$1026,MATCH(Calc!$AO215,Expenses!$U$9:$U$1026,0),1)),"")</f>
        <v/>
      </c>
      <c r="BO215" s="85" t="str">
        <f>IFERROR(IF($BH215="Passive","",INDEX(Expenses!H$9:H$1026,MATCH(Calc!$AO215,Expenses!$U$9:$U$1026,0),1)),"")</f>
        <v/>
      </c>
      <c r="BP215" s="85" t="str">
        <f>IFERROR(IF($BH215="Passive","",INDEX(Expenses!I$9:I$1026,MATCH(Calc!$AO215,Expenses!$U$9:$U$1026,0),1)),"")</f>
        <v/>
      </c>
      <c r="BQ215" s="85" t="str">
        <f>IFERROR(IF($BH215="Passive","",INDEX(Expenses!J$9:J$1026,MATCH(Calc!$AO215,Expenses!$U$9:$U$1026,0),1)),"")</f>
        <v/>
      </c>
      <c r="BR215" s="85" t="str">
        <f>IFERROR(IF($BH215="Passive","",INDEX(Expenses!K$9:K$1026,MATCH(Calc!$AO215,Expenses!$U$9:$U$1026,0),1)),"")</f>
        <v/>
      </c>
      <c r="BS215" s="85" t="str">
        <f>IFERROR(IF($BH215="Passive","",INDEX(Expenses!L$9:L$1026,MATCH(Calc!$AO215,Expenses!$U$9:$U$1026,0),1)),"")</f>
        <v/>
      </c>
      <c r="BT215" s="85" t="str">
        <f>IFERROR(IF($BH215="Passive","",INDEX(Expenses!M$9:M$1026,MATCH(Calc!$AO215,Expenses!$U$9:$U$1026,0),1)),"")</f>
        <v/>
      </c>
      <c r="BU215" s="85" t="str">
        <f>IFERROR(IF($BH215="Passive","",INDEX(Expenses!N$9:N$1026,MATCH(Calc!$AO215,Expenses!$U$9:$U$1026,0),1)),"")</f>
        <v/>
      </c>
      <c r="BV215" s="85" t="str">
        <f>IFERROR(IF($BH215="Passive","",INDEX(Expenses!O$9:O$1026,MATCH(Calc!$AO215,Expenses!$U$9:$U$1026,0),1)),"")</f>
        <v/>
      </c>
      <c r="BW215" s="85" t="str">
        <f>IFERROR(IF($BH215="Passive","",INDEX(Expenses!P$9:P$1026,MATCH(Calc!$AO215,Expenses!$U$9:$U$1026,0),1)),"")</f>
        <v/>
      </c>
    </row>
    <row r="216" spans="40:75" x14ac:dyDescent="0.25">
      <c r="AN216" s="93">
        <f t="shared" si="38"/>
        <v>2</v>
      </c>
      <c r="AO216" s="93">
        <v>213</v>
      </c>
      <c r="AQ216" s="85" t="str">
        <f t="shared" si="39"/>
        <v>Passive</v>
      </c>
      <c r="AR216" s="85">
        <f>IFERROR(INDEX(Income!B$9:B$1026,MATCH(Calc!$AO216,Income!$U$9:$U$1026,0),1),0)</f>
        <v>0</v>
      </c>
      <c r="AS216" s="85">
        <f>IFERROR(INDEX(Income!C$9:C$1026,MATCH(Calc!$AO216,Income!$U$9:$U$1026,0),1),0)</f>
        <v>0</v>
      </c>
      <c r="AT216" s="93">
        <f t="shared" ca="1" si="40"/>
        <v>2023</v>
      </c>
      <c r="AU216" s="85" t="str">
        <f>IFERROR(IF($AQ216="Passive","",INDEX(Income!E$9:E$1026,MATCH(Calc!$AO216,Income!$U$9:$U$1026,0),1)),"")</f>
        <v/>
      </c>
      <c r="AV216" s="85" t="str">
        <f>IFERROR(IF($AQ216="Passive","",INDEX(Income!F$9:F$1026,MATCH(Calc!$AO216,Income!$U$9:$U$1026,0),1)),"")</f>
        <v/>
      </c>
      <c r="AW216" s="85" t="str">
        <f>IFERROR(IF($AQ216="Passive","",INDEX(Income!G$9:G$1026,MATCH(Calc!$AO216,Income!$U$9:$U$1026,0),1)),"")</f>
        <v/>
      </c>
      <c r="AX216" s="85" t="str">
        <f>IFERROR(IF($AQ216="Passive","",INDEX(Income!H$9:H$1026,MATCH(Calc!$AO216,Income!$U$9:$U$1026,0),1)),"")</f>
        <v/>
      </c>
      <c r="AY216" s="85" t="str">
        <f>IFERROR(IF($AQ216="Passive","",INDEX(Income!I$9:I$1026,MATCH(Calc!$AO216,Income!$U$9:$U$1026,0),1)),"")</f>
        <v/>
      </c>
      <c r="AZ216" s="85" t="str">
        <f>IFERROR(IF($AQ216="Passive","",INDEX(Income!J$9:J$1026,MATCH(Calc!$AO216,Income!$U$9:$U$1026,0),1)),"")</f>
        <v/>
      </c>
      <c r="BA216" s="85" t="str">
        <f>IFERROR(IF($AQ216="Passive","",INDEX(Income!K$9:K$1026,MATCH(Calc!$AO216,Income!$U$9:$U$1026,0),1)),"")</f>
        <v/>
      </c>
      <c r="BB216" s="85" t="str">
        <f>IFERROR(IF($AQ216="Passive","",INDEX(Income!L$9:L$1026,MATCH(Calc!$AO216,Income!$U$9:$U$1026,0),1)),"")</f>
        <v/>
      </c>
      <c r="BC216" s="85" t="str">
        <f>IFERROR(IF($AQ216="Passive","",INDEX(Income!M$9:M$1026,MATCH(Calc!$AO216,Income!$U$9:$U$1026,0),1)),"")</f>
        <v/>
      </c>
      <c r="BD216" s="85" t="str">
        <f>IFERROR(IF($AQ216="Passive","",INDEX(Income!N$9:N$1026,MATCH(Calc!$AO216,Income!$U$9:$U$1026,0),1)),"")</f>
        <v/>
      </c>
      <c r="BE216" s="85" t="str">
        <f>IFERROR(IF($AQ216="Passive","",INDEX(Income!O$9:O$1026,MATCH(Calc!$AO216,Income!$U$9:$U$1026,0),1)),"")</f>
        <v/>
      </c>
      <c r="BF216" s="85" t="str">
        <f>IFERROR(IF($AQ216="Passive","",INDEX(Income!P$9:P$1026,MATCH(Calc!$AO216,Income!$U$9:$U$1026,0),1)),"")</f>
        <v/>
      </c>
      <c r="BH216" s="85" t="str">
        <f t="shared" si="41"/>
        <v>Passive</v>
      </c>
      <c r="BI216" s="85">
        <f>IFERROR(INDEX(Expenses!B$9:B$1026,MATCH(Calc!$AO216,Expenses!$U$9:$U$1026,0),1),0)</f>
        <v>0</v>
      </c>
      <c r="BJ216" s="85">
        <f>IFERROR(INDEX(Expenses!C$9:C$1026,MATCH(Calc!$AO216,Expenses!$U$9:$U$1026,0),1),0)</f>
        <v>0</v>
      </c>
      <c r="BK216" s="93">
        <f t="shared" ca="1" si="42"/>
        <v>2023</v>
      </c>
      <c r="BL216" s="85" t="str">
        <f>IFERROR(IF($BH216="Passive","",INDEX(Expenses!E$9:E$1026,MATCH(Calc!$AO216,Expenses!$U$9:$U$1026,0),1)),"")</f>
        <v/>
      </c>
      <c r="BM216" s="85" t="str">
        <f>IFERROR(IF($BH216="Passive","",INDEX(Expenses!F$9:F$1026,MATCH(Calc!$AO216,Expenses!$U$9:$U$1026,0),1)),"")</f>
        <v/>
      </c>
      <c r="BN216" s="85" t="str">
        <f>IFERROR(IF($BH216="Passive","",INDEX(Expenses!G$9:G$1026,MATCH(Calc!$AO216,Expenses!$U$9:$U$1026,0),1)),"")</f>
        <v/>
      </c>
      <c r="BO216" s="85" t="str">
        <f>IFERROR(IF($BH216="Passive","",INDEX(Expenses!H$9:H$1026,MATCH(Calc!$AO216,Expenses!$U$9:$U$1026,0),1)),"")</f>
        <v/>
      </c>
      <c r="BP216" s="85" t="str">
        <f>IFERROR(IF($BH216="Passive","",INDEX(Expenses!I$9:I$1026,MATCH(Calc!$AO216,Expenses!$U$9:$U$1026,0),1)),"")</f>
        <v/>
      </c>
      <c r="BQ216" s="85" t="str">
        <f>IFERROR(IF($BH216="Passive","",INDEX(Expenses!J$9:J$1026,MATCH(Calc!$AO216,Expenses!$U$9:$U$1026,0),1)),"")</f>
        <v/>
      </c>
      <c r="BR216" s="85" t="str">
        <f>IFERROR(IF($BH216="Passive","",INDEX(Expenses!K$9:K$1026,MATCH(Calc!$AO216,Expenses!$U$9:$U$1026,0),1)),"")</f>
        <v/>
      </c>
      <c r="BS216" s="85" t="str">
        <f>IFERROR(IF($BH216="Passive","",INDEX(Expenses!L$9:L$1026,MATCH(Calc!$AO216,Expenses!$U$9:$U$1026,0),1)),"")</f>
        <v/>
      </c>
      <c r="BT216" s="85" t="str">
        <f>IFERROR(IF($BH216="Passive","",INDEX(Expenses!M$9:M$1026,MATCH(Calc!$AO216,Expenses!$U$9:$U$1026,0),1)),"")</f>
        <v/>
      </c>
      <c r="BU216" s="85" t="str">
        <f>IFERROR(IF($BH216="Passive","",INDEX(Expenses!N$9:N$1026,MATCH(Calc!$AO216,Expenses!$U$9:$U$1026,0),1)),"")</f>
        <v/>
      </c>
      <c r="BV216" s="85" t="str">
        <f>IFERROR(IF($BH216="Passive","",INDEX(Expenses!O$9:O$1026,MATCH(Calc!$AO216,Expenses!$U$9:$U$1026,0),1)),"")</f>
        <v/>
      </c>
      <c r="BW216" s="85" t="str">
        <f>IFERROR(IF($BH216="Passive","",INDEX(Expenses!P$9:P$1026,MATCH(Calc!$AO216,Expenses!$U$9:$U$1026,0),1)),"")</f>
        <v/>
      </c>
    </row>
    <row r="217" spans="40:75" x14ac:dyDescent="0.25">
      <c r="AN217" s="93">
        <f t="shared" si="38"/>
        <v>2</v>
      </c>
      <c r="AO217" s="93">
        <v>214</v>
      </c>
      <c r="AQ217" s="85" t="str">
        <f t="shared" si="39"/>
        <v>Passive</v>
      </c>
      <c r="AR217" s="85">
        <f>IFERROR(INDEX(Income!B$9:B$1026,MATCH(Calc!$AO217,Income!$U$9:$U$1026,0),1),0)</f>
        <v>0</v>
      </c>
      <c r="AS217" s="85">
        <f>IFERROR(INDEX(Income!C$9:C$1026,MATCH(Calc!$AO217,Income!$U$9:$U$1026,0),1),0)</f>
        <v>0</v>
      </c>
      <c r="AT217" s="93">
        <f t="shared" ca="1" si="40"/>
        <v>2023</v>
      </c>
      <c r="AU217" s="85" t="str">
        <f>IFERROR(IF($AQ217="Passive","",INDEX(Income!E$9:E$1026,MATCH(Calc!$AO217,Income!$U$9:$U$1026,0),1)),"")</f>
        <v/>
      </c>
      <c r="AV217" s="85" t="str">
        <f>IFERROR(IF($AQ217="Passive","",INDEX(Income!F$9:F$1026,MATCH(Calc!$AO217,Income!$U$9:$U$1026,0),1)),"")</f>
        <v/>
      </c>
      <c r="AW217" s="85" t="str">
        <f>IFERROR(IF($AQ217="Passive","",INDEX(Income!G$9:G$1026,MATCH(Calc!$AO217,Income!$U$9:$U$1026,0),1)),"")</f>
        <v/>
      </c>
      <c r="AX217" s="85" t="str">
        <f>IFERROR(IF($AQ217="Passive","",INDEX(Income!H$9:H$1026,MATCH(Calc!$AO217,Income!$U$9:$U$1026,0),1)),"")</f>
        <v/>
      </c>
      <c r="AY217" s="85" t="str">
        <f>IFERROR(IF($AQ217="Passive","",INDEX(Income!I$9:I$1026,MATCH(Calc!$AO217,Income!$U$9:$U$1026,0),1)),"")</f>
        <v/>
      </c>
      <c r="AZ217" s="85" t="str">
        <f>IFERROR(IF($AQ217="Passive","",INDEX(Income!J$9:J$1026,MATCH(Calc!$AO217,Income!$U$9:$U$1026,0),1)),"")</f>
        <v/>
      </c>
      <c r="BA217" s="85" t="str">
        <f>IFERROR(IF($AQ217="Passive","",INDEX(Income!K$9:K$1026,MATCH(Calc!$AO217,Income!$U$9:$U$1026,0),1)),"")</f>
        <v/>
      </c>
      <c r="BB217" s="85" t="str">
        <f>IFERROR(IF($AQ217="Passive","",INDEX(Income!L$9:L$1026,MATCH(Calc!$AO217,Income!$U$9:$U$1026,0),1)),"")</f>
        <v/>
      </c>
      <c r="BC217" s="85" t="str">
        <f>IFERROR(IF($AQ217="Passive","",INDEX(Income!M$9:M$1026,MATCH(Calc!$AO217,Income!$U$9:$U$1026,0),1)),"")</f>
        <v/>
      </c>
      <c r="BD217" s="85" t="str">
        <f>IFERROR(IF($AQ217="Passive","",INDEX(Income!N$9:N$1026,MATCH(Calc!$AO217,Income!$U$9:$U$1026,0),1)),"")</f>
        <v/>
      </c>
      <c r="BE217" s="85" t="str">
        <f>IFERROR(IF($AQ217="Passive","",INDEX(Income!O$9:O$1026,MATCH(Calc!$AO217,Income!$U$9:$U$1026,0),1)),"")</f>
        <v/>
      </c>
      <c r="BF217" s="85" t="str">
        <f>IFERROR(IF($AQ217="Passive","",INDEX(Income!P$9:P$1026,MATCH(Calc!$AO217,Income!$U$9:$U$1026,0),1)),"")</f>
        <v/>
      </c>
      <c r="BH217" s="85" t="str">
        <f t="shared" si="41"/>
        <v>Passive</v>
      </c>
      <c r="BI217" s="85">
        <f>IFERROR(INDEX(Expenses!B$9:B$1026,MATCH(Calc!$AO217,Expenses!$U$9:$U$1026,0),1),0)</f>
        <v>0</v>
      </c>
      <c r="BJ217" s="85">
        <f>IFERROR(INDEX(Expenses!C$9:C$1026,MATCH(Calc!$AO217,Expenses!$U$9:$U$1026,0),1),0)</f>
        <v>0</v>
      </c>
      <c r="BK217" s="93">
        <f t="shared" ca="1" si="42"/>
        <v>2023</v>
      </c>
      <c r="BL217" s="85" t="str">
        <f>IFERROR(IF($BH217="Passive","",INDEX(Expenses!E$9:E$1026,MATCH(Calc!$AO217,Expenses!$U$9:$U$1026,0),1)),"")</f>
        <v/>
      </c>
      <c r="BM217" s="85" t="str">
        <f>IFERROR(IF($BH217="Passive","",INDEX(Expenses!F$9:F$1026,MATCH(Calc!$AO217,Expenses!$U$9:$U$1026,0),1)),"")</f>
        <v/>
      </c>
      <c r="BN217" s="85" t="str">
        <f>IFERROR(IF($BH217="Passive","",INDEX(Expenses!G$9:G$1026,MATCH(Calc!$AO217,Expenses!$U$9:$U$1026,0),1)),"")</f>
        <v/>
      </c>
      <c r="BO217" s="85" t="str">
        <f>IFERROR(IF($BH217="Passive","",INDEX(Expenses!H$9:H$1026,MATCH(Calc!$AO217,Expenses!$U$9:$U$1026,0),1)),"")</f>
        <v/>
      </c>
      <c r="BP217" s="85" t="str">
        <f>IFERROR(IF($BH217="Passive","",INDEX(Expenses!I$9:I$1026,MATCH(Calc!$AO217,Expenses!$U$9:$U$1026,0),1)),"")</f>
        <v/>
      </c>
      <c r="BQ217" s="85" t="str">
        <f>IFERROR(IF($BH217="Passive","",INDEX(Expenses!J$9:J$1026,MATCH(Calc!$AO217,Expenses!$U$9:$U$1026,0),1)),"")</f>
        <v/>
      </c>
      <c r="BR217" s="85" t="str">
        <f>IFERROR(IF($BH217="Passive","",INDEX(Expenses!K$9:K$1026,MATCH(Calc!$AO217,Expenses!$U$9:$U$1026,0),1)),"")</f>
        <v/>
      </c>
      <c r="BS217" s="85" t="str">
        <f>IFERROR(IF($BH217="Passive","",INDEX(Expenses!L$9:L$1026,MATCH(Calc!$AO217,Expenses!$U$9:$U$1026,0),1)),"")</f>
        <v/>
      </c>
      <c r="BT217" s="85" t="str">
        <f>IFERROR(IF($BH217="Passive","",INDEX(Expenses!M$9:M$1026,MATCH(Calc!$AO217,Expenses!$U$9:$U$1026,0),1)),"")</f>
        <v/>
      </c>
      <c r="BU217" s="85" t="str">
        <f>IFERROR(IF($BH217="Passive","",INDEX(Expenses!N$9:N$1026,MATCH(Calc!$AO217,Expenses!$U$9:$U$1026,0),1)),"")</f>
        <v/>
      </c>
      <c r="BV217" s="85" t="str">
        <f>IFERROR(IF($BH217="Passive","",INDEX(Expenses!O$9:O$1026,MATCH(Calc!$AO217,Expenses!$U$9:$U$1026,0),1)),"")</f>
        <v/>
      </c>
      <c r="BW217" s="85" t="str">
        <f>IFERROR(IF($BH217="Passive","",INDEX(Expenses!P$9:P$1026,MATCH(Calc!$AO217,Expenses!$U$9:$U$1026,0),1)),"")</f>
        <v/>
      </c>
    </row>
    <row r="218" spans="40:75" x14ac:dyDescent="0.25">
      <c r="AN218" s="93">
        <f t="shared" si="38"/>
        <v>2</v>
      </c>
      <c r="AO218" s="93">
        <v>215</v>
      </c>
      <c r="AQ218" s="85" t="str">
        <f t="shared" si="39"/>
        <v>Passive</v>
      </c>
      <c r="AR218" s="85">
        <f>IFERROR(INDEX(Income!B$9:B$1026,MATCH(Calc!$AO218,Income!$U$9:$U$1026,0),1),0)</f>
        <v>0</v>
      </c>
      <c r="AS218" s="85">
        <f>IFERROR(INDEX(Income!C$9:C$1026,MATCH(Calc!$AO218,Income!$U$9:$U$1026,0),1),0)</f>
        <v>0</v>
      </c>
      <c r="AT218" s="93">
        <f t="shared" ca="1" si="40"/>
        <v>2023</v>
      </c>
      <c r="AU218" s="85" t="str">
        <f>IFERROR(IF($AQ218="Passive","",INDEX(Income!E$9:E$1026,MATCH(Calc!$AO218,Income!$U$9:$U$1026,0),1)),"")</f>
        <v/>
      </c>
      <c r="AV218" s="85" t="str">
        <f>IFERROR(IF($AQ218="Passive","",INDEX(Income!F$9:F$1026,MATCH(Calc!$AO218,Income!$U$9:$U$1026,0),1)),"")</f>
        <v/>
      </c>
      <c r="AW218" s="85" t="str">
        <f>IFERROR(IF($AQ218="Passive","",INDEX(Income!G$9:G$1026,MATCH(Calc!$AO218,Income!$U$9:$U$1026,0),1)),"")</f>
        <v/>
      </c>
      <c r="AX218" s="85" t="str">
        <f>IFERROR(IF($AQ218="Passive","",INDEX(Income!H$9:H$1026,MATCH(Calc!$AO218,Income!$U$9:$U$1026,0),1)),"")</f>
        <v/>
      </c>
      <c r="AY218" s="85" t="str">
        <f>IFERROR(IF($AQ218="Passive","",INDEX(Income!I$9:I$1026,MATCH(Calc!$AO218,Income!$U$9:$U$1026,0),1)),"")</f>
        <v/>
      </c>
      <c r="AZ218" s="85" t="str">
        <f>IFERROR(IF($AQ218="Passive","",INDEX(Income!J$9:J$1026,MATCH(Calc!$AO218,Income!$U$9:$U$1026,0),1)),"")</f>
        <v/>
      </c>
      <c r="BA218" s="85" t="str">
        <f>IFERROR(IF($AQ218="Passive","",INDEX(Income!K$9:K$1026,MATCH(Calc!$AO218,Income!$U$9:$U$1026,0),1)),"")</f>
        <v/>
      </c>
      <c r="BB218" s="85" t="str">
        <f>IFERROR(IF($AQ218="Passive","",INDEX(Income!L$9:L$1026,MATCH(Calc!$AO218,Income!$U$9:$U$1026,0),1)),"")</f>
        <v/>
      </c>
      <c r="BC218" s="85" t="str">
        <f>IFERROR(IF($AQ218="Passive","",INDEX(Income!M$9:M$1026,MATCH(Calc!$AO218,Income!$U$9:$U$1026,0),1)),"")</f>
        <v/>
      </c>
      <c r="BD218" s="85" t="str">
        <f>IFERROR(IF($AQ218="Passive","",INDEX(Income!N$9:N$1026,MATCH(Calc!$AO218,Income!$U$9:$U$1026,0),1)),"")</f>
        <v/>
      </c>
      <c r="BE218" s="85" t="str">
        <f>IFERROR(IF($AQ218="Passive","",INDEX(Income!O$9:O$1026,MATCH(Calc!$AO218,Income!$U$9:$U$1026,0),1)),"")</f>
        <v/>
      </c>
      <c r="BF218" s="85" t="str">
        <f>IFERROR(IF($AQ218="Passive","",INDEX(Income!P$9:P$1026,MATCH(Calc!$AO218,Income!$U$9:$U$1026,0),1)),"")</f>
        <v/>
      </c>
      <c r="BH218" s="85" t="str">
        <f t="shared" si="41"/>
        <v>Passive</v>
      </c>
      <c r="BI218" s="85">
        <f>IFERROR(INDEX(Expenses!B$9:B$1026,MATCH(Calc!$AO218,Expenses!$U$9:$U$1026,0),1),0)</f>
        <v>0</v>
      </c>
      <c r="BJ218" s="85">
        <f>IFERROR(INDEX(Expenses!C$9:C$1026,MATCH(Calc!$AO218,Expenses!$U$9:$U$1026,0),1),0)</f>
        <v>0</v>
      </c>
      <c r="BK218" s="93">
        <f t="shared" ca="1" si="42"/>
        <v>2023</v>
      </c>
      <c r="BL218" s="85" t="str">
        <f>IFERROR(IF($BH218="Passive","",INDEX(Expenses!E$9:E$1026,MATCH(Calc!$AO218,Expenses!$U$9:$U$1026,0),1)),"")</f>
        <v/>
      </c>
      <c r="BM218" s="85" t="str">
        <f>IFERROR(IF($BH218="Passive","",INDEX(Expenses!F$9:F$1026,MATCH(Calc!$AO218,Expenses!$U$9:$U$1026,0),1)),"")</f>
        <v/>
      </c>
      <c r="BN218" s="85" t="str">
        <f>IFERROR(IF($BH218="Passive","",INDEX(Expenses!G$9:G$1026,MATCH(Calc!$AO218,Expenses!$U$9:$U$1026,0),1)),"")</f>
        <v/>
      </c>
      <c r="BO218" s="85" t="str">
        <f>IFERROR(IF($BH218="Passive","",INDEX(Expenses!H$9:H$1026,MATCH(Calc!$AO218,Expenses!$U$9:$U$1026,0),1)),"")</f>
        <v/>
      </c>
      <c r="BP218" s="85" t="str">
        <f>IFERROR(IF($BH218="Passive","",INDEX(Expenses!I$9:I$1026,MATCH(Calc!$AO218,Expenses!$U$9:$U$1026,0),1)),"")</f>
        <v/>
      </c>
      <c r="BQ218" s="85" t="str">
        <f>IFERROR(IF($BH218="Passive","",INDEX(Expenses!J$9:J$1026,MATCH(Calc!$AO218,Expenses!$U$9:$U$1026,0),1)),"")</f>
        <v/>
      </c>
      <c r="BR218" s="85" t="str">
        <f>IFERROR(IF($BH218="Passive","",INDEX(Expenses!K$9:K$1026,MATCH(Calc!$AO218,Expenses!$U$9:$U$1026,0),1)),"")</f>
        <v/>
      </c>
      <c r="BS218" s="85" t="str">
        <f>IFERROR(IF($BH218="Passive","",INDEX(Expenses!L$9:L$1026,MATCH(Calc!$AO218,Expenses!$U$9:$U$1026,0),1)),"")</f>
        <v/>
      </c>
      <c r="BT218" s="85" t="str">
        <f>IFERROR(IF($BH218="Passive","",INDEX(Expenses!M$9:M$1026,MATCH(Calc!$AO218,Expenses!$U$9:$U$1026,0),1)),"")</f>
        <v/>
      </c>
      <c r="BU218" s="85" t="str">
        <f>IFERROR(IF($BH218="Passive","",INDEX(Expenses!N$9:N$1026,MATCH(Calc!$AO218,Expenses!$U$9:$U$1026,0),1)),"")</f>
        <v/>
      </c>
      <c r="BV218" s="85" t="str">
        <f>IFERROR(IF($BH218="Passive","",INDEX(Expenses!O$9:O$1026,MATCH(Calc!$AO218,Expenses!$U$9:$U$1026,0),1)),"")</f>
        <v/>
      </c>
      <c r="BW218" s="85" t="str">
        <f>IFERROR(IF($BH218="Passive","",INDEX(Expenses!P$9:P$1026,MATCH(Calc!$AO218,Expenses!$U$9:$U$1026,0),1)),"")</f>
        <v/>
      </c>
    </row>
    <row r="219" spans="40:75" x14ac:dyDescent="0.25">
      <c r="AN219" s="93">
        <f t="shared" si="38"/>
        <v>2</v>
      </c>
      <c r="AO219" s="93">
        <v>216</v>
      </c>
      <c r="AQ219" s="85" t="str">
        <f t="shared" si="39"/>
        <v>Passive</v>
      </c>
      <c r="AR219" s="85">
        <f>IFERROR(INDEX(Income!B$9:B$1026,MATCH(Calc!$AO219,Income!$U$9:$U$1026,0),1),0)</f>
        <v>0</v>
      </c>
      <c r="AS219" s="85">
        <f>IFERROR(INDEX(Income!C$9:C$1026,MATCH(Calc!$AO219,Income!$U$9:$U$1026,0),1),0)</f>
        <v>0</v>
      </c>
      <c r="AT219" s="93">
        <f t="shared" ca="1" si="40"/>
        <v>2023</v>
      </c>
      <c r="AU219" s="85" t="str">
        <f>IFERROR(IF($AQ219="Passive","",INDEX(Income!E$9:E$1026,MATCH(Calc!$AO219,Income!$U$9:$U$1026,0),1)),"")</f>
        <v/>
      </c>
      <c r="AV219" s="85" t="str">
        <f>IFERROR(IF($AQ219="Passive","",INDEX(Income!F$9:F$1026,MATCH(Calc!$AO219,Income!$U$9:$U$1026,0),1)),"")</f>
        <v/>
      </c>
      <c r="AW219" s="85" t="str">
        <f>IFERROR(IF($AQ219="Passive","",INDEX(Income!G$9:G$1026,MATCH(Calc!$AO219,Income!$U$9:$U$1026,0),1)),"")</f>
        <v/>
      </c>
      <c r="AX219" s="85" t="str">
        <f>IFERROR(IF($AQ219="Passive","",INDEX(Income!H$9:H$1026,MATCH(Calc!$AO219,Income!$U$9:$U$1026,0),1)),"")</f>
        <v/>
      </c>
      <c r="AY219" s="85" t="str">
        <f>IFERROR(IF($AQ219="Passive","",INDEX(Income!I$9:I$1026,MATCH(Calc!$AO219,Income!$U$9:$U$1026,0),1)),"")</f>
        <v/>
      </c>
      <c r="AZ219" s="85" t="str">
        <f>IFERROR(IF($AQ219="Passive","",INDEX(Income!J$9:J$1026,MATCH(Calc!$AO219,Income!$U$9:$U$1026,0),1)),"")</f>
        <v/>
      </c>
      <c r="BA219" s="85" t="str">
        <f>IFERROR(IF($AQ219="Passive","",INDEX(Income!K$9:K$1026,MATCH(Calc!$AO219,Income!$U$9:$U$1026,0),1)),"")</f>
        <v/>
      </c>
      <c r="BB219" s="85" t="str">
        <f>IFERROR(IF($AQ219="Passive","",INDEX(Income!L$9:L$1026,MATCH(Calc!$AO219,Income!$U$9:$U$1026,0),1)),"")</f>
        <v/>
      </c>
      <c r="BC219" s="85" t="str">
        <f>IFERROR(IF($AQ219="Passive","",INDEX(Income!M$9:M$1026,MATCH(Calc!$AO219,Income!$U$9:$U$1026,0),1)),"")</f>
        <v/>
      </c>
      <c r="BD219" s="85" t="str">
        <f>IFERROR(IF($AQ219="Passive","",INDEX(Income!N$9:N$1026,MATCH(Calc!$AO219,Income!$U$9:$U$1026,0),1)),"")</f>
        <v/>
      </c>
      <c r="BE219" s="85" t="str">
        <f>IFERROR(IF($AQ219="Passive","",INDEX(Income!O$9:O$1026,MATCH(Calc!$AO219,Income!$U$9:$U$1026,0),1)),"")</f>
        <v/>
      </c>
      <c r="BF219" s="85" t="str">
        <f>IFERROR(IF($AQ219="Passive","",INDEX(Income!P$9:P$1026,MATCH(Calc!$AO219,Income!$U$9:$U$1026,0),1)),"")</f>
        <v/>
      </c>
      <c r="BH219" s="85" t="str">
        <f t="shared" si="41"/>
        <v>Passive</v>
      </c>
      <c r="BI219" s="85">
        <f>IFERROR(INDEX(Expenses!B$9:B$1026,MATCH(Calc!$AO219,Expenses!$U$9:$U$1026,0),1),0)</f>
        <v>0</v>
      </c>
      <c r="BJ219" s="85">
        <f>IFERROR(INDEX(Expenses!C$9:C$1026,MATCH(Calc!$AO219,Expenses!$U$9:$U$1026,0),1),0)</f>
        <v>0</v>
      </c>
      <c r="BK219" s="93">
        <f t="shared" ca="1" si="42"/>
        <v>2023</v>
      </c>
      <c r="BL219" s="85" t="str">
        <f>IFERROR(IF($BH219="Passive","",INDEX(Expenses!E$9:E$1026,MATCH(Calc!$AO219,Expenses!$U$9:$U$1026,0),1)),"")</f>
        <v/>
      </c>
      <c r="BM219" s="85" t="str">
        <f>IFERROR(IF($BH219="Passive","",INDEX(Expenses!F$9:F$1026,MATCH(Calc!$AO219,Expenses!$U$9:$U$1026,0),1)),"")</f>
        <v/>
      </c>
      <c r="BN219" s="85" t="str">
        <f>IFERROR(IF($BH219="Passive","",INDEX(Expenses!G$9:G$1026,MATCH(Calc!$AO219,Expenses!$U$9:$U$1026,0),1)),"")</f>
        <v/>
      </c>
      <c r="BO219" s="85" t="str">
        <f>IFERROR(IF($BH219="Passive","",INDEX(Expenses!H$9:H$1026,MATCH(Calc!$AO219,Expenses!$U$9:$U$1026,0),1)),"")</f>
        <v/>
      </c>
      <c r="BP219" s="85" t="str">
        <f>IFERROR(IF($BH219="Passive","",INDEX(Expenses!I$9:I$1026,MATCH(Calc!$AO219,Expenses!$U$9:$U$1026,0),1)),"")</f>
        <v/>
      </c>
      <c r="BQ219" s="85" t="str">
        <f>IFERROR(IF($BH219="Passive","",INDEX(Expenses!J$9:J$1026,MATCH(Calc!$AO219,Expenses!$U$9:$U$1026,0),1)),"")</f>
        <v/>
      </c>
      <c r="BR219" s="85" t="str">
        <f>IFERROR(IF($BH219="Passive","",INDEX(Expenses!K$9:K$1026,MATCH(Calc!$AO219,Expenses!$U$9:$U$1026,0),1)),"")</f>
        <v/>
      </c>
      <c r="BS219" s="85" t="str">
        <f>IFERROR(IF($BH219="Passive","",INDEX(Expenses!L$9:L$1026,MATCH(Calc!$AO219,Expenses!$U$9:$U$1026,0),1)),"")</f>
        <v/>
      </c>
      <c r="BT219" s="85" t="str">
        <f>IFERROR(IF($BH219="Passive","",INDEX(Expenses!M$9:M$1026,MATCH(Calc!$AO219,Expenses!$U$9:$U$1026,0),1)),"")</f>
        <v/>
      </c>
      <c r="BU219" s="85" t="str">
        <f>IFERROR(IF($BH219="Passive","",INDEX(Expenses!N$9:N$1026,MATCH(Calc!$AO219,Expenses!$U$9:$U$1026,0),1)),"")</f>
        <v/>
      </c>
      <c r="BV219" s="85" t="str">
        <f>IFERROR(IF($BH219="Passive","",INDEX(Expenses!O$9:O$1026,MATCH(Calc!$AO219,Expenses!$U$9:$U$1026,0),1)),"")</f>
        <v/>
      </c>
      <c r="BW219" s="85" t="str">
        <f>IFERROR(IF($BH219="Passive","",INDEX(Expenses!P$9:P$1026,MATCH(Calc!$AO219,Expenses!$U$9:$U$1026,0),1)),"")</f>
        <v/>
      </c>
    </row>
    <row r="220" spans="40:75" x14ac:dyDescent="0.25">
      <c r="AN220" s="93">
        <f t="shared" si="38"/>
        <v>2</v>
      </c>
      <c r="AO220" s="93">
        <v>217</v>
      </c>
      <c r="AQ220" s="85" t="str">
        <f t="shared" si="39"/>
        <v>Passive</v>
      </c>
      <c r="AR220" s="85">
        <f>IFERROR(INDEX(Income!B$9:B$1026,MATCH(Calc!$AO220,Income!$U$9:$U$1026,0),1),0)</f>
        <v>0</v>
      </c>
      <c r="AS220" s="85">
        <f>IFERROR(INDEX(Income!C$9:C$1026,MATCH(Calc!$AO220,Income!$U$9:$U$1026,0),1),0)</f>
        <v>0</v>
      </c>
      <c r="AT220" s="93">
        <f t="shared" ca="1" si="40"/>
        <v>2023</v>
      </c>
      <c r="AU220" s="85" t="str">
        <f>IFERROR(IF($AQ220="Passive","",INDEX(Income!E$9:E$1026,MATCH(Calc!$AO220,Income!$U$9:$U$1026,0),1)),"")</f>
        <v/>
      </c>
      <c r="AV220" s="85" t="str">
        <f>IFERROR(IF($AQ220="Passive","",INDEX(Income!F$9:F$1026,MATCH(Calc!$AO220,Income!$U$9:$U$1026,0),1)),"")</f>
        <v/>
      </c>
      <c r="AW220" s="85" t="str">
        <f>IFERROR(IF($AQ220="Passive","",INDEX(Income!G$9:G$1026,MATCH(Calc!$AO220,Income!$U$9:$U$1026,0),1)),"")</f>
        <v/>
      </c>
      <c r="AX220" s="85" t="str">
        <f>IFERROR(IF($AQ220="Passive","",INDEX(Income!H$9:H$1026,MATCH(Calc!$AO220,Income!$U$9:$U$1026,0),1)),"")</f>
        <v/>
      </c>
      <c r="AY220" s="85" t="str">
        <f>IFERROR(IF($AQ220="Passive","",INDEX(Income!I$9:I$1026,MATCH(Calc!$AO220,Income!$U$9:$U$1026,0),1)),"")</f>
        <v/>
      </c>
      <c r="AZ220" s="85" t="str">
        <f>IFERROR(IF($AQ220="Passive","",INDEX(Income!J$9:J$1026,MATCH(Calc!$AO220,Income!$U$9:$U$1026,0),1)),"")</f>
        <v/>
      </c>
      <c r="BA220" s="85" t="str">
        <f>IFERROR(IF($AQ220="Passive","",INDEX(Income!K$9:K$1026,MATCH(Calc!$AO220,Income!$U$9:$U$1026,0),1)),"")</f>
        <v/>
      </c>
      <c r="BB220" s="85" t="str">
        <f>IFERROR(IF($AQ220="Passive","",INDEX(Income!L$9:L$1026,MATCH(Calc!$AO220,Income!$U$9:$U$1026,0),1)),"")</f>
        <v/>
      </c>
      <c r="BC220" s="85" t="str">
        <f>IFERROR(IF($AQ220="Passive","",INDEX(Income!M$9:M$1026,MATCH(Calc!$AO220,Income!$U$9:$U$1026,0),1)),"")</f>
        <v/>
      </c>
      <c r="BD220" s="85" t="str">
        <f>IFERROR(IF($AQ220="Passive","",INDEX(Income!N$9:N$1026,MATCH(Calc!$AO220,Income!$U$9:$U$1026,0),1)),"")</f>
        <v/>
      </c>
      <c r="BE220" s="85" t="str">
        <f>IFERROR(IF($AQ220="Passive","",INDEX(Income!O$9:O$1026,MATCH(Calc!$AO220,Income!$U$9:$U$1026,0),1)),"")</f>
        <v/>
      </c>
      <c r="BF220" s="85" t="str">
        <f>IFERROR(IF($AQ220="Passive","",INDEX(Income!P$9:P$1026,MATCH(Calc!$AO220,Income!$U$9:$U$1026,0),1)),"")</f>
        <v/>
      </c>
      <c r="BH220" s="85" t="str">
        <f t="shared" si="41"/>
        <v>Passive</v>
      </c>
      <c r="BI220" s="85">
        <f>IFERROR(INDEX(Expenses!B$9:B$1026,MATCH(Calc!$AO220,Expenses!$U$9:$U$1026,0),1),0)</f>
        <v>0</v>
      </c>
      <c r="BJ220" s="85">
        <f>IFERROR(INDEX(Expenses!C$9:C$1026,MATCH(Calc!$AO220,Expenses!$U$9:$U$1026,0),1),0)</f>
        <v>0</v>
      </c>
      <c r="BK220" s="93">
        <f t="shared" ca="1" si="42"/>
        <v>2023</v>
      </c>
      <c r="BL220" s="85" t="str">
        <f>IFERROR(IF($BH220="Passive","",INDEX(Expenses!E$9:E$1026,MATCH(Calc!$AO220,Expenses!$U$9:$U$1026,0),1)),"")</f>
        <v/>
      </c>
      <c r="BM220" s="85" t="str">
        <f>IFERROR(IF($BH220="Passive","",INDEX(Expenses!F$9:F$1026,MATCH(Calc!$AO220,Expenses!$U$9:$U$1026,0),1)),"")</f>
        <v/>
      </c>
      <c r="BN220" s="85" t="str">
        <f>IFERROR(IF($BH220="Passive","",INDEX(Expenses!G$9:G$1026,MATCH(Calc!$AO220,Expenses!$U$9:$U$1026,0),1)),"")</f>
        <v/>
      </c>
      <c r="BO220" s="85" t="str">
        <f>IFERROR(IF($BH220="Passive","",INDEX(Expenses!H$9:H$1026,MATCH(Calc!$AO220,Expenses!$U$9:$U$1026,0),1)),"")</f>
        <v/>
      </c>
      <c r="BP220" s="85" t="str">
        <f>IFERROR(IF($BH220="Passive","",INDEX(Expenses!I$9:I$1026,MATCH(Calc!$AO220,Expenses!$U$9:$U$1026,0),1)),"")</f>
        <v/>
      </c>
      <c r="BQ220" s="85" t="str">
        <f>IFERROR(IF($BH220="Passive","",INDEX(Expenses!J$9:J$1026,MATCH(Calc!$AO220,Expenses!$U$9:$U$1026,0),1)),"")</f>
        <v/>
      </c>
      <c r="BR220" s="85" t="str">
        <f>IFERROR(IF($BH220="Passive","",INDEX(Expenses!K$9:K$1026,MATCH(Calc!$AO220,Expenses!$U$9:$U$1026,0),1)),"")</f>
        <v/>
      </c>
      <c r="BS220" s="85" t="str">
        <f>IFERROR(IF($BH220="Passive","",INDEX(Expenses!L$9:L$1026,MATCH(Calc!$AO220,Expenses!$U$9:$U$1026,0),1)),"")</f>
        <v/>
      </c>
      <c r="BT220" s="85" t="str">
        <f>IFERROR(IF($BH220="Passive","",INDEX(Expenses!M$9:M$1026,MATCH(Calc!$AO220,Expenses!$U$9:$U$1026,0),1)),"")</f>
        <v/>
      </c>
      <c r="BU220" s="85" t="str">
        <f>IFERROR(IF($BH220="Passive","",INDEX(Expenses!N$9:N$1026,MATCH(Calc!$AO220,Expenses!$U$9:$U$1026,0),1)),"")</f>
        <v/>
      </c>
      <c r="BV220" s="85" t="str">
        <f>IFERROR(IF($BH220="Passive","",INDEX(Expenses!O$9:O$1026,MATCH(Calc!$AO220,Expenses!$U$9:$U$1026,0),1)),"")</f>
        <v/>
      </c>
      <c r="BW220" s="85" t="str">
        <f>IFERROR(IF($BH220="Passive","",INDEX(Expenses!P$9:P$1026,MATCH(Calc!$AO220,Expenses!$U$9:$U$1026,0),1)),"")</f>
        <v/>
      </c>
    </row>
    <row r="221" spans="40:75" x14ac:dyDescent="0.25">
      <c r="AN221" s="93">
        <f t="shared" si="38"/>
        <v>2</v>
      </c>
      <c r="AO221" s="93">
        <v>218</v>
      </c>
      <c r="AQ221" s="85" t="str">
        <f t="shared" si="39"/>
        <v>Passive</v>
      </c>
      <c r="AR221" s="85">
        <f>IFERROR(INDEX(Income!B$9:B$1026,MATCH(Calc!$AO221,Income!$U$9:$U$1026,0),1),0)</f>
        <v>0</v>
      </c>
      <c r="AS221" s="85">
        <f>IFERROR(INDEX(Income!C$9:C$1026,MATCH(Calc!$AO221,Income!$U$9:$U$1026,0),1),0)</f>
        <v>0</v>
      </c>
      <c r="AT221" s="93">
        <f t="shared" ca="1" si="40"/>
        <v>2023</v>
      </c>
      <c r="AU221" s="85" t="str">
        <f>IFERROR(IF($AQ221="Passive","",INDEX(Income!E$9:E$1026,MATCH(Calc!$AO221,Income!$U$9:$U$1026,0),1)),"")</f>
        <v/>
      </c>
      <c r="AV221" s="85" t="str">
        <f>IFERROR(IF($AQ221="Passive","",INDEX(Income!F$9:F$1026,MATCH(Calc!$AO221,Income!$U$9:$U$1026,0),1)),"")</f>
        <v/>
      </c>
      <c r="AW221" s="85" t="str">
        <f>IFERROR(IF($AQ221="Passive","",INDEX(Income!G$9:G$1026,MATCH(Calc!$AO221,Income!$U$9:$U$1026,0),1)),"")</f>
        <v/>
      </c>
      <c r="AX221" s="85" t="str">
        <f>IFERROR(IF($AQ221="Passive","",INDEX(Income!H$9:H$1026,MATCH(Calc!$AO221,Income!$U$9:$U$1026,0),1)),"")</f>
        <v/>
      </c>
      <c r="AY221" s="85" t="str">
        <f>IFERROR(IF($AQ221="Passive","",INDEX(Income!I$9:I$1026,MATCH(Calc!$AO221,Income!$U$9:$U$1026,0),1)),"")</f>
        <v/>
      </c>
      <c r="AZ221" s="85" t="str">
        <f>IFERROR(IF($AQ221="Passive","",INDEX(Income!J$9:J$1026,MATCH(Calc!$AO221,Income!$U$9:$U$1026,0),1)),"")</f>
        <v/>
      </c>
      <c r="BA221" s="85" t="str">
        <f>IFERROR(IF($AQ221="Passive","",INDEX(Income!K$9:K$1026,MATCH(Calc!$AO221,Income!$U$9:$U$1026,0),1)),"")</f>
        <v/>
      </c>
      <c r="BB221" s="85" t="str">
        <f>IFERROR(IF($AQ221="Passive","",INDEX(Income!L$9:L$1026,MATCH(Calc!$AO221,Income!$U$9:$U$1026,0),1)),"")</f>
        <v/>
      </c>
      <c r="BC221" s="85" t="str">
        <f>IFERROR(IF($AQ221="Passive","",INDEX(Income!M$9:M$1026,MATCH(Calc!$AO221,Income!$U$9:$U$1026,0),1)),"")</f>
        <v/>
      </c>
      <c r="BD221" s="85" t="str">
        <f>IFERROR(IF($AQ221="Passive","",INDEX(Income!N$9:N$1026,MATCH(Calc!$AO221,Income!$U$9:$U$1026,0),1)),"")</f>
        <v/>
      </c>
      <c r="BE221" s="85" t="str">
        <f>IFERROR(IF($AQ221="Passive","",INDEX(Income!O$9:O$1026,MATCH(Calc!$AO221,Income!$U$9:$U$1026,0),1)),"")</f>
        <v/>
      </c>
      <c r="BF221" s="85" t="str">
        <f>IFERROR(IF($AQ221="Passive","",INDEX(Income!P$9:P$1026,MATCH(Calc!$AO221,Income!$U$9:$U$1026,0),1)),"")</f>
        <v/>
      </c>
      <c r="BH221" s="85" t="str">
        <f t="shared" si="41"/>
        <v>Passive</v>
      </c>
      <c r="BI221" s="85">
        <f>IFERROR(INDEX(Expenses!B$9:B$1026,MATCH(Calc!$AO221,Expenses!$U$9:$U$1026,0),1),0)</f>
        <v>0</v>
      </c>
      <c r="BJ221" s="85">
        <f>IFERROR(INDEX(Expenses!C$9:C$1026,MATCH(Calc!$AO221,Expenses!$U$9:$U$1026,0),1),0)</f>
        <v>0</v>
      </c>
      <c r="BK221" s="93">
        <f t="shared" ca="1" si="42"/>
        <v>2023</v>
      </c>
      <c r="BL221" s="85" t="str">
        <f>IFERROR(IF($BH221="Passive","",INDEX(Expenses!E$9:E$1026,MATCH(Calc!$AO221,Expenses!$U$9:$U$1026,0),1)),"")</f>
        <v/>
      </c>
      <c r="BM221" s="85" t="str">
        <f>IFERROR(IF($BH221="Passive","",INDEX(Expenses!F$9:F$1026,MATCH(Calc!$AO221,Expenses!$U$9:$U$1026,0),1)),"")</f>
        <v/>
      </c>
      <c r="BN221" s="85" t="str">
        <f>IFERROR(IF($BH221="Passive","",INDEX(Expenses!G$9:G$1026,MATCH(Calc!$AO221,Expenses!$U$9:$U$1026,0),1)),"")</f>
        <v/>
      </c>
      <c r="BO221" s="85" t="str">
        <f>IFERROR(IF($BH221="Passive","",INDEX(Expenses!H$9:H$1026,MATCH(Calc!$AO221,Expenses!$U$9:$U$1026,0),1)),"")</f>
        <v/>
      </c>
      <c r="BP221" s="85" t="str">
        <f>IFERROR(IF($BH221="Passive","",INDEX(Expenses!I$9:I$1026,MATCH(Calc!$AO221,Expenses!$U$9:$U$1026,0),1)),"")</f>
        <v/>
      </c>
      <c r="BQ221" s="85" t="str">
        <f>IFERROR(IF($BH221="Passive","",INDEX(Expenses!J$9:J$1026,MATCH(Calc!$AO221,Expenses!$U$9:$U$1026,0),1)),"")</f>
        <v/>
      </c>
      <c r="BR221" s="85" t="str">
        <f>IFERROR(IF($BH221="Passive","",INDEX(Expenses!K$9:K$1026,MATCH(Calc!$AO221,Expenses!$U$9:$U$1026,0),1)),"")</f>
        <v/>
      </c>
      <c r="BS221" s="85" t="str">
        <f>IFERROR(IF($BH221="Passive","",INDEX(Expenses!L$9:L$1026,MATCH(Calc!$AO221,Expenses!$U$9:$U$1026,0),1)),"")</f>
        <v/>
      </c>
      <c r="BT221" s="85" t="str">
        <f>IFERROR(IF($BH221="Passive","",INDEX(Expenses!M$9:M$1026,MATCH(Calc!$AO221,Expenses!$U$9:$U$1026,0),1)),"")</f>
        <v/>
      </c>
      <c r="BU221" s="85" t="str">
        <f>IFERROR(IF($BH221="Passive","",INDEX(Expenses!N$9:N$1026,MATCH(Calc!$AO221,Expenses!$U$9:$U$1026,0),1)),"")</f>
        <v/>
      </c>
      <c r="BV221" s="85" t="str">
        <f>IFERROR(IF($BH221="Passive","",INDEX(Expenses!O$9:O$1026,MATCH(Calc!$AO221,Expenses!$U$9:$U$1026,0),1)),"")</f>
        <v/>
      </c>
      <c r="BW221" s="85" t="str">
        <f>IFERROR(IF($BH221="Passive","",INDEX(Expenses!P$9:P$1026,MATCH(Calc!$AO221,Expenses!$U$9:$U$1026,0),1)),"")</f>
        <v/>
      </c>
    </row>
    <row r="222" spans="40:75" x14ac:dyDescent="0.25">
      <c r="AN222" s="93">
        <f t="shared" si="38"/>
        <v>2</v>
      </c>
      <c r="AO222" s="93">
        <v>219</v>
      </c>
      <c r="AQ222" s="85" t="str">
        <f t="shared" si="39"/>
        <v>Passive</v>
      </c>
      <c r="AR222" s="85">
        <f>IFERROR(INDEX(Income!B$9:B$1026,MATCH(Calc!$AO222,Income!$U$9:$U$1026,0),1),0)</f>
        <v>0</v>
      </c>
      <c r="AS222" s="85">
        <f>IFERROR(INDEX(Income!C$9:C$1026,MATCH(Calc!$AO222,Income!$U$9:$U$1026,0),1),0)</f>
        <v>0</v>
      </c>
      <c r="AT222" s="93">
        <f t="shared" ca="1" si="40"/>
        <v>2023</v>
      </c>
      <c r="AU222" s="85" t="str">
        <f>IFERROR(IF($AQ222="Passive","",INDEX(Income!E$9:E$1026,MATCH(Calc!$AO222,Income!$U$9:$U$1026,0),1)),"")</f>
        <v/>
      </c>
      <c r="AV222" s="85" t="str">
        <f>IFERROR(IF($AQ222="Passive","",INDEX(Income!F$9:F$1026,MATCH(Calc!$AO222,Income!$U$9:$U$1026,0),1)),"")</f>
        <v/>
      </c>
      <c r="AW222" s="85" t="str">
        <f>IFERROR(IF($AQ222="Passive","",INDEX(Income!G$9:G$1026,MATCH(Calc!$AO222,Income!$U$9:$U$1026,0),1)),"")</f>
        <v/>
      </c>
      <c r="AX222" s="85" t="str">
        <f>IFERROR(IF($AQ222="Passive","",INDEX(Income!H$9:H$1026,MATCH(Calc!$AO222,Income!$U$9:$U$1026,0),1)),"")</f>
        <v/>
      </c>
      <c r="AY222" s="85" t="str">
        <f>IFERROR(IF($AQ222="Passive","",INDEX(Income!I$9:I$1026,MATCH(Calc!$AO222,Income!$U$9:$U$1026,0),1)),"")</f>
        <v/>
      </c>
      <c r="AZ222" s="85" t="str">
        <f>IFERROR(IF($AQ222="Passive","",INDEX(Income!J$9:J$1026,MATCH(Calc!$AO222,Income!$U$9:$U$1026,0),1)),"")</f>
        <v/>
      </c>
      <c r="BA222" s="85" t="str">
        <f>IFERROR(IF($AQ222="Passive","",INDEX(Income!K$9:K$1026,MATCH(Calc!$AO222,Income!$U$9:$U$1026,0),1)),"")</f>
        <v/>
      </c>
      <c r="BB222" s="85" t="str">
        <f>IFERROR(IF($AQ222="Passive","",INDEX(Income!L$9:L$1026,MATCH(Calc!$AO222,Income!$U$9:$U$1026,0),1)),"")</f>
        <v/>
      </c>
      <c r="BC222" s="85" t="str">
        <f>IFERROR(IF($AQ222="Passive","",INDEX(Income!M$9:M$1026,MATCH(Calc!$AO222,Income!$U$9:$U$1026,0),1)),"")</f>
        <v/>
      </c>
      <c r="BD222" s="85" t="str">
        <f>IFERROR(IF($AQ222="Passive","",INDEX(Income!N$9:N$1026,MATCH(Calc!$AO222,Income!$U$9:$U$1026,0),1)),"")</f>
        <v/>
      </c>
      <c r="BE222" s="85" t="str">
        <f>IFERROR(IF($AQ222="Passive","",INDEX(Income!O$9:O$1026,MATCH(Calc!$AO222,Income!$U$9:$U$1026,0),1)),"")</f>
        <v/>
      </c>
      <c r="BF222" s="85" t="str">
        <f>IFERROR(IF($AQ222="Passive","",INDEX(Income!P$9:P$1026,MATCH(Calc!$AO222,Income!$U$9:$U$1026,0),1)),"")</f>
        <v/>
      </c>
      <c r="BH222" s="85" t="str">
        <f t="shared" si="41"/>
        <v>Passive</v>
      </c>
      <c r="BI222" s="85">
        <f>IFERROR(INDEX(Expenses!B$9:B$1026,MATCH(Calc!$AO222,Expenses!$U$9:$U$1026,0),1),0)</f>
        <v>0</v>
      </c>
      <c r="BJ222" s="85">
        <f>IFERROR(INDEX(Expenses!C$9:C$1026,MATCH(Calc!$AO222,Expenses!$U$9:$U$1026,0),1),0)</f>
        <v>0</v>
      </c>
      <c r="BK222" s="93">
        <f t="shared" ca="1" si="42"/>
        <v>2023</v>
      </c>
      <c r="BL222" s="85" t="str">
        <f>IFERROR(IF($BH222="Passive","",INDEX(Expenses!E$9:E$1026,MATCH(Calc!$AO222,Expenses!$U$9:$U$1026,0),1)),"")</f>
        <v/>
      </c>
      <c r="BM222" s="85" t="str">
        <f>IFERROR(IF($BH222="Passive","",INDEX(Expenses!F$9:F$1026,MATCH(Calc!$AO222,Expenses!$U$9:$U$1026,0),1)),"")</f>
        <v/>
      </c>
      <c r="BN222" s="85" t="str">
        <f>IFERROR(IF($BH222="Passive","",INDEX(Expenses!G$9:G$1026,MATCH(Calc!$AO222,Expenses!$U$9:$U$1026,0),1)),"")</f>
        <v/>
      </c>
      <c r="BO222" s="85" t="str">
        <f>IFERROR(IF($BH222="Passive","",INDEX(Expenses!H$9:H$1026,MATCH(Calc!$AO222,Expenses!$U$9:$U$1026,0),1)),"")</f>
        <v/>
      </c>
      <c r="BP222" s="85" t="str">
        <f>IFERROR(IF($BH222="Passive","",INDEX(Expenses!I$9:I$1026,MATCH(Calc!$AO222,Expenses!$U$9:$U$1026,0),1)),"")</f>
        <v/>
      </c>
      <c r="BQ222" s="85" t="str">
        <f>IFERROR(IF($BH222="Passive","",INDEX(Expenses!J$9:J$1026,MATCH(Calc!$AO222,Expenses!$U$9:$U$1026,0),1)),"")</f>
        <v/>
      </c>
      <c r="BR222" s="85" t="str">
        <f>IFERROR(IF($BH222="Passive","",INDEX(Expenses!K$9:K$1026,MATCH(Calc!$AO222,Expenses!$U$9:$U$1026,0),1)),"")</f>
        <v/>
      </c>
      <c r="BS222" s="85" t="str">
        <f>IFERROR(IF($BH222="Passive","",INDEX(Expenses!L$9:L$1026,MATCH(Calc!$AO222,Expenses!$U$9:$U$1026,0),1)),"")</f>
        <v/>
      </c>
      <c r="BT222" s="85" t="str">
        <f>IFERROR(IF($BH222="Passive","",INDEX(Expenses!M$9:M$1026,MATCH(Calc!$AO222,Expenses!$U$9:$U$1026,0),1)),"")</f>
        <v/>
      </c>
      <c r="BU222" s="85" t="str">
        <f>IFERROR(IF($BH222="Passive","",INDEX(Expenses!N$9:N$1026,MATCH(Calc!$AO222,Expenses!$U$9:$U$1026,0),1)),"")</f>
        <v/>
      </c>
      <c r="BV222" s="85" t="str">
        <f>IFERROR(IF($BH222="Passive","",INDEX(Expenses!O$9:O$1026,MATCH(Calc!$AO222,Expenses!$U$9:$U$1026,0),1)),"")</f>
        <v/>
      </c>
      <c r="BW222" s="85" t="str">
        <f>IFERROR(IF($BH222="Passive","",INDEX(Expenses!P$9:P$1026,MATCH(Calc!$AO222,Expenses!$U$9:$U$1026,0),1)),"")</f>
        <v/>
      </c>
    </row>
    <row r="223" spans="40:75" x14ac:dyDescent="0.25">
      <c r="AN223" s="93">
        <f t="shared" si="38"/>
        <v>2</v>
      </c>
      <c r="AO223" s="93">
        <v>220</v>
      </c>
      <c r="AQ223" s="85" t="str">
        <f t="shared" si="39"/>
        <v>Passive</v>
      </c>
      <c r="AR223" s="85">
        <f>IFERROR(INDEX(Income!B$9:B$1026,MATCH(Calc!$AO223,Income!$U$9:$U$1026,0),1),0)</f>
        <v>0</v>
      </c>
      <c r="AS223" s="85">
        <f>IFERROR(INDEX(Income!C$9:C$1026,MATCH(Calc!$AO223,Income!$U$9:$U$1026,0),1),0)</f>
        <v>0</v>
      </c>
      <c r="AT223" s="93">
        <f t="shared" ca="1" si="40"/>
        <v>2023</v>
      </c>
      <c r="AU223" s="85" t="str">
        <f>IFERROR(IF($AQ223="Passive","",INDEX(Income!E$9:E$1026,MATCH(Calc!$AO223,Income!$U$9:$U$1026,0),1)),"")</f>
        <v/>
      </c>
      <c r="AV223" s="85" t="str">
        <f>IFERROR(IF($AQ223="Passive","",INDEX(Income!F$9:F$1026,MATCH(Calc!$AO223,Income!$U$9:$U$1026,0),1)),"")</f>
        <v/>
      </c>
      <c r="AW223" s="85" t="str">
        <f>IFERROR(IF($AQ223="Passive","",INDEX(Income!G$9:G$1026,MATCH(Calc!$AO223,Income!$U$9:$U$1026,0),1)),"")</f>
        <v/>
      </c>
      <c r="AX223" s="85" t="str">
        <f>IFERROR(IF($AQ223="Passive","",INDEX(Income!H$9:H$1026,MATCH(Calc!$AO223,Income!$U$9:$U$1026,0),1)),"")</f>
        <v/>
      </c>
      <c r="AY223" s="85" t="str">
        <f>IFERROR(IF($AQ223="Passive","",INDEX(Income!I$9:I$1026,MATCH(Calc!$AO223,Income!$U$9:$U$1026,0),1)),"")</f>
        <v/>
      </c>
      <c r="AZ223" s="85" t="str">
        <f>IFERROR(IF($AQ223="Passive","",INDEX(Income!J$9:J$1026,MATCH(Calc!$AO223,Income!$U$9:$U$1026,0),1)),"")</f>
        <v/>
      </c>
      <c r="BA223" s="85" t="str">
        <f>IFERROR(IF($AQ223="Passive","",INDEX(Income!K$9:K$1026,MATCH(Calc!$AO223,Income!$U$9:$U$1026,0),1)),"")</f>
        <v/>
      </c>
      <c r="BB223" s="85" t="str">
        <f>IFERROR(IF($AQ223="Passive","",INDEX(Income!L$9:L$1026,MATCH(Calc!$AO223,Income!$U$9:$U$1026,0),1)),"")</f>
        <v/>
      </c>
      <c r="BC223" s="85" t="str">
        <f>IFERROR(IF($AQ223="Passive","",INDEX(Income!M$9:M$1026,MATCH(Calc!$AO223,Income!$U$9:$U$1026,0),1)),"")</f>
        <v/>
      </c>
      <c r="BD223" s="85" t="str">
        <f>IFERROR(IF($AQ223="Passive","",INDEX(Income!N$9:N$1026,MATCH(Calc!$AO223,Income!$U$9:$U$1026,0),1)),"")</f>
        <v/>
      </c>
      <c r="BE223" s="85" t="str">
        <f>IFERROR(IF($AQ223="Passive","",INDEX(Income!O$9:O$1026,MATCH(Calc!$AO223,Income!$U$9:$U$1026,0),1)),"")</f>
        <v/>
      </c>
      <c r="BF223" s="85" t="str">
        <f>IFERROR(IF($AQ223="Passive","",INDEX(Income!P$9:P$1026,MATCH(Calc!$AO223,Income!$U$9:$U$1026,0),1)),"")</f>
        <v/>
      </c>
      <c r="BH223" s="85" t="str">
        <f t="shared" si="41"/>
        <v>Passive</v>
      </c>
      <c r="BI223" s="85">
        <f>IFERROR(INDEX(Expenses!B$9:B$1026,MATCH(Calc!$AO223,Expenses!$U$9:$U$1026,0),1),0)</f>
        <v>0</v>
      </c>
      <c r="BJ223" s="85">
        <f>IFERROR(INDEX(Expenses!C$9:C$1026,MATCH(Calc!$AO223,Expenses!$U$9:$U$1026,0),1),0)</f>
        <v>0</v>
      </c>
      <c r="BK223" s="93">
        <f t="shared" ca="1" si="42"/>
        <v>2023</v>
      </c>
      <c r="BL223" s="85" t="str">
        <f>IFERROR(IF($BH223="Passive","",INDEX(Expenses!E$9:E$1026,MATCH(Calc!$AO223,Expenses!$U$9:$U$1026,0),1)),"")</f>
        <v/>
      </c>
      <c r="BM223" s="85" t="str">
        <f>IFERROR(IF($BH223="Passive","",INDEX(Expenses!F$9:F$1026,MATCH(Calc!$AO223,Expenses!$U$9:$U$1026,0),1)),"")</f>
        <v/>
      </c>
      <c r="BN223" s="85" t="str">
        <f>IFERROR(IF($BH223="Passive","",INDEX(Expenses!G$9:G$1026,MATCH(Calc!$AO223,Expenses!$U$9:$U$1026,0),1)),"")</f>
        <v/>
      </c>
      <c r="BO223" s="85" t="str">
        <f>IFERROR(IF($BH223="Passive","",INDEX(Expenses!H$9:H$1026,MATCH(Calc!$AO223,Expenses!$U$9:$U$1026,0),1)),"")</f>
        <v/>
      </c>
      <c r="BP223" s="85" t="str">
        <f>IFERROR(IF($BH223="Passive","",INDEX(Expenses!I$9:I$1026,MATCH(Calc!$AO223,Expenses!$U$9:$U$1026,0),1)),"")</f>
        <v/>
      </c>
      <c r="BQ223" s="85" t="str">
        <f>IFERROR(IF($BH223="Passive","",INDEX(Expenses!J$9:J$1026,MATCH(Calc!$AO223,Expenses!$U$9:$U$1026,0),1)),"")</f>
        <v/>
      </c>
      <c r="BR223" s="85" t="str">
        <f>IFERROR(IF($BH223="Passive","",INDEX(Expenses!K$9:K$1026,MATCH(Calc!$AO223,Expenses!$U$9:$U$1026,0),1)),"")</f>
        <v/>
      </c>
      <c r="BS223" s="85" t="str">
        <f>IFERROR(IF($BH223="Passive","",INDEX(Expenses!L$9:L$1026,MATCH(Calc!$AO223,Expenses!$U$9:$U$1026,0),1)),"")</f>
        <v/>
      </c>
      <c r="BT223" s="85" t="str">
        <f>IFERROR(IF($BH223="Passive","",INDEX(Expenses!M$9:M$1026,MATCH(Calc!$AO223,Expenses!$U$9:$U$1026,0),1)),"")</f>
        <v/>
      </c>
      <c r="BU223" s="85" t="str">
        <f>IFERROR(IF($BH223="Passive","",INDEX(Expenses!N$9:N$1026,MATCH(Calc!$AO223,Expenses!$U$9:$U$1026,0),1)),"")</f>
        <v/>
      </c>
      <c r="BV223" s="85" t="str">
        <f>IFERROR(IF($BH223="Passive","",INDEX(Expenses!O$9:O$1026,MATCH(Calc!$AO223,Expenses!$U$9:$U$1026,0),1)),"")</f>
        <v/>
      </c>
      <c r="BW223" s="85" t="str">
        <f>IFERROR(IF($BH223="Passive","",INDEX(Expenses!P$9:P$1026,MATCH(Calc!$AO223,Expenses!$U$9:$U$1026,0),1)),"")</f>
        <v/>
      </c>
    </row>
    <row r="224" spans="40:75" x14ac:dyDescent="0.25">
      <c r="AN224" s="93">
        <f t="shared" si="38"/>
        <v>2</v>
      </c>
      <c r="AO224" s="93">
        <v>221</v>
      </c>
      <c r="AQ224" s="85" t="str">
        <f t="shared" si="39"/>
        <v>Passive</v>
      </c>
      <c r="AR224" s="85">
        <f>IFERROR(INDEX(Income!B$9:B$1026,MATCH(Calc!$AO224,Income!$U$9:$U$1026,0),1),0)</f>
        <v>0</v>
      </c>
      <c r="AS224" s="85">
        <f>IFERROR(INDEX(Income!C$9:C$1026,MATCH(Calc!$AO224,Income!$U$9:$U$1026,0),1),0)</f>
        <v>0</v>
      </c>
      <c r="AT224" s="93">
        <f t="shared" ca="1" si="40"/>
        <v>2023</v>
      </c>
      <c r="AU224" s="85" t="str">
        <f>IFERROR(IF($AQ224="Passive","",INDEX(Income!E$9:E$1026,MATCH(Calc!$AO224,Income!$U$9:$U$1026,0),1)),"")</f>
        <v/>
      </c>
      <c r="AV224" s="85" t="str">
        <f>IFERROR(IF($AQ224="Passive","",INDEX(Income!F$9:F$1026,MATCH(Calc!$AO224,Income!$U$9:$U$1026,0),1)),"")</f>
        <v/>
      </c>
      <c r="AW224" s="85" t="str">
        <f>IFERROR(IF($AQ224="Passive","",INDEX(Income!G$9:G$1026,MATCH(Calc!$AO224,Income!$U$9:$U$1026,0),1)),"")</f>
        <v/>
      </c>
      <c r="AX224" s="85" t="str">
        <f>IFERROR(IF($AQ224="Passive","",INDEX(Income!H$9:H$1026,MATCH(Calc!$AO224,Income!$U$9:$U$1026,0),1)),"")</f>
        <v/>
      </c>
      <c r="AY224" s="85" t="str">
        <f>IFERROR(IF($AQ224="Passive","",INDEX(Income!I$9:I$1026,MATCH(Calc!$AO224,Income!$U$9:$U$1026,0),1)),"")</f>
        <v/>
      </c>
      <c r="AZ224" s="85" t="str">
        <f>IFERROR(IF($AQ224="Passive","",INDEX(Income!J$9:J$1026,MATCH(Calc!$AO224,Income!$U$9:$U$1026,0),1)),"")</f>
        <v/>
      </c>
      <c r="BA224" s="85" t="str">
        <f>IFERROR(IF($AQ224="Passive","",INDEX(Income!K$9:K$1026,MATCH(Calc!$AO224,Income!$U$9:$U$1026,0),1)),"")</f>
        <v/>
      </c>
      <c r="BB224" s="85" t="str">
        <f>IFERROR(IF($AQ224="Passive","",INDEX(Income!L$9:L$1026,MATCH(Calc!$AO224,Income!$U$9:$U$1026,0),1)),"")</f>
        <v/>
      </c>
      <c r="BC224" s="85" t="str">
        <f>IFERROR(IF($AQ224="Passive","",INDEX(Income!M$9:M$1026,MATCH(Calc!$AO224,Income!$U$9:$U$1026,0),1)),"")</f>
        <v/>
      </c>
      <c r="BD224" s="85" t="str">
        <f>IFERROR(IF($AQ224="Passive","",INDEX(Income!N$9:N$1026,MATCH(Calc!$AO224,Income!$U$9:$U$1026,0),1)),"")</f>
        <v/>
      </c>
      <c r="BE224" s="85" t="str">
        <f>IFERROR(IF($AQ224="Passive","",INDEX(Income!O$9:O$1026,MATCH(Calc!$AO224,Income!$U$9:$U$1026,0),1)),"")</f>
        <v/>
      </c>
      <c r="BF224" s="85" t="str">
        <f>IFERROR(IF($AQ224="Passive","",INDEX(Income!P$9:P$1026,MATCH(Calc!$AO224,Income!$U$9:$U$1026,0),1)),"")</f>
        <v/>
      </c>
      <c r="BH224" s="85" t="str">
        <f t="shared" si="41"/>
        <v>Passive</v>
      </c>
      <c r="BI224" s="85">
        <f>IFERROR(INDEX(Expenses!B$9:B$1026,MATCH(Calc!$AO224,Expenses!$U$9:$U$1026,0),1),0)</f>
        <v>0</v>
      </c>
      <c r="BJ224" s="85">
        <f>IFERROR(INDEX(Expenses!C$9:C$1026,MATCH(Calc!$AO224,Expenses!$U$9:$U$1026,0),1),0)</f>
        <v>0</v>
      </c>
      <c r="BK224" s="93">
        <f t="shared" ca="1" si="42"/>
        <v>2023</v>
      </c>
      <c r="BL224" s="85" t="str">
        <f>IFERROR(IF($BH224="Passive","",INDEX(Expenses!E$9:E$1026,MATCH(Calc!$AO224,Expenses!$U$9:$U$1026,0),1)),"")</f>
        <v/>
      </c>
      <c r="BM224" s="85" t="str">
        <f>IFERROR(IF($BH224="Passive","",INDEX(Expenses!F$9:F$1026,MATCH(Calc!$AO224,Expenses!$U$9:$U$1026,0),1)),"")</f>
        <v/>
      </c>
      <c r="BN224" s="85" t="str">
        <f>IFERROR(IF($BH224="Passive","",INDEX(Expenses!G$9:G$1026,MATCH(Calc!$AO224,Expenses!$U$9:$U$1026,0),1)),"")</f>
        <v/>
      </c>
      <c r="BO224" s="85" t="str">
        <f>IFERROR(IF($BH224="Passive","",INDEX(Expenses!H$9:H$1026,MATCH(Calc!$AO224,Expenses!$U$9:$U$1026,0),1)),"")</f>
        <v/>
      </c>
      <c r="BP224" s="85" t="str">
        <f>IFERROR(IF($BH224="Passive","",INDEX(Expenses!I$9:I$1026,MATCH(Calc!$AO224,Expenses!$U$9:$U$1026,0),1)),"")</f>
        <v/>
      </c>
      <c r="BQ224" s="85" t="str">
        <f>IFERROR(IF($BH224="Passive","",INDEX(Expenses!J$9:J$1026,MATCH(Calc!$AO224,Expenses!$U$9:$U$1026,0),1)),"")</f>
        <v/>
      </c>
      <c r="BR224" s="85" t="str">
        <f>IFERROR(IF($BH224="Passive","",INDEX(Expenses!K$9:K$1026,MATCH(Calc!$AO224,Expenses!$U$9:$U$1026,0),1)),"")</f>
        <v/>
      </c>
      <c r="BS224" s="85" t="str">
        <f>IFERROR(IF($BH224="Passive","",INDEX(Expenses!L$9:L$1026,MATCH(Calc!$AO224,Expenses!$U$9:$U$1026,0),1)),"")</f>
        <v/>
      </c>
      <c r="BT224" s="85" t="str">
        <f>IFERROR(IF($BH224="Passive","",INDEX(Expenses!M$9:M$1026,MATCH(Calc!$AO224,Expenses!$U$9:$U$1026,0),1)),"")</f>
        <v/>
      </c>
      <c r="BU224" s="85" t="str">
        <f>IFERROR(IF($BH224="Passive","",INDEX(Expenses!N$9:N$1026,MATCH(Calc!$AO224,Expenses!$U$9:$U$1026,0),1)),"")</f>
        <v/>
      </c>
      <c r="BV224" s="85" t="str">
        <f>IFERROR(IF($BH224="Passive","",INDEX(Expenses!O$9:O$1026,MATCH(Calc!$AO224,Expenses!$U$9:$U$1026,0),1)),"")</f>
        <v/>
      </c>
      <c r="BW224" s="85" t="str">
        <f>IFERROR(IF($BH224="Passive","",INDEX(Expenses!P$9:P$1026,MATCH(Calc!$AO224,Expenses!$U$9:$U$1026,0),1)),"")</f>
        <v/>
      </c>
    </row>
    <row r="225" spans="40:75" x14ac:dyDescent="0.25">
      <c r="AN225" s="93">
        <f t="shared" si="38"/>
        <v>2</v>
      </c>
      <c r="AO225" s="93">
        <v>222</v>
      </c>
      <c r="AQ225" s="85" t="str">
        <f t="shared" si="39"/>
        <v>Passive</v>
      </c>
      <c r="AR225" s="85">
        <f>IFERROR(INDEX(Income!B$9:B$1026,MATCH(Calc!$AO225,Income!$U$9:$U$1026,0),1),0)</f>
        <v>0</v>
      </c>
      <c r="AS225" s="85">
        <f>IFERROR(INDEX(Income!C$9:C$1026,MATCH(Calc!$AO225,Income!$U$9:$U$1026,0),1),0)</f>
        <v>0</v>
      </c>
      <c r="AT225" s="93">
        <f t="shared" ca="1" si="40"/>
        <v>2023</v>
      </c>
      <c r="AU225" s="85" t="str">
        <f>IFERROR(IF($AQ225="Passive","",INDEX(Income!E$9:E$1026,MATCH(Calc!$AO225,Income!$U$9:$U$1026,0),1)),"")</f>
        <v/>
      </c>
      <c r="AV225" s="85" t="str">
        <f>IFERROR(IF($AQ225="Passive","",INDEX(Income!F$9:F$1026,MATCH(Calc!$AO225,Income!$U$9:$U$1026,0),1)),"")</f>
        <v/>
      </c>
      <c r="AW225" s="85" t="str">
        <f>IFERROR(IF($AQ225="Passive","",INDEX(Income!G$9:G$1026,MATCH(Calc!$AO225,Income!$U$9:$U$1026,0),1)),"")</f>
        <v/>
      </c>
      <c r="AX225" s="85" t="str">
        <f>IFERROR(IF($AQ225="Passive","",INDEX(Income!H$9:H$1026,MATCH(Calc!$AO225,Income!$U$9:$U$1026,0),1)),"")</f>
        <v/>
      </c>
      <c r="AY225" s="85" t="str">
        <f>IFERROR(IF($AQ225="Passive","",INDEX(Income!I$9:I$1026,MATCH(Calc!$AO225,Income!$U$9:$U$1026,0),1)),"")</f>
        <v/>
      </c>
      <c r="AZ225" s="85" t="str">
        <f>IFERROR(IF($AQ225="Passive","",INDEX(Income!J$9:J$1026,MATCH(Calc!$AO225,Income!$U$9:$U$1026,0),1)),"")</f>
        <v/>
      </c>
      <c r="BA225" s="85" t="str">
        <f>IFERROR(IF($AQ225="Passive","",INDEX(Income!K$9:K$1026,MATCH(Calc!$AO225,Income!$U$9:$U$1026,0),1)),"")</f>
        <v/>
      </c>
      <c r="BB225" s="85" t="str">
        <f>IFERROR(IF($AQ225="Passive","",INDEX(Income!L$9:L$1026,MATCH(Calc!$AO225,Income!$U$9:$U$1026,0),1)),"")</f>
        <v/>
      </c>
      <c r="BC225" s="85" t="str">
        <f>IFERROR(IF($AQ225="Passive","",INDEX(Income!M$9:M$1026,MATCH(Calc!$AO225,Income!$U$9:$U$1026,0),1)),"")</f>
        <v/>
      </c>
      <c r="BD225" s="85" t="str">
        <f>IFERROR(IF($AQ225="Passive","",INDEX(Income!N$9:N$1026,MATCH(Calc!$AO225,Income!$U$9:$U$1026,0),1)),"")</f>
        <v/>
      </c>
      <c r="BE225" s="85" t="str">
        <f>IFERROR(IF($AQ225="Passive","",INDEX(Income!O$9:O$1026,MATCH(Calc!$AO225,Income!$U$9:$U$1026,0),1)),"")</f>
        <v/>
      </c>
      <c r="BF225" s="85" t="str">
        <f>IFERROR(IF($AQ225="Passive","",INDEX(Income!P$9:P$1026,MATCH(Calc!$AO225,Income!$U$9:$U$1026,0),1)),"")</f>
        <v/>
      </c>
      <c r="BH225" s="85" t="str">
        <f t="shared" si="41"/>
        <v>Passive</v>
      </c>
      <c r="BI225" s="85">
        <f>IFERROR(INDEX(Expenses!B$9:B$1026,MATCH(Calc!$AO225,Expenses!$U$9:$U$1026,0),1),0)</f>
        <v>0</v>
      </c>
      <c r="BJ225" s="85">
        <f>IFERROR(INDEX(Expenses!C$9:C$1026,MATCH(Calc!$AO225,Expenses!$U$9:$U$1026,0),1),0)</f>
        <v>0</v>
      </c>
      <c r="BK225" s="93">
        <f t="shared" ca="1" si="42"/>
        <v>2023</v>
      </c>
      <c r="BL225" s="85" t="str">
        <f>IFERROR(IF($BH225="Passive","",INDEX(Expenses!E$9:E$1026,MATCH(Calc!$AO225,Expenses!$U$9:$U$1026,0),1)),"")</f>
        <v/>
      </c>
      <c r="BM225" s="85" t="str">
        <f>IFERROR(IF($BH225="Passive","",INDEX(Expenses!F$9:F$1026,MATCH(Calc!$AO225,Expenses!$U$9:$U$1026,0),1)),"")</f>
        <v/>
      </c>
      <c r="BN225" s="85" t="str">
        <f>IFERROR(IF($BH225="Passive","",INDEX(Expenses!G$9:G$1026,MATCH(Calc!$AO225,Expenses!$U$9:$U$1026,0),1)),"")</f>
        <v/>
      </c>
      <c r="BO225" s="85" t="str">
        <f>IFERROR(IF($BH225="Passive","",INDEX(Expenses!H$9:H$1026,MATCH(Calc!$AO225,Expenses!$U$9:$U$1026,0),1)),"")</f>
        <v/>
      </c>
      <c r="BP225" s="85" t="str">
        <f>IFERROR(IF($BH225="Passive","",INDEX(Expenses!I$9:I$1026,MATCH(Calc!$AO225,Expenses!$U$9:$U$1026,0),1)),"")</f>
        <v/>
      </c>
      <c r="BQ225" s="85" t="str">
        <f>IFERROR(IF($BH225="Passive","",INDEX(Expenses!J$9:J$1026,MATCH(Calc!$AO225,Expenses!$U$9:$U$1026,0),1)),"")</f>
        <v/>
      </c>
      <c r="BR225" s="85" t="str">
        <f>IFERROR(IF($BH225="Passive","",INDEX(Expenses!K$9:K$1026,MATCH(Calc!$AO225,Expenses!$U$9:$U$1026,0),1)),"")</f>
        <v/>
      </c>
      <c r="BS225" s="85" t="str">
        <f>IFERROR(IF($BH225="Passive","",INDEX(Expenses!L$9:L$1026,MATCH(Calc!$AO225,Expenses!$U$9:$U$1026,0),1)),"")</f>
        <v/>
      </c>
      <c r="BT225" s="85" t="str">
        <f>IFERROR(IF($BH225="Passive","",INDEX(Expenses!M$9:M$1026,MATCH(Calc!$AO225,Expenses!$U$9:$U$1026,0),1)),"")</f>
        <v/>
      </c>
      <c r="BU225" s="85" t="str">
        <f>IFERROR(IF($BH225="Passive","",INDEX(Expenses!N$9:N$1026,MATCH(Calc!$AO225,Expenses!$U$9:$U$1026,0),1)),"")</f>
        <v/>
      </c>
      <c r="BV225" s="85" t="str">
        <f>IFERROR(IF($BH225="Passive","",INDEX(Expenses!O$9:O$1026,MATCH(Calc!$AO225,Expenses!$U$9:$U$1026,0),1)),"")</f>
        <v/>
      </c>
      <c r="BW225" s="85" t="str">
        <f>IFERROR(IF($BH225="Passive","",INDEX(Expenses!P$9:P$1026,MATCH(Calc!$AO225,Expenses!$U$9:$U$1026,0),1)),"")</f>
        <v/>
      </c>
    </row>
    <row r="226" spans="40:75" x14ac:dyDescent="0.25">
      <c r="AN226" s="93">
        <f t="shared" si="38"/>
        <v>2</v>
      </c>
      <c r="AO226" s="93">
        <v>223</v>
      </c>
      <c r="AQ226" s="85" t="str">
        <f t="shared" si="39"/>
        <v>Passive</v>
      </c>
      <c r="AR226" s="85">
        <f>IFERROR(INDEX(Income!B$9:B$1026,MATCH(Calc!$AO226,Income!$U$9:$U$1026,0),1),0)</f>
        <v>0</v>
      </c>
      <c r="AS226" s="85">
        <f>IFERROR(INDEX(Income!C$9:C$1026,MATCH(Calc!$AO226,Income!$U$9:$U$1026,0),1),0)</f>
        <v>0</v>
      </c>
      <c r="AT226" s="93">
        <f t="shared" ca="1" si="40"/>
        <v>2023</v>
      </c>
      <c r="AU226" s="85" t="str">
        <f>IFERROR(IF($AQ226="Passive","",INDEX(Income!E$9:E$1026,MATCH(Calc!$AO226,Income!$U$9:$U$1026,0),1)),"")</f>
        <v/>
      </c>
      <c r="AV226" s="85" t="str">
        <f>IFERROR(IF($AQ226="Passive","",INDEX(Income!F$9:F$1026,MATCH(Calc!$AO226,Income!$U$9:$U$1026,0),1)),"")</f>
        <v/>
      </c>
      <c r="AW226" s="85" t="str">
        <f>IFERROR(IF($AQ226="Passive","",INDEX(Income!G$9:G$1026,MATCH(Calc!$AO226,Income!$U$9:$U$1026,0),1)),"")</f>
        <v/>
      </c>
      <c r="AX226" s="85" t="str">
        <f>IFERROR(IF($AQ226="Passive","",INDEX(Income!H$9:H$1026,MATCH(Calc!$AO226,Income!$U$9:$U$1026,0),1)),"")</f>
        <v/>
      </c>
      <c r="AY226" s="85" t="str">
        <f>IFERROR(IF($AQ226="Passive","",INDEX(Income!I$9:I$1026,MATCH(Calc!$AO226,Income!$U$9:$U$1026,0),1)),"")</f>
        <v/>
      </c>
      <c r="AZ226" s="85" t="str">
        <f>IFERROR(IF($AQ226="Passive","",INDEX(Income!J$9:J$1026,MATCH(Calc!$AO226,Income!$U$9:$U$1026,0),1)),"")</f>
        <v/>
      </c>
      <c r="BA226" s="85" t="str">
        <f>IFERROR(IF($AQ226="Passive","",INDEX(Income!K$9:K$1026,MATCH(Calc!$AO226,Income!$U$9:$U$1026,0),1)),"")</f>
        <v/>
      </c>
      <c r="BB226" s="85" t="str">
        <f>IFERROR(IF($AQ226="Passive","",INDEX(Income!L$9:L$1026,MATCH(Calc!$AO226,Income!$U$9:$U$1026,0),1)),"")</f>
        <v/>
      </c>
      <c r="BC226" s="85" t="str">
        <f>IFERROR(IF($AQ226="Passive","",INDEX(Income!M$9:M$1026,MATCH(Calc!$AO226,Income!$U$9:$U$1026,0),1)),"")</f>
        <v/>
      </c>
      <c r="BD226" s="85" t="str">
        <f>IFERROR(IF($AQ226="Passive","",INDEX(Income!N$9:N$1026,MATCH(Calc!$AO226,Income!$U$9:$U$1026,0),1)),"")</f>
        <v/>
      </c>
      <c r="BE226" s="85" t="str">
        <f>IFERROR(IF($AQ226="Passive","",INDEX(Income!O$9:O$1026,MATCH(Calc!$AO226,Income!$U$9:$U$1026,0),1)),"")</f>
        <v/>
      </c>
      <c r="BF226" s="85" t="str">
        <f>IFERROR(IF($AQ226="Passive","",INDEX(Income!P$9:P$1026,MATCH(Calc!$AO226,Income!$U$9:$U$1026,0),1)),"")</f>
        <v/>
      </c>
      <c r="BH226" s="85" t="str">
        <f t="shared" si="41"/>
        <v>Passive</v>
      </c>
      <c r="BI226" s="85">
        <f>IFERROR(INDEX(Expenses!B$9:B$1026,MATCH(Calc!$AO226,Expenses!$U$9:$U$1026,0),1),0)</f>
        <v>0</v>
      </c>
      <c r="BJ226" s="85">
        <f>IFERROR(INDEX(Expenses!C$9:C$1026,MATCH(Calc!$AO226,Expenses!$U$9:$U$1026,0),1),0)</f>
        <v>0</v>
      </c>
      <c r="BK226" s="93">
        <f t="shared" ca="1" si="42"/>
        <v>2023</v>
      </c>
      <c r="BL226" s="85" t="str">
        <f>IFERROR(IF($BH226="Passive","",INDEX(Expenses!E$9:E$1026,MATCH(Calc!$AO226,Expenses!$U$9:$U$1026,0),1)),"")</f>
        <v/>
      </c>
      <c r="BM226" s="85" t="str">
        <f>IFERROR(IF($BH226="Passive","",INDEX(Expenses!F$9:F$1026,MATCH(Calc!$AO226,Expenses!$U$9:$U$1026,0),1)),"")</f>
        <v/>
      </c>
      <c r="BN226" s="85" t="str">
        <f>IFERROR(IF($BH226="Passive","",INDEX(Expenses!G$9:G$1026,MATCH(Calc!$AO226,Expenses!$U$9:$U$1026,0),1)),"")</f>
        <v/>
      </c>
      <c r="BO226" s="85" t="str">
        <f>IFERROR(IF($BH226="Passive","",INDEX(Expenses!H$9:H$1026,MATCH(Calc!$AO226,Expenses!$U$9:$U$1026,0),1)),"")</f>
        <v/>
      </c>
      <c r="BP226" s="85" t="str">
        <f>IFERROR(IF($BH226="Passive","",INDEX(Expenses!I$9:I$1026,MATCH(Calc!$AO226,Expenses!$U$9:$U$1026,0),1)),"")</f>
        <v/>
      </c>
      <c r="BQ226" s="85" t="str">
        <f>IFERROR(IF($BH226="Passive","",INDEX(Expenses!J$9:J$1026,MATCH(Calc!$AO226,Expenses!$U$9:$U$1026,0),1)),"")</f>
        <v/>
      </c>
      <c r="BR226" s="85" t="str">
        <f>IFERROR(IF($BH226="Passive","",INDEX(Expenses!K$9:K$1026,MATCH(Calc!$AO226,Expenses!$U$9:$U$1026,0),1)),"")</f>
        <v/>
      </c>
      <c r="BS226" s="85" t="str">
        <f>IFERROR(IF($BH226="Passive","",INDEX(Expenses!L$9:L$1026,MATCH(Calc!$AO226,Expenses!$U$9:$U$1026,0),1)),"")</f>
        <v/>
      </c>
      <c r="BT226" s="85" t="str">
        <f>IFERROR(IF($BH226="Passive","",INDEX(Expenses!M$9:M$1026,MATCH(Calc!$AO226,Expenses!$U$9:$U$1026,0),1)),"")</f>
        <v/>
      </c>
      <c r="BU226" s="85" t="str">
        <f>IFERROR(IF($BH226="Passive","",INDEX(Expenses!N$9:N$1026,MATCH(Calc!$AO226,Expenses!$U$9:$U$1026,0),1)),"")</f>
        <v/>
      </c>
      <c r="BV226" s="85" t="str">
        <f>IFERROR(IF($BH226="Passive","",INDEX(Expenses!O$9:O$1026,MATCH(Calc!$AO226,Expenses!$U$9:$U$1026,0),1)),"")</f>
        <v/>
      </c>
      <c r="BW226" s="85" t="str">
        <f>IFERROR(IF($BH226="Passive","",INDEX(Expenses!P$9:P$1026,MATCH(Calc!$AO226,Expenses!$U$9:$U$1026,0),1)),"")</f>
        <v/>
      </c>
    </row>
    <row r="227" spans="40:75" x14ac:dyDescent="0.25">
      <c r="AN227" s="93">
        <f t="shared" si="38"/>
        <v>2</v>
      </c>
      <c r="AO227" s="93">
        <v>224</v>
      </c>
      <c r="AQ227" s="85" t="str">
        <f t="shared" si="39"/>
        <v>Passive</v>
      </c>
      <c r="AR227" s="85">
        <f>IFERROR(INDEX(Income!B$9:B$1026,MATCH(Calc!$AO227,Income!$U$9:$U$1026,0),1),0)</f>
        <v>0</v>
      </c>
      <c r="AS227" s="85">
        <f>IFERROR(INDEX(Income!C$9:C$1026,MATCH(Calc!$AO227,Income!$U$9:$U$1026,0),1),0)</f>
        <v>0</v>
      </c>
      <c r="AT227" s="93">
        <f t="shared" ca="1" si="40"/>
        <v>2023</v>
      </c>
      <c r="AU227" s="85" t="str">
        <f>IFERROR(IF($AQ227="Passive","",INDEX(Income!E$9:E$1026,MATCH(Calc!$AO227,Income!$U$9:$U$1026,0),1)),"")</f>
        <v/>
      </c>
      <c r="AV227" s="85" t="str">
        <f>IFERROR(IF($AQ227="Passive","",INDEX(Income!F$9:F$1026,MATCH(Calc!$AO227,Income!$U$9:$U$1026,0),1)),"")</f>
        <v/>
      </c>
      <c r="AW227" s="85" t="str">
        <f>IFERROR(IF($AQ227="Passive","",INDEX(Income!G$9:G$1026,MATCH(Calc!$AO227,Income!$U$9:$U$1026,0),1)),"")</f>
        <v/>
      </c>
      <c r="AX227" s="85" t="str">
        <f>IFERROR(IF($AQ227="Passive","",INDEX(Income!H$9:H$1026,MATCH(Calc!$AO227,Income!$U$9:$U$1026,0),1)),"")</f>
        <v/>
      </c>
      <c r="AY227" s="85" t="str">
        <f>IFERROR(IF($AQ227="Passive","",INDEX(Income!I$9:I$1026,MATCH(Calc!$AO227,Income!$U$9:$U$1026,0),1)),"")</f>
        <v/>
      </c>
      <c r="AZ227" s="85" t="str">
        <f>IFERROR(IF($AQ227="Passive","",INDEX(Income!J$9:J$1026,MATCH(Calc!$AO227,Income!$U$9:$U$1026,0),1)),"")</f>
        <v/>
      </c>
      <c r="BA227" s="85" t="str">
        <f>IFERROR(IF($AQ227="Passive","",INDEX(Income!K$9:K$1026,MATCH(Calc!$AO227,Income!$U$9:$U$1026,0),1)),"")</f>
        <v/>
      </c>
      <c r="BB227" s="85" t="str">
        <f>IFERROR(IF($AQ227="Passive","",INDEX(Income!L$9:L$1026,MATCH(Calc!$AO227,Income!$U$9:$U$1026,0),1)),"")</f>
        <v/>
      </c>
      <c r="BC227" s="85" t="str">
        <f>IFERROR(IF($AQ227="Passive","",INDEX(Income!M$9:M$1026,MATCH(Calc!$AO227,Income!$U$9:$U$1026,0),1)),"")</f>
        <v/>
      </c>
      <c r="BD227" s="85" t="str">
        <f>IFERROR(IF($AQ227="Passive","",INDEX(Income!N$9:N$1026,MATCH(Calc!$AO227,Income!$U$9:$U$1026,0),1)),"")</f>
        <v/>
      </c>
      <c r="BE227" s="85" t="str">
        <f>IFERROR(IF($AQ227="Passive","",INDEX(Income!O$9:O$1026,MATCH(Calc!$AO227,Income!$U$9:$U$1026,0),1)),"")</f>
        <v/>
      </c>
      <c r="BF227" s="85" t="str">
        <f>IFERROR(IF($AQ227="Passive","",INDEX(Income!P$9:P$1026,MATCH(Calc!$AO227,Income!$U$9:$U$1026,0),1)),"")</f>
        <v/>
      </c>
      <c r="BH227" s="85" t="str">
        <f t="shared" si="41"/>
        <v>Passive</v>
      </c>
      <c r="BI227" s="85">
        <f>IFERROR(INDEX(Expenses!B$9:B$1026,MATCH(Calc!$AO227,Expenses!$U$9:$U$1026,0),1),0)</f>
        <v>0</v>
      </c>
      <c r="BJ227" s="85">
        <f>IFERROR(INDEX(Expenses!C$9:C$1026,MATCH(Calc!$AO227,Expenses!$U$9:$U$1026,0),1),0)</f>
        <v>0</v>
      </c>
      <c r="BK227" s="93">
        <f t="shared" ca="1" si="42"/>
        <v>2023</v>
      </c>
      <c r="BL227" s="85" t="str">
        <f>IFERROR(IF($BH227="Passive","",INDEX(Expenses!E$9:E$1026,MATCH(Calc!$AO227,Expenses!$U$9:$U$1026,0),1)),"")</f>
        <v/>
      </c>
      <c r="BM227" s="85" t="str">
        <f>IFERROR(IF($BH227="Passive","",INDEX(Expenses!F$9:F$1026,MATCH(Calc!$AO227,Expenses!$U$9:$U$1026,0),1)),"")</f>
        <v/>
      </c>
      <c r="BN227" s="85" t="str">
        <f>IFERROR(IF($BH227="Passive","",INDEX(Expenses!G$9:G$1026,MATCH(Calc!$AO227,Expenses!$U$9:$U$1026,0),1)),"")</f>
        <v/>
      </c>
      <c r="BO227" s="85" t="str">
        <f>IFERROR(IF($BH227="Passive","",INDEX(Expenses!H$9:H$1026,MATCH(Calc!$AO227,Expenses!$U$9:$U$1026,0),1)),"")</f>
        <v/>
      </c>
      <c r="BP227" s="85" t="str">
        <f>IFERROR(IF($BH227="Passive","",INDEX(Expenses!I$9:I$1026,MATCH(Calc!$AO227,Expenses!$U$9:$U$1026,0),1)),"")</f>
        <v/>
      </c>
      <c r="BQ227" s="85" t="str">
        <f>IFERROR(IF($BH227="Passive","",INDEX(Expenses!J$9:J$1026,MATCH(Calc!$AO227,Expenses!$U$9:$U$1026,0),1)),"")</f>
        <v/>
      </c>
      <c r="BR227" s="85" t="str">
        <f>IFERROR(IF($BH227="Passive","",INDEX(Expenses!K$9:K$1026,MATCH(Calc!$AO227,Expenses!$U$9:$U$1026,0),1)),"")</f>
        <v/>
      </c>
      <c r="BS227" s="85" t="str">
        <f>IFERROR(IF($BH227="Passive","",INDEX(Expenses!L$9:L$1026,MATCH(Calc!$AO227,Expenses!$U$9:$U$1026,0),1)),"")</f>
        <v/>
      </c>
      <c r="BT227" s="85" t="str">
        <f>IFERROR(IF($BH227="Passive","",INDEX(Expenses!M$9:M$1026,MATCH(Calc!$AO227,Expenses!$U$9:$U$1026,0),1)),"")</f>
        <v/>
      </c>
      <c r="BU227" s="85" t="str">
        <f>IFERROR(IF($BH227="Passive","",INDEX(Expenses!N$9:N$1026,MATCH(Calc!$AO227,Expenses!$U$9:$U$1026,0),1)),"")</f>
        <v/>
      </c>
      <c r="BV227" s="85" t="str">
        <f>IFERROR(IF($BH227="Passive","",INDEX(Expenses!O$9:O$1026,MATCH(Calc!$AO227,Expenses!$U$9:$U$1026,0),1)),"")</f>
        <v/>
      </c>
      <c r="BW227" s="85" t="str">
        <f>IFERROR(IF($BH227="Passive","",INDEX(Expenses!P$9:P$1026,MATCH(Calc!$AO227,Expenses!$U$9:$U$1026,0),1)),"")</f>
        <v/>
      </c>
    </row>
    <row r="228" spans="40:75" x14ac:dyDescent="0.25">
      <c r="AN228" s="93">
        <f t="shared" si="38"/>
        <v>2</v>
      </c>
      <c r="AO228" s="93">
        <v>225</v>
      </c>
      <c r="AQ228" s="85" t="str">
        <f t="shared" si="39"/>
        <v>Passive</v>
      </c>
      <c r="AR228" s="85">
        <f>IFERROR(INDEX(Income!B$9:B$1026,MATCH(Calc!$AO228,Income!$U$9:$U$1026,0),1),0)</f>
        <v>0</v>
      </c>
      <c r="AS228" s="85">
        <f>IFERROR(INDEX(Income!C$9:C$1026,MATCH(Calc!$AO228,Income!$U$9:$U$1026,0),1),0)</f>
        <v>0</v>
      </c>
      <c r="AT228" s="93">
        <f t="shared" ca="1" si="40"/>
        <v>2023</v>
      </c>
      <c r="AU228" s="85" t="str">
        <f>IFERROR(IF($AQ228="Passive","",INDEX(Income!E$9:E$1026,MATCH(Calc!$AO228,Income!$U$9:$U$1026,0),1)),"")</f>
        <v/>
      </c>
      <c r="AV228" s="85" t="str">
        <f>IFERROR(IF($AQ228="Passive","",INDEX(Income!F$9:F$1026,MATCH(Calc!$AO228,Income!$U$9:$U$1026,0),1)),"")</f>
        <v/>
      </c>
      <c r="AW228" s="85" t="str">
        <f>IFERROR(IF($AQ228="Passive","",INDEX(Income!G$9:G$1026,MATCH(Calc!$AO228,Income!$U$9:$U$1026,0),1)),"")</f>
        <v/>
      </c>
      <c r="AX228" s="85" t="str">
        <f>IFERROR(IF($AQ228="Passive","",INDEX(Income!H$9:H$1026,MATCH(Calc!$AO228,Income!$U$9:$U$1026,0),1)),"")</f>
        <v/>
      </c>
      <c r="AY228" s="85" t="str">
        <f>IFERROR(IF($AQ228="Passive","",INDEX(Income!I$9:I$1026,MATCH(Calc!$AO228,Income!$U$9:$U$1026,0),1)),"")</f>
        <v/>
      </c>
      <c r="AZ228" s="85" t="str">
        <f>IFERROR(IF($AQ228="Passive","",INDEX(Income!J$9:J$1026,MATCH(Calc!$AO228,Income!$U$9:$U$1026,0),1)),"")</f>
        <v/>
      </c>
      <c r="BA228" s="85" t="str">
        <f>IFERROR(IF($AQ228="Passive","",INDEX(Income!K$9:K$1026,MATCH(Calc!$AO228,Income!$U$9:$U$1026,0),1)),"")</f>
        <v/>
      </c>
      <c r="BB228" s="85" t="str">
        <f>IFERROR(IF($AQ228="Passive","",INDEX(Income!L$9:L$1026,MATCH(Calc!$AO228,Income!$U$9:$U$1026,0),1)),"")</f>
        <v/>
      </c>
      <c r="BC228" s="85" t="str">
        <f>IFERROR(IF($AQ228="Passive","",INDEX(Income!M$9:M$1026,MATCH(Calc!$AO228,Income!$U$9:$U$1026,0),1)),"")</f>
        <v/>
      </c>
      <c r="BD228" s="85" t="str">
        <f>IFERROR(IF($AQ228="Passive","",INDEX(Income!N$9:N$1026,MATCH(Calc!$AO228,Income!$U$9:$U$1026,0),1)),"")</f>
        <v/>
      </c>
      <c r="BE228" s="85" t="str">
        <f>IFERROR(IF($AQ228="Passive","",INDEX(Income!O$9:O$1026,MATCH(Calc!$AO228,Income!$U$9:$U$1026,0),1)),"")</f>
        <v/>
      </c>
      <c r="BF228" s="85" t="str">
        <f>IFERROR(IF($AQ228="Passive","",INDEX(Income!P$9:P$1026,MATCH(Calc!$AO228,Income!$U$9:$U$1026,0),1)),"")</f>
        <v/>
      </c>
      <c r="BH228" s="85" t="str">
        <f t="shared" si="41"/>
        <v>Passive</v>
      </c>
      <c r="BI228" s="85">
        <f>IFERROR(INDEX(Expenses!B$9:B$1026,MATCH(Calc!$AO228,Expenses!$U$9:$U$1026,0),1),0)</f>
        <v>0</v>
      </c>
      <c r="BJ228" s="85">
        <f>IFERROR(INDEX(Expenses!C$9:C$1026,MATCH(Calc!$AO228,Expenses!$U$9:$U$1026,0),1),0)</f>
        <v>0</v>
      </c>
      <c r="BK228" s="93">
        <f t="shared" ca="1" si="42"/>
        <v>2023</v>
      </c>
      <c r="BL228" s="85" t="str">
        <f>IFERROR(IF($BH228="Passive","",INDEX(Expenses!E$9:E$1026,MATCH(Calc!$AO228,Expenses!$U$9:$U$1026,0),1)),"")</f>
        <v/>
      </c>
      <c r="BM228" s="85" t="str">
        <f>IFERROR(IF($BH228="Passive","",INDEX(Expenses!F$9:F$1026,MATCH(Calc!$AO228,Expenses!$U$9:$U$1026,0),1)),"")</f>
        <v/>
      </c>
      <c r="BN228" s="85" t="str">
        <f>IFERROR(IF($BH228="Passive","",INDEX(Expenses!G$9:G$1026,MATCH(Calc!$AO228,Expenses!$U$9:$U$1026,0),1)),"")</f>
        <v/>
      </c>
      <c r="BO228" s="85" t="str">
        <f>IFERROR(IF($BH228="Passive","",INDEX(Expenses!H$9:H$1026,MATCH(Calc!$AO228,Expenses!$U$9:$U$1026,0),1)),"")</f>
        <v/>
      </c>
      <c r="BP228" s="85" t="str">
        <f>IFERROR(IF($BH228="Passive","",INDEX(Expenses!I$9:I$1026,MATCH(Calc!$AO228,Expenses!$U$9:$U$1026,0),1)),"")</f>
        <v/>
      </c>
      <c r="BQ228" s="85" t="str">
        <f>IFERROR(IF($BH228="Passive","",INDEX(Expenses!J$9:J$1026,MATCH(Calc!$AO228,Expenses!$U$9:$U$1026,0),1)),"")</f>
        <v/>
      </c>
      <c r="BR228" s="85" t="str">
        <f>IFERROR(IF($BH228="Passive","",INDEX(Expenses!K$9:K$1026,MATCH(Calc!$AO228,Expenses!$U$9:$U$1026,0),1)),"")</f>
        <v/>
      </c>
      <c r="BS228" s="85" t="str">
        <f>IFERROR(IF($BH228="Passive","",INDEX(Expenses!L$9:L$1026,MATCH(Calc!$AO228,Expenses!$U$9:$U$1026,0),1)),"")</f>
        <v/>
      </c>
      <c r="BT228" s="85" t="str">
        <f>IFERROR(IF($BH228="Passive","",INDEX(Expenses!M$9:M$1026,MATCH(Calc!$AO228,Expenses!$U$9:$U$1026,0),1)),"")</f>
        <v/>
      </c>
      <c r="BU228" s="85" t="str">
        <f>IFERROR(IF($BH228="Passive","",INDEX(Expenses!N$9:N$1026,MATCH(Calc!$AO228,Expenses!$U$9:$U$1026,0),1)),"")</f>
        <v/>
      </c>
      <c r="BV228" s="85" t="str">
        <f>IFERROR(IF($BH228="Passive","",INDEX(Expenses!O$9:O$1026,MATCH(Calc!$AO228,Expenses!$U$9:$U$1026,0),1)),"")</f>
        <v/>
      </c>
      <c r="BW228" s="85" t="str">
        <f>IFERROR(IF($BH228="Passive","",INDEX(Expenses!P$9:P$1026,MATCH(Calc!$AO228,Expenses!$U$9:$U$1026,0),1)),"")</f>
        <v/>
      </c>
    </row>
    <row r="229" spans="40:75" x14ac:dyDescent="0.25">
      <c r="AN229" s="93">
        <f t="shared" si="38"/>
        <v>2</v>
      </c>
      <c r="AO229" s="93">
        <v>226</v>
      </c>
      <c r="AQ229" s="85" t="str">
        <f t="shared" si="39"/>
        <v>Passive</v>
      </c>
      <c r="AR229" s="85">
        <f>IFERROR(INDEX(Income!B$9:B$1026,MATCH(Calc!$AO229,Income!$U$9:$U$1026,0),1),0)</f>
        <v>0</v>
      </c>
      <c r="AS229" s="85">
        <f>IFERROR(INDEX(Income!C$9:C$1026,MATCH(Calc!$AO229,Income!$U$9:$U$1026,0),1),0)</f>
        <v>0</v>
      </c>
      <c r="AT229" s="93">
        <f t="shared" ca="1" si="40"/>
        <v>2023</v>
      </c>
      <c r="AU229" s="85" t="str">
        <f>IFERROR(IF($AQ229="Passive","",INDEX(Income!E$9:E$1026,MATCH(Calc!$AO229,Income!$U$9:$U$1026,0),1)),"")</f>
        <v/>
      </c>
      <c r="AV229" s="85" t="str">
        <f>IFERROR(IF($AQ229="Passive","",INDEX(Income!F$9:F$1026,MATCH(Calc!$AO229,Income!$U$9:$U$1026,0),1)),"")</f>
        <v/>
      </c>
      <c r="AW229" s="85" t="str">
        <f>IFERROR(IF($AQ229="Passive","",INDEX(Income!G$9:G$1026,MATCH(Calc!$AO229,Income!$U$9:$U$1026,0),1)),"")</f>
        <v/>
      </c>
      <c r="AX229" s="85" t="str">
        <f>IFERROR(IF($AQ229="Passive","",INDEX(Income!H$9:H$1026,MATCH(Calc!$AO229,Income!$U$9:$U$1026,0),1)),"")</f>
        <v/>
      </c>
      <c r="AY229" s="85" t="str">
        <f>IFERROR(IF($AQ229="Passive","",INDEX(Income!I$9:I$1026,MATCH(Calc!$AO229,Income!$U$9:$U$1026,0),1)),"")</f>
        <v/>
      </c>
      <c r="AZ229" s="85" t="str">
        <f>IFERROR(IF($AQ229="Passive","",INDEX(Income!J$9:J$1026,MATCH(Calc!$AO229,Income!$U$9:$U$1026,0),1)),"")</f>
        <v/>
      </c>
      <c r="BA229" s="85" t="str">
        <f>IFERROR(IF($AQ229="Passive","",INDEX(Income!K$9:K$1026,MATCH(Calc!$AO229,Income!$U$9:$U$1026,0),1)),"")</f>
        <v/>
      </c>
      <c r="BB229" s="85" t="str">
        <f>IFERROR(IF($AQ229="Passive","",INDEX(Income!L$9:L$1026,MATCH(Calc!$AO229,Income!$U$9:$U$1026,0),1)),"")</f>
        <v/>
      </c>
      <c r="BC229" s="85" t="str">
        <f>IFERROR(IF($AQ229="Passive","",INDEX(Income!M$9:M$1026,MATCH(Calc!$AO229,Income!$U$9:$U$1026,0),1)),"")</f>
        <v/>
      </c>
      <c r="BD229" s="85" t="str">
        <f>IFERROR(IF($AQ229="Passive","",INDEX(Income!N$9:N$1026,MATCH(Calc!$AO229,Income!$U$9:$U$1026,0),1)),"")</f>
        <v/>
      </c>
      <c r="BE229" s="85" t="str">
        <f>IFERROR(IF($AQ229="Passive","",INDEX(Income!O$9:O$1026,MATCH(Calc!$AO229,Income!$U$9:$U$1026,0),1)),"")</f>
        <v/>
      </c>
      <c r="BF229" s="85" t="str">
        <f>IFERROR(IF($AQ229="Passive","",INDEX(Income!P$9:P$1026,MATCH(Calc!$AO229,Income!$U$9:$U$1026,0),1)),"")</f>
        <v/>
      </c>
      <c r="BH229" s="85" t="str">
        <f t="shared" si="41"/>
        <v>Passive</v>
      </c>
      <c r="BI229" s="85">
        <f>IFERROR(INDEX(Expenses!B$9:B$1026,MATCH(Calc!$AO229,Expenses!$U$9:$U$1026,0),1),0)</f>
        <v>0</v>
      </c>
      <c r="BJ229" s="85">
        <f>IFERROR(INDEX(Expenses!C$9:C$1026,MATCH(Calc!$AO229,Expenses!$U$9:$U$1026,0),1),0)</f>
        <v>0</v>
      </c>
      <c r="BK229" s="93">
        <f t="shared" ca="1" si="42"/>
        <v>2023</v>
      </c>
      <c r="BL229" s="85" t="str">
        <f>IFERROR(IF($BH229="Passive","",INDEX(Expenses!E$9:E$1026,MATCH(Calc!$AO229,Expenses!$U$9:$U$1026,0),1)),"")</f>
        <v/>
      </c>
      <c r="BM229" s="85" t="str">
        <f>IFERROR(IF($BH229="Passive","",INDEX(Expenses!F$9:F$1026,MATCH(Calc!$AO229,Expenses!$U$9:$U$1026,0),1)),"")</f>
        <v/>
      </c>
      <c r="BN229" s="85" t="str">
        <f>IFERROR(IF($BH229="Passive","",INDEX(Expenses!G$9:G$1026,MATCH(Calc!$AO229,Expenses!$U$9:$U$1026,0),1)),"")</f>
        <v/>
      </c>
      <c r="BO229" s="85" t="str">
        <f>IFERROR(IF($BH229="Passive","",INDEX(Expenses!H$9:H$1026,MATCH(Calc!$AO229,Expenses!$U$9:$U$1026,0),1)),"")</f>
        <v/>
      </c>
      <c r="BP229" s="85" t="str">
        <f>IFERROR(IF($BH229="Passive","",INDEX(Expenses!I$9:I$1026,MATCH(Calc!$AO229,Expenses!$U$9:$U$1026,0),1)),"")</f>
        <v/>
      </c>
      <c r="BQ229" s="85" t="str">
        <f>IFERROR(IF($BH229="Passive","",INDEX(Expenses!J$9:J$1026,MATCH(Calc!$AO229,Expenses!$U$9:$U$1026,0),1)),"")</f>
        <v/>
      </c>
      <c r="BR229" s="85" t="str">
        <f>IFERROR(IF($BH229="Passive","",INDEX(Expenses!K$9:K$1026,MATCH(Calc!$AO229,Expenses!$U$9:$U$1026,0),1)),"")</f>
        <v/>
      </c>
      <c r="BS229" s="85" t="str">
        <f>IFERROR(IF($BH229="Passive","",INDEX(Expenses!L$9:L$1026,MATCH(Calc!$AO229,Expenses!$U$9:$U$1026,0),1)),"")</f>
        <v/>
      </c>
      <c r="BT229" s="85" t="str">
        <f>IFERROR(IF($BH229="Passive","",INDEX(Expenses!M$9:M$1026,MATCH(Calc!$AO229,Expenses!$U$9:$U$1026,0),1)),"")</f>
        <v/>
      </c>
      <c r="BU229" s="85" t="str">
        <f>IFERROR(IF($BH229="Passive","",INDEX(Expenses!N$9:N$1026,MATCH(Calc!$AO229,Expenses!$U$9:$U$1026,0),1)),"")</f>
        <v/>
      </c>
      <c r="BV229" s="85" t="str">
        <f>IFERROR(IF($BH229="Passive","",INDEX(Expenses!O$9:O$1026,MATCH(Calc!$AO229,Expenses!$U$9:$U$1026,0),1)),"")</f>
        <v/>
      </c>
      <c r="BW229" s="85" t="str">
        <f>IFERROR(IF($BH229="Passive","",INDEX(Expenses!P$9:P$1026,MATCH(Calc!$AO229,Expenses!$U$9:$U$1026,0),1)),"")</f>
        <v/>
      </c>
    </row>
    <row r="230" spans="40:75" x14ac:dyDescent="0.25">
      <c r="AN230" s="93">
        <f t="shared" si="38"/>
        <v>2</v>
      </c>
      <c r="AO230" s="93">
        <v>227</v>
      </c>
      <c r="AQ230" s="85" t="str">
        <f t="shared" si="39"/>
        <v>Passive</v>
      </c>
      <c r="AR230" s="85">
        <f>IFERROR(INDEX(Income!B$9:B$1026,MATCH(Calc!$AO230,Income!$U$9:$U$1026,0),1),0)</f>
        <v>0</v>
      </c>
      <c r="AS230" s="85">
        <f>IFERROR(INDEX(Income!C$9:C$1026,MATCH(Calc!$AO230,Income!$U$9:$U$1026,0),1),0)</f>
        <v>0</v>
      </c>
      <c r="AT230" s="93">
        <f t="shared" ca="1" si="40"/>
        <v>2023</v>
      </c>
      <c r="AU230" s="85" t="str">
        <f>IFERROR(IF($AQ230="Passive","",INDEX(Income!E$9:E$1026,MATCH(Calc!$AO230,Income!$U$9:$U$1026,0),1)),"")</f>
        <v/>
      </c>
      <c r="AV230" s="85" t="str">
        <f>IFERROR(IF($AQ230="Passive","",INDEX(Income!F$9:F$1026,MATCH(Calc!$AO230,Income!$U$9:$U$1026,0),1)),"")</f>
        <v/>
      </c>
      <c r="AW230" s="85" t="str">
        <f>IFERROR(IF($AQ230="Passive","",INDEX(Income!G$9:G$1026,MATCH(Calc!$AO230,Income!$U$9:$U$1026,0),1)),"")</f>
        <v/>
      </c>
      <c r="AX230" s="85" t="str">
        <f>IFERROR(IF($AQ230="Passive","",INDEX(Income!H$9:H$1026,MATCH(Calc!$AO230,Income!$U$9:$U$1026,0),1)),"")</f>
        <v/>
      </c>
      <c r="AY230" s="85" t="str">
        <f>IFERROR(IF($AQ230="Passive","",INDEX(Income!I$9:I$1026,MATCH(Calc!$AO230,Income!$U$9:$U$1026,0),1)),"")</f>
        <v/>
      </c>
      <c r="AZ230" s="85" t="str">
        <f>IFERROR(IF($AQ230="Passive","",INDEX(Income!J$9:J$1026,MATCH(Calc!$AO230,Income!$U$9:$U$1026,0),1)),"")</f>
        <v/>
      </c>
      <c r="BA230" s="85" t="str">
        <f>IFERROR(IF($AQ230="Passive","",INDEX(Income!K$9:K$1026,MATCH(Calc!$AO230,Income!$U$9:$U$1026,0),1)),"")</f>
        <v/>
      </c>
      <c r="BB230" s="85" t="str">
        <f>IFERROR(IF($AQ230="Passive","",INDEX(Income!L$9:L$1026,MATCH(Calc!$AO230,Income!$U$9:$U$1026,0),1)),"")</f>
        <v/>
      </c>
      <c r="BC230" s="85" t="str">
        <f>IFERROR(IF($AQ230="Passive","",INDEX(Income!M$9:M$1026,MATCH(Calc!$AO230,Income!$U$9:$U$1026,0),1)),"")</f>
        <v/>
      </c>
      <c r="BD230" s="85" t="str">
        <f>IFERROR(IF($AQ230="Passive","",INDEX(Income!N$9:N$1026,MATCH(Calc!$AO230,Income!$U$9:$U$1026,0),1)),"")</f>
        <v/>
      </c>
      <c r="BE230" s="85" t="str">
        <f>IFERROR(IF($AQ230="Passive","",INDEX(Income!O$9:O$1026,MATCH(Calc!$AO230,Income!$U$9:$U$1026,0),1)),"")</f>
        <v/>
      </c>
      <c r="BF230" s="85" t="str">
        <f>IFERROR(IF($AQ230="Passive","",INDEX(Income!P$9:P$1026,MATCH(Calc!$AO230,Income!$U$9:$U$1026,0),1)),"")</f>
        <v/>
      </c>
      <c r="BH230" s="85" t="str">
        <f t="shared" si="41"/>
        <v>Passive</v>
      </c>
      <c r="BI230" s="85">
        <f>IFERROR(INDEX(Expenses!B$9:B$1026,MATCH(Calc!$AO230,Expenses!$U$9:$U$1026,0),1),0)</f>
        <v>0</v>
      </c>
      <c r="BJ230" s="85">
        <f>IFERROR(INDEX(Expenses!C$9:C$1026,MATCH(Calc!$AO230,Expenses!$U$9:$U$1026,0),1),0)</f>
        <v>0</v>
      </c>
      <c r="BK230" s="93">
        <f t="shared" ca="1" si="42"/>
        <v>2023</v>
      </c>
      <c r="BL230" s="85" t="str">
        <f>IFERROR(IF($BH230="Passive","",INDEX(Expenses!E$9:E$1026,MATCH(Calc!$AO230,Expenses!$U$9:$U$1026,0),1)),"")</f>
        <v/>
      </c>
      <c r="BM230" s="85" t="str">
        <f>IFERROR(IF($BH230="Passive","",INDEX(Expenses!F$9:F$1026,MATCH(Calc!$AO230,Expenses!$U$9:$U$1026,0),1)),"")</f>
        <v/>
      </c>
      <c r="BN230" s="85" t="str">
        <f>IFERROR(IF($BH230="Passive","",INDEX(Expenses!G$9:G$1026,MATCH(Calc!$AO230,Expenses!$U$9:$U$1026,0),1)),"")</f>
        <v/>
      </c>
      <c r="BO230" s="85" t="str">
        <f>IFERROR(IF($BH230="Passive","",INDEX(Expenses!H$9:H$1026,MATCH(Calc!$AO230,Expenses!$U$9:$U$1026,0),1)),"")</f>
        <v/>
      </c>
      <c r="BP230" s="85" t="str">
        <f>IFERROR(IF($BH230="Passive","",INDEX(Expenses!I$9:I$1026,MATCH(Calc!$AO230,Expenses!$U$9:$U$1026,0),1)),"")</f>
        <v/>
      </c>
      <c r="BQ230" s="85" t="str">
        <f>IFERROR(IF($BH230="Passive","",INDEX(Expenses!J$9:J$1026,MATCH(Calc!$AO230,Expenses!$U$9:$U$1026,0),1)),"")</f>
        <v/>
      </c>
      <c r="BR230" s="85" t="str">
        <f>IFERROR(IF($BH230="Passive","",INDEX(Expenses!K$9:K$1026,MATCH(Calc!$AO230,Expenses!$U$9:$U$1026,0),1)),"")</f>
        <v/>
      </c>
      <c r="BS230" s="85" t="str">
        <f>IFERROR(IF($BH230="Passive","",INDEX(Expenses!L$9:L$1026,MATCH(Calc!$AO230,Expenses!$U$9:$U$1026,0),1)),"")</f>
        <v/>
      </c>
      <c r="BT230" s="85" t="str">
        <f>IFERROR(IF($BH230="Passive","",INDEX(Expenses!M$9:M$1026,MATCH(Calc!$AO230,Expenses!$U$9:$U$1026,0),1)),"")</f>
        <v/>
      </c>
      <c r="BU230" s="85" t="str">
        <f>IFERROR(IF($BH230="Passive","",INDEX(Expenses!N$9:N$1026,MATCH(Calc!$AO230,Expenses!$U$9:$U$1026,0),1)),"")</f>
        <v/>
      </c>
      <c r="BV230" s="85" t="str">
        <f>IFERROR(IF($BH230="Passive","",INDEX(Expenses!O$9:O$1026,MATCH(Calc!$AO230,Expenses!$U$9:$U$1026,0),1)),"")</f>
        <v/>
      </c>
      <c r="BW230" s="85" t="str">
        <f>IFERROR(IF($BH230="Passive","",INDEX(Expenses!P$9:P$1026,MATCH(Calc!$AO230,Expenses!$U$9:$U$1026,0),1)),"")</f>
        <v/>
      </c>
    </row>
    <row r="231" spans="40:75" x14ac:dyDescent="0.25">
      <c r="AN231" s="93">
        <f t="shared" si="38"/>
        <v>2</v>
      </c>
      <c r="AO231" s="93">
        <v>228</v>
      </c>
      <c r="AQ231" s="85" t="str">
        <f t="shared" si="39"/>
        <v>Passive</v>
      </c>
      <c r="AR231" s="85">
        <f>IFERROR(INDEX(Income!B$9:B$1026,MATCH(Calc!$AO231,Income!$U$9:$U$1026,0),1),0)</f>
        <v>0</v>
      </c>
      <c r="AS231" s="85">
        <f>IFERROR(INDEX(Income!C$9:C$1026,MATCH(Calc!$AO231,Income!$U$9:$U$1026,0),1),0)</f>
        <v>0</v>
      </c>
      <c r="AT231" s="93">
        <f t="shared" ca="1" si="40"/>
        <v>2023</v>
      </c>
      <c r="AU231" s="85" t="str">
        <f>IFERROR(IF($AQ231="Passive","",INDEX(Income!E$9:E$1026,MATCH(Calc!$AO231,Income!$U$9:$U$1026,0),1)),"")</f>
        <v/>
      </c>
      <c r="AV231" s="85" t="str">
        <f>IFERROR(IF($AQ231="Passive","",INDEX(Income!F$9:F$1026,MATCH(Calc!$AO231,Income!$U$9:$U$1026,0),1)),"")</f>
        <v/>
      </c>
      <c r="AW231" s="85" t="str">
        <f>IFERROR(IF($AQ231="Passive","",INDEX(Income!G$9:G$1026,MATCH(Calc!$AO231,Income!$U$9:$U$1026,0),1)),"")</f>
        <v/>
      </c>
      <c r="AX231" s="85" t="str">
        <f>IFERROR(IF($AQ231="Passive","",INDEX(Income!H$9:H$1026,MATCH(Calc!$AO231,Income!$U$9:$U$1026,0),1)),"")</f>
        <v/>
      </c>
      <c r="AY231" s="85" t="str">
        <f>IFERROR(IF($AQ231="Passive","",INDEX(Income!I$9:I$1026,MATCH(Calc!$AO231,Income!$U$9:$U$1026,0),1)),"")</f>
        <v/>
      </c>
      <c r="AZ231" s="85" t="str">
        <f>IFERROR(IF($AQ231="Passive","",INDEX(Income!J$9:J$1026,MATCH(Calc!$AO231,Income!$U$9:$U$1026,0),1)),"")</f>
        <v/>
      </c>
      <c r="BA231" s="85" t="str">
        <f>IFERROR(IF($AQ231="Passive","",INDEX(Income!K$9:K$1026,MATCH(Calc!$AO231,Income!$U$9:$U$1026,0),1)),"")</f>
        <v/>
      </c>
      <c r="BB231" s="85" t="str">
        <f>IFERROR(IF($AQ231="Passive","",INDEX(Income!L$9:L$1026,MATCH(Calc!$AO231,Income!$U$9:$U$1026,0),1)),"")</f>
        <v/>
      </c>
      <c r="BC231" s="85" t="str">
        <f>IFERROR(IF($AQ231="Passive","",INDEX(Income!M$9:M$1026,MATCH(Calc!$AO231,Income!$U$9:$U$1026,0),1)),"")</f>
        <v/>
      </c>
      <c r="BD231" s="85" t="str">
        <f>IFERROR(IF($AQ231="Passive","",INDEX(Income!N$9:N$1026,MATCH(Calc!$AO231,Income!$U$9:$U$1026,0),1)),"")</f>
        <v/>
      </c>
      <c r="BE231" s="85" t="str">
        <f>IFERROR(IF($AQ231="Passive","",INDEX(Income!O$9:O$1026,MATCH(Calc!$AO231,Income!$U$9:$U$1026,0),1)),"")</f>
        <v/>
      </c>
      <c r="BF231" s="85" t="str">
        <f>IFERROR(IF($AQ231="Passive","",INDEX(Income!P$9:P$1026,MATCH(Calc!$AO231,Income!$U$9:$U$1026,0),1)),"")</f>
        <v/>
      </c>
      <c r="BH231" s="85" t="str">
        <f t="shared" si="41"/>
        <v>Passive</v>
      </c>
      <c r="BI231" s="85">
        <f>IFERROR(INDEX(Expenses!B$9:B$1026,MATCH(Calc!$AO231,Expenses!$U$9:$U$1026,0),1),0)</f>
        <v>0</v>
      </c>
      <c r="BJ231" s="85">
        <f>IFERROR(INDEX(Expenses!C$9:C$1026,MATCH(Calc!$AO231,Expenses!$U$9:$U$1026,0),1),0)</f>
        <v>0</v>
      </c>
      <c r="BK231" s="93">
        <f t="shared" ca="1" si="42"/>
        <v>2023</v>
      </c>
      <c r="BL231" s="85" t="str">
        <f>IFERROR(IF($BH231="Passive","",INDEX(Expenses!E$9:E$1026,MATCH(Calc!$AO231,Expenses!$U$9:$U$1026,0),1)),"")</f>
        <v/>
      </c>
      <c r="BM231" s="85" t="str">
        <f>IFERROR(IF($BH231="Passive","",INDEX(Expenses!F$9:F$1026,MATCH(Calc!$AO231,Expenses!$U$9:$U$1026,0),1)),"")</f>
        <v/>
      </c>
      <c r="BN231" s="85" t="str">
        <f>IFERROR(IF($BH231="Passive","",INDEX(Expenses!G$9:G$1026,MATCH(Calc!$AO231,Expenses!$U$9:$U$1026,0),1)),"")</f>
        <v/>
      </c>
      <c r="BO231" s="85" t="str">
        <f>IFERROR(IF($BH231="Passive","",INDEX(Expenses!H$9:H$1026,MATCH(Calc!$AO231,Expenses!$U$9:$U$1026,0),1)),"")</f>
        <v/>
      </c>
      <c r="BP231" s="85" t="str">
        <f>IFERROR(IF($BH231="Passive","",INDEX(Expenses!I$9:I$1026,MATCH(Calc!$AO231,Expenses!$U$9:$U$1026,0),1)),"")</f>
        <v/>
      </c>
      <c r="BQ231" s="85" t="str">
        <f>IFERROR(IF($BH231="Passive","",INDEX(Expenses!J$9:J$1026,MATCH(Calc!$AO231,Expenses!$U$9:$U$1026,0),1)),"")</f>
        <v/>
      </c>
      <c r="BR231" s="85" t="str">
        <f>IFERROR(IF($BH231="Passive","",INDEX(Expenses!K$9:K$1026,MATCH(Calc!$AO231,Expenses!$U$9:$U$1026,0),1)),"")</f>
        <v/>
      </c>
      <c r="BS231" s="85" t="str">
        <f>IFERROR(IF($BH231="Passive","",INDEX(Expenses!L$9:L$1026,MATCH(Calc!$AO231,Expenses!$U$9:$U$1026,0),1)),"")</f>
        <v/>
      </c>
      <c r="BT231" s="85" t="str">
        <f>IFERROR(IF($BH231="Passive","",INDEX(Expenses!M$9:M$1026,MATCH(Calc!$AO231,Expenses!$U$9:$U$1026,0),1)),"")</f>
        <v/>
      </c>
      <c r="BU231" s="85" t="str">
        <f>IFERROR(IF($BH231="Passive","",INDEX(Expenses!N$9:N$1026,MATCH(Calc!$AO231,Expenses!$U$9:$U$1026,0),1)),"")</f>
        <v/>
      </c>
      <c r="BV231" s="85" t="str">
        <f>IFERROR(IF($BH231="Passive","",INDEX(Expenses!O$9:O$1026,MATCH(Calc!$AO231,Expenses!$U$9:$U$1026,0),1)),"")</f>
        <v/>
      </c>
      <c r="BW231" s="85" t="str">
        <f>IFERROR(IF($BH231="Passive","",INDEX(Expenses!P$9:P$1026,MATCH(Calc!$AO231,Expenses!$U$9:$U$1026,0),1)),"")</f>
        <v/>
      </c>
    </row>
    <row r="232" spans="40:75" x14ac:dyDescent="0.25">
      <c r="AN232" s="93">
        <f t="shared" si="38"/>
        <v>2</v>
      </c>
      <c r="AO232" s="93">
        <v>229</v>
      </c>
      <c r="AQ232" s="85" t="str">
        <f t="shared" si="39"/>
        <v>Passive</v>
      </c>
      <c r="AR232" s="85">
        <f>IFERROR(INDEX(Income!B$9:B$1026,MATCH(Calc!$AO232,Income!$U$9:$U$1026,0),1),0)</f>
        <v>0</v>
      </c>
      <c r="AS232" s="85">
        <f>IFERROR(INDEX(Income!C$9:C$1026,MATCH(Calc!$AO232,Income!$U$9:$U$1026,0),1),0)</f>
        <v>0</v>
      </c>
      <c r="AT232" s="93">
        <f t="shared" ca="1" si="40"/>
        <v>2023</v>
      </c>
      <c r="AU232" s="85" t="str">
        <f>IFERROR(IF($AQ232="Passive","",INDEX(Income!E$9:E$1026,MATCH(Calc!$AO232,Income!$U$9:$U$1026,0),1)),"")</f>
        <v/>
      </c>
      <c r="AV232" s="85" t="str">
        <f>IFERROR(IF($AQ232="Passive","",INDEX(Income!F$9:F$1026,MATCH(Calc!$AO232,Income!$U$9:$U$1026,0),1)),"")</f>
        <v/>
      </c>
      <c r="AW232" s="85" t="str">
        <f>IFERROR(IF($AQ232="Passive","",INDEX(Income!G$9:G$1026,MATCH(Calc!$AO232,Income!$U$9:$U$1026,0),1)),"")</f>
        <v/>
      </c>
      <c r="AX232" s="85" t="str">
        <f>IFERROR(IF($AQ232="Passive","",INDEX(Income!H$9:H$1026,MATCH(Calc!$AO232,Income!$U$9:$U$1026,0),1)),"")</f>
        <v/>
      </c>
      <c r="AY232" s="85" t="str">
        <f>IFERROR(IF($AQ232="Passive","",INDEX(Income!I$9:I$1026,MATCH(Calc!$AO232,Income!$U$9:$U$1026,0),1)),"")</f>
        <v/>
      </c>
      <c r="AZ232" s="85" t="str">
        <f>IFERROR(IF($AQ232="Passive","",INDEX(Income!J$9:J$1026,MATCH(Calc!$AO232,Income!$U$9:$U$1026,0),1)),"")</f>
        <v/>
      </c>
      <c r="BA232" s="85" t="str">
        <f>IFERROR(IF($AQ232="Passive","",INDEX(Income!K$9:K$1026,MATCH(Calc!$AO232,Income!$U$9:$U$1026,0),1)),"")</f>
        <v/>
      </c>
      <c r="BB232" s="85" t="str">
        <f>IFERROR(IF($AQ232="Passive","",INDEX(Income!L$9:L$1026,MATCH(Calc!$AO232,Income!$U$9:$U$1026,0),1)),"")</f>
        <v/>
      </c>
      <c r="BC232" s="85" t="str">
        <f>IFERROR(IF($AQ232="Passive","",INDEX(Income!M$9:M$1026,MATCH(Calc!$AO232,Income!$U$9:$U$1026,0),1)),"")</f>
        <v/>
      </c>
      <c r="BD232" s="85" t="str">
        <f>IFERROR(IF($AQ232="Passive","",INDEX(Income!N$9:N$1026,MATCH(Calc!$AO232,Income!$U$9:$U$1026,0),1)),"")</f>
        <v/>
      </c>
      <c r="BE232" s="85" t="str">
        <f>IFERROR(IF($AQ232="Passive","",INDEX(Income!O$9:O$1026,MATCH(Calc!$AO232,Income!$U$9:$U$1026,0),1)),"")</f>
        <v/>
      </c>
      <c r="BF232" s="85" t="str">
        <f>IFERROR(IF($AQ232="Passive","",INDEX(Income!P$9:P$1026,MATCH(Calc!$AO232,Income!$U$9:$U$1026,0),1)),"")</f>
        <v/>
      </c>
      <c r="BH232" s="85" t="str">
        <f t="shared" si="41"/>
        <v>Passive</v>
      </c>
      <c r="BI232" s="85">
        <f>IFERROR(INDEX(Expenses!B$9:B$1026,MATCH(Calc!$AO232,Expenses!$U$9:$U$1026,0),1),0)</f>
        <v>0</v>
      </c>
      <c r="BJ232" s="85">
        <f>IFERROR(INDEX(Expenses!C$9:C$1026,MATCH(Calc!$AO232,Expenses!$U$9:$U$1026,0),1),0)</f>
        <v>0</v>
      </c>
      <c r="BK232" s="93">
        <f t="shared" ca="1" si="42"/>
        <v>2023</v>
      </c>
      <c r="BL232" s="85" t="str">
        <f>IFERROR(IF($BH232="Passive","",INDEX(Expenses!E$9:E$1026,MATCH(Calc!$AO232,Expenses!$U$9:$U$1026,0),1)),"")</f>
        <v/>
      </c>
      <c r="BM232" s="85" t="str">
        <f>IFERROR(IF($BH232="Passive","",INDEX(Expenses!F$9:F$1026,MATCH(Calc!$AO232,Expenses!$U$9:$U$1026,0),1)),"")</f>
        <v/>
      </c>
      <c r="BN232" s="85" t="str">
        <f>IFERROR(IF($BH232="Passive","",INDEX(Expenses!G$9:G$1026,MATCH(Calc!$AO232,Expenses!$U$9:$U$1026,0),1)),"")</f>
        <v/>
      </c>
      <c r="BO232" s="85" t="str">
        <f>IFERROR(IF($BH232="Passive","",INDEX(Expenses!H$9:H$1026,MATCH(Calc!$AO232,Expenses!$U$9:$U$1026,0),1)),"")</f>
        <v/>
      </c>
      <c r="BP232" s="85" t="str">
        <f>IFERROR(IF($BH232="Passive","",INDEX(Expenses!I$9:I$1026,MATCH(Calc!$AO232,Expenses!$U$9:$U$1026,0),1)),"")</f>
        <v/>
      </c>
      <c r="BQ232" s="85" t="str">
        <f>IFERROR(IF($BH232="Passive","",INDEX(Expenses!J$9:J$1026,MATCH(Calc!$AO232,Expenses!$U$9:$U$1026,0),1)),"")</f>
        <v/>
      </c>
      <c r="BR232" s="85" t="str">
        <f>IFERROR(IF($BH232="Passive","",INDEX(Expenses!K$9:K$1026,MATCH(Calc!$AO232,Expenses!$U$9:$U$1026,0),1)),"")</f>
        <v/>
      </c>
      <c r="BS232" s="85" t="str">
        <f>IFERROR(IF($BH232="Passive","",INDEX(Expenses!L$9:L$1026,MATCH(Calc!$AO232,Expenses!$U$9:$U$1026,0),1)),"")</f>
        <v/>
      </c>
      <c r="BT232" s="85" t="str">
        <f>IFERROR(IF($BH232="Passive","",INDEX(Expenses!M$9:M$1026,MATCH(Calc!$AO232,Expenses!$U$9:$U$1026,0),1)),"")</f>
        <v/>
      </c>
      <c r="BU232" s="85" t="str">
        <f>IFERROR(IF($BH232="Passive","",INDEX(Expenses!N$9:N$1026,MATCH(Calc!$AO232,Expenses!$U$9:$U$1026,0),1)),"")</f>
        <v/>
      </c>
      <c r="BV232" s="85" t="str">
        <f>IFERROR(IF($BH232="Passive","",INDEX(Expenses!O$9:O$1026,MATCH(Calc!$AO232,Expenses!$U$9:$U$1026,0),1)),"")</f>
        <v/>
      </c>
      <c r="BW232" s="85" t="str">
        <f>IFERROR(IF($BH232="Passive","",INDEX(Expenses!P$9:P$1026,MATCH(Calc!$AO232,Expenses!$U$9:$U$1026,0),1)),"")</f>
        <v/>
      </c>
    </row>
    <row r="233" spans="40:75" x14ac:dyDescent="0.25">
      <c r="AN233" s="93">
        <f t="shared" si="38"/>
        <v>2</v>
      </c>
      <c r="AO233" s="93">
        <v>230</v>
      </c>
      <c r="AQ233" s="85" t="str">
        <f t="shared" si="39"/>
        <v>Passive</v>
      </c>
      <c r="AR233" s="85">
        <f>IFERROR(INDEX(Income!B$9:B$1026,MATCH(Calc!$AO233,Income!$U$9:$U$1026,0),1),0)</f>
        <v>0</v>
      </c>
      <c r="AS233" s="85">
        <f>IFERROR(INDEX(Income!C$9:C$1026,MATCH(Calc!$AO233,Income!$U$9:$U$1026,0),1),0)</f>
        <v>0</v>
      </c>
      <c r="AT233" s="93">
        <f t="shared" ca="1" si="40"/>
        <v>2023</v>
      </c>
      <c r="AU233" s="85" t="str">
        <f>IFERROR(IF($AQ233="Passive","",INDEX(Income!E$9:E$1026,MATCH(Calc!$AO233,Income!$U$9:$U$1026,0),1)),"")</f>
        <v/>
      </c>
      <c r="AV233" s="85" t="str">
        <f>IFERROR(IF($AQ233="Passive","",INDEX(Income!F$9:F$1026,MATCH(Calc!$AO233,Income!$U$9:$U$1026,0),1)),"")</f>
        <v/>
      </c>
      <c r="AW233" s="85" t="str">
        <f>IFERROR(IF($AQ233="Passive","",INDEX(Income!G$9:G$1026,MATCH(Calc!$AO233,Income!$U$9:$U$1026,0),1)),"")</f>
        <v/>
      </c>
      <c r="AX233" s="85" t="str">
        <f>IFERROR(IF($AQ233="Passive","",INDEX(Income!H$9:H$1026,MATCH(Calc!$AO233,Income!$U$9:$U$1026,0),1)),"")</f>
        <v/>
      </c>
      <c r="AY233" s="85" t="str">
        <f>IFERROR(IF($AQ233="Passive","",INDEX(Income!I$9:I$1026,MATCH(Calc!$AO233,Income!$U$9:$U$1026,0),1)),"")</f>
        <v/>
      </c>
      <c r="AZ233" s="85" t="str">
        <f>IFERROR(IF($AQ233="Passive","",INDEX(Income!J$9:J$1026,MATCH(Calc!$AO233,Income!$U$9:$U$1026,0),1)),"")</f>
        <v/>
      </c>
      <c r="BA233" s="85" t="str">
        <f>IFERROR(IF($AQ233="Passive","",INDEX(Income!K$9:K$1026,MATCH(Calc!$AO233,Income!$U$9:$U$1026,0),1)),"")</f>
        <v/>
      </c>
      <c r="BB233" s="85" t="str">
        <f>IFERROR(IF($AQ233="Passive","",INDEX(Income!L$9:L$1026,MATCH(Calc!$AO233,Income!$U$9:$U$1026,0),1)),"")</f>
        <v/>
      </c>
      <c r="BC233" s="85" t="str">
        <f>IFERROR(IF($AQ233="Passive","",INDEX(Income!M$9:M$1026,MATCH(Calc!$AO233,Income!$U$9:$U$1026,0),1)),"")</f>
        <v/>
      </c>
      <c r="BD233" s="85" t="str">
        <f>IFERROR(IF($AQ233="Passive","",INDEX(Income!N$9:N$1026,MATCH(Calc!$AO233,Income!$U$9:$U$1026,0),1)),"")</f>
        <v/>
      </c>
      <c r="BE233" s="85" t="str">
        <f>IFERROR(IF($AQ233="Passive","",INDEX(Income!O$9:O$1026,MATCH(Calc!$AO233,Income!$U$9:$U$1026,0),1)),"")</f>
        <v/>
      </c>
      <c r="BF233" s="85" t="str">
        <f>IFERROR(IF($AQ233="Passive","",INDEX(Income!P$9:P$1026,MATCH(Calc!$AO233,Income!$U$9:$U$1026,0),1)),"")</f>
        <v/>
      </c>
      <c r="BH233" s="85" t="str">
        <f t="shared" si="41"/>
        <v>Passive</v>
      </c>
      <c r="BI233" s="85">
        <f>IFERROR(INDEX(Expenses!B$9:B$1026,MATCH(Calc!$AO233,Expenses!$U$9:$U$1026,0),1),0)</f>
        <v>0</v>
      </c>
      <c r="BJ233" s="85">
        <f>IFERROR(INDEX(Expenses!C$9:C$1026,MATCH(Calc!$AO233,Expenses!$U$9:$U$1026,0),1),0)</f>
        <v>0</v>
      </c>
      <c r="BK233" s="93">
        <f t="shared" ca="1" si="42"/>
        <v>2023</v>
      </c>
      <c r="BL233" s="85" t="str">
        <f>IFERROR(IF($BH233="Passive","",INDEX(Expenses!E$9:E$1026,MATCH(Calc!$AO233,Expenses!$U$9:$U$1026,0),1)),"")</f>
        <v/>
      </c>
      <c r="BM233" s="85" t="str">
        <f>IFERROR(IF($BH233="Passive","",INDEX(Expenses!F$9:F$1026,MATCH(Calc!$AO233,Expenses!$U$9:$U$1026,0),1)),"")</f>
        <v/>
      </c>
      <c r="BN233" s="85" t="str">
        <f>IFERROR(IF($BH233="Passive","",INDEX(Expenses!G$9:G$1026,MATCH(Calc!$AO233,Expenses!$U$9:$U$1026,0),1)),"")</f>
        <v/>
      </c>
      <c r="BO233" s="85" t="str">
        <f>IFERROR(IF($BH233="Passive","",INDEX(Expenses!H$9:H$1026,MATCH(Calc!$AO233,Expenses!$U$9:$U$1026,0),1)),"")</f>
        <v/>
      </c>
      <c r="BP233" s="85" t="str">
        <f>IFERROR(IF($BH233="Passive","",INDEX(Expenses!I$9:I$1026,MATCH(Calc!$AO233,Expenses!$U$9:$U$1026,0),1)),"")</f>
        <v/>
      </c>
      <c r="BQ233" s="85" t="str">
        <f>IFERROR(IF($BH233="Passive","",INDEX(Expenses!J$9:J$1026,MATCH(Calc!$AO233,Expenses!$U$9:$U$1026,0),1)),"")</f>
        <v/>
      </c>
      <c r="BR233" s="85" t="str">
        <f>IFERROR(IF($BH233="Passive","",INDEX(Expenses!K$9:K$1026,MATCH(Calc!$AO233,Expenses!$U$9:$U$1026,0),1)),"")</f>
        <v/>
      </c>
      <c r="BS233" s="85" t="str">
        <f>IFERROR(IF($BH233="Passive","",INDEX(Expenses!L$9:L$1026,MATCH(Calc!$AO233,Expenses!$U$9:$U$1026,0),1)),"")</f>
        <v/>
      </c>
      <c r="BT233" s="85" t="str">
        <f>IFERROR(IF($BH233="Passive","",INDEX(Expenses!M$9:M$1026,MATCH(Calc!$AO233,Expenses!$U$9:$U$1026,0),1)),"")</f>
        <v/>
      </c>
      <c r="BU233" s="85" t="str">
        <f>IFERROR(IF($BH233="Passive","",INDEX(Expenses!N$9:N$1026,MATCH(Calc!$AO233,Expenses!$U$9:$U$1026,0),1)),"")</f>
        <v/>
      </c>
      <c r="BV233" s="85" t="str">
        <f>IFERROR(IF($BH233="Passive","",INDEX(Expenses!O$9:O$1026,MATCH(Calc!$AO233,Expenses!$U$9:$U$1026,0),1)),"")</f>
        <v/>
      </c>
      <c r="BW233" s="85" t="str">
        <f>IFERROR(IF($BH233="Passive","",INDEX(Expenses!P$9:P$1026,MATCH(Calc!$AO233,Expenses!$U$9:$U$1026,0),1)),"")</f>
        <v/>
      </c>
    </row>
    <row r="234" spans="40:75" x14ac:dyDescent="0.25">
      <c r="AN234" s="93">
        <f t="shared" si="38"/>
        <v>2</v>
      </c>
      <c r="AO234" s="93">
        <v>231</v>
      </c>
      <c r="AQ234" s="85" t="str">
        <f t="shared" si="39"/>
        <v>Passive</v>
      </c>
      <c r="AR234" s="85">
        <f>IFERROR(INDEX(Income!B$9:B$1026,MATCH(Calc!$AO234,Income!$U$9:$U$1026,0),1),0)</f>
        <v>0</v>
      </c>
      <c r="AS234" s="85">
        <f>IFERROR(INDEX(Income!C$9:C$1026,MATCH(Calc!$AO234,Income!$U$9:$U$1026,0),1),0)</f>
        <v>0</v>
      </c>
      <c r="AT234" s="93">
        <f t="shared" ca="1" si="40"/>
        <v>2023</v>
      </c>
      <c r="AU234" s="85" t="str">
        <f>IFERROR(IF($AQ234="Passive","",INDEX(Income!E$9:E$1026,MATCH(Calc!$AO234,Income!$U$9:$U$1026,0),1)),"")</f>
        <v/>
      </c>
      <c r="AV234" s="85" t="str">
        <f>IFERROR(IF($AQ234="Passive","",INDEX(Income!F$9:F$1026,MATCH(Calc!$AO234,Income!$U$9:$U$1026,0),1)),"")</f>
        <v/>
      </c>
      <c r="AW234" s="85" t="str">
        <f>IFERROR(IF($AQ234="Passive","",INDEX(Income!G$9:G$1026,MATCH(Calc!$AO234,Income!$U$9:$U$1026,0),1)),"")</f>
        <v/>
      </c>
      <c r="AX234" s="85" t="str">
        <f>IFERROR(IF($AQ234="Passive","",INDEX(Income!H$9:H$1026,MATCH(Calc!$AO234,Income!$U$9:$U$1026,0),1)),"")</f>
        <v/>
      </c>
      <c r="AY234" s="85" t="str">
        <f>IFERROR(IF($AQ234="Passive","",INDEX(Income!I$9:I$1026,MATCH(Calc!$AO234,Income!$U$9:$U$1026,0),1)),"")</f>
        <v/>
      </c>
      <c r="AZ234" s="85" t="str">
        <f>IFERROR(IF($AQ234="Passive","",INDEX(Income!J$9:J$1026,MATCH(Calc!$AO234,Income!$U$9:$U$1026,0),1)),"")</f>
        <v/>
      </c>
      <c r="BA234" s="85" t="str">
        <f>IFERROR(IF($AQ234="Passive","",INDEX(Income!K$9:K$1026,MATCH(Calc!$AO234,Income!$U$9:$U$1026,0),1)),"")</f>
        <v/>
      </c>
      <c r="BB234" s="85" t="str">
        <f>IFERROR(IF($AQ234="Passive","",INDEX(Income!L$9:L$1026,MATCH(Calc!$AO234,Income!$U$9:$U$1026,0),1)),"")</f>
        <v/>
      </c>
      <c r="BC234" s="85" t="str">
        <f>IFERROR(IF($AQ234="Passive","",INDEX(Income!M$9:M$1026,MATCH(Calc!$AO234,Income!$U$9:$U$1026,0),1)),"")</f>
        <v/>
      </c>
      <c r="BD234" s="85" t="str">
        <f>IFERROR(IF($AQ234="Passive","",INDEX(Income!N$9:N$1026,MATCH(Calc!$AO234,Income!$U$9:$U$1026,0),1)),"")</f>
        <v/>
      </c>
      <c r="BE234" s="85" t="str">
        <f>IFERROR(IF($AQ234="Passive","",INDEX(Income!O$9:O$1026,MATCH(Calc!$AO234,Income!$U$9:$U$1026,0),1)),"")</f>
        <v/>
      </c>
      <c r="BF234" s="85" t="str">
        <f>IFERROR(IF($AQ234="Passive","",INDEX(Income!P$9:P$1026,MATCH(Calc!$AO234,Income!$U$9:$U$1026,0),1)),"")</f>
        <v/>
      </c>
      <c r="BH234" s="85" t="str">
        <f t="shared" si="41"/>
        <v>Passive</v>
      </c>
      <c r="BI234" s="85">
        <f>IFERROR(INDEX(Expenses!B$9:B$1026,MATCH(Calc!$AO234,Expenses!$U$9:$U$1026,0),1),0)</f>
        <v>0</v>
      </c>
      <c r="BJ234" s="85">
        <f>IFERROR(INDEX(Expenses!C$9:C$1026,MATCH(Calc!$AO234,Expenses!$U$9:$U$1026,0),1),0)</f>
        <v>0</v>
      </c>
      <c r="BK234" s="93">
        <f t="shared" ca="1" si="42"/>
        <v>2023</v>
      </c>
      <c r="BL234" s="85" t="str">
        <f>IFERROR(IF($BH234="Passive","",INDEX(Expenses!E$9:E$1026,MATCH(Calc!$AO234,Expenses!$U$9:$U$1026,0),1)),"")</f>
        <v/>
      </c>
      <c r="BM234" s="85" t="str">
        <f>IFERROR(IF($BH234="Passive","",INDEX(Expenses!F$9:F$1026,MATCH(Calc!$AO234,Expenses!$U$9:$U$1026,0),1)),"")</f>
        <v/>
      </c>
      <c r="BN234" s="85" t="str">
        <f>IFERROR(IF($BH234="Passive","",INDEX(Expenses!G$9:G$1026,MATCH(Calc!$AO234,Expenses!$U$9:$U$1026,0),1)),"")</f>
        <v/>
      </c>
      <c r="BO234" s="85" t="str">
        <f>IFERROR(IF($BH234="Passive","",INDEX(Expenses!H$9:H$1026,MATCH(Calc!$AO234,Expenses!$U$9:$U$1026,0),1)),"")</f>
        <v/>
      </c>
      <c r="BP234" s="85" t="str">
        <f>IFERROR(IF($BH234="Passive","",INDEX(Expenses!I$9:I$1026,MATCH(Calc!$AO234,Expenses!$U$9:$U$1026,0),1)),"")</f>
        <v/>
      </c>
      <c r="BQ234" s="85" t="str">
        <f>IFERROR(IF($BH234="Passive","",INDEX(Expenses!J$9:J$1026,MATCH(Calc!$AO234,Expenses!$U$9:$U$1026,0),1)),"")</f>
        <v/>
      </c>
      <c r="BR234" s="85" t="str">
        <f>IFERROR(IF($BH234="Passive","",INDEX(Expenses!K$9:K$1026,MATCH(Calc!$AO234,Expenses!$U$9:$U$1026,0),1)),"")</f>
        <v/>
      </c>
      <c r="BS234" s="85" t="str">
        <f>IFERROR(IF($BH234="Passive","",INDEX(Expenses!L$9:L$1026,MATCH(Calc!$AO234,Expenses!$U$9:$U$1026,0),1)),"")</f>
        <v/>
      </c>
      <c r="BT234" s="85" t="str">
        <f>IFERROR(IF($BH234="Passive","",INDEX(Expenses!M$9:M$1026,MATCH(Calc!$AO234,Expenses!$U$9:$U$1026,0),1)),"")</f>
        <v/>
      </c>
      <c r="BU234" s="85" t="str">
        <f>IFERROR(IF($BH234="Passive","",INDEX(Expenses!N$9:N$1026,MATCH(Calc!$AO234,Expenses!$U$9:$U$1026,0),1)),"")</f>
        <v/>
      </c>
      <c r="BV234" s="85" t="str">
        <f>IFERROR(IF($BH234="Passive","",INDEX(Expenses!O$9:O$1026,MATCH(Calc!$AO234,Expenses!$U$9:$U$1026,0),1)),"")</f>
        <v/>
      </c>
      <c r="BW234" s="85" t="str">
        <f>IFERROR(IF($BH234="Passive","",INDEX(Expenses!P$9:P$1026,MATCH(Calc!$AO234,Expenses!$U$9:$U$1026,0),1)),"")</f>
        <v/>
      </c>
    </row>
    <row r="235" spans="40:75" x14ac:dyDescent="0.25">
      <c r="AN235" s="93">
        <f t="shared" si="38"/>
        <v>2</v>
      </c>
      <c r="AO235" s="93">
        <v>232</v>
      </c>
      <c r="AQ235" s="85" t="str">
        <f t="shared" si="39"/>
        <v>Passive</v>
      </c>
      <c r="AR235" s="85">
        <f>IFERROR(INDEX(Income!B$9:B$1026,MATCH(Calc!$AO235,Income!$U$9:$U$1026,0),1),0)</f>
        <v>0</v>
      </c>
      <c r="AS235" s="85">
        <f>IFERROR(INDEX(Income!C$9:C$1026,MATCH(Calc!$AO235,Income!$U$9:$U$1026,0),1),0)</f>
        <v>0</v>
      </c>
      <c r="AT235" s="93">
        <f t="shared" ca="1" si="40"/>
        <v>2023</v>
      </c>
      <c r="AU235" s="85" t="str">
        <f>IFERROR(IF($AQ235="Passive","",INDEX(Income!E$9:E$1026,MATCH(Calc!$AO235,Income!$U$9:$U$1026,0),1)),"")</f>
        <v/>
      </c>
      <c r="AV235" s="85" t="str">
        <f>IFERROR(IF($AQ235="Passive","",INDEX(Income!F$9:F$1026,MATCH(Calc!$AO235,Income!$U$9:$U$1026,0),1)),"")</f>
        <v/>
      </c>
      <c r="AW235" s="85" t="str">
        <f>IFERROR(IF($AQ235="Passive","",INDEX(Income!G$9:G$1026,MATCH(Calc!$AO235,Income!$U$9:$U$1026,0),1)),"")</f>
        <v/>
      </c>
      <c r="AX235" s="85" t="str">
        <f>IFERROR(IF($AQ235="Passive","",INDEX(Income!H$9:H$1026,MATCH(Calc!$AO235,Income!$U$9:$U$1026,0),1)),"")</f>
        <v/>
      </c>
      <c r="AY235" s="85" t="str">
        <f>IFERROR(IF($AQ235="Passive","",INDEX(Income!I$9:I$1026,MATCH(Calc!$AO235,Income!$U$9:$U$1026,0),1)),"")</f>
        <v/>
      </c>
      <c r="AZ235" s="85" t="str">
        <f>IFERROR(IF($AQ235="Passive","",INDEX(Income!J$9:J$1026,MATCH(Calc!$AO235,Income!$U$9:$U$1026,0),1)),"")</f>
        <v/>
      </c>
      <c r="BA235" s="85" t="str">
        <f>IFERROR(IF($AQ235="Passive","",INDEX(Income!K$9:K$1026,MATCH(Calc!$AO235,Income!$U$9:$U$1026,0),1)),"")</f>
        <v/>
      </c>
      <c r="BB235" s="85" t="str">
        <f>IFERROR(IF($AQ235="Passive","",INDEX(Income!L$9:L$1026,MATCH(Calc!$AO235,Income!$U$9:$U$1026,0),1)),"")</f>
        <v/>
      </c>
      <c r="BC235" s="85" t="str">
        <f>IFERROR(IF($AQ235="Passive","",INDEX(Income!M$9:M$1026,MATCH(Calc!$AO235,Income!$U$9:$U$1026,0),1)),"")</f>
        <v/>
      </c>
      <c r="BD235" s="85" t="str">
        <f>IFERROR(IF($AQ235="Passive","",INDEX(Income!N$9:N$1026,MATCH(Calc!$AO235,Income!$U$9:$U$1026,0),1)),"")</f>
        <v/>
      </c>
      <c r="BE235" s="85" t="str">
        <f>IFERROR(IF($AQ235="Passive","",INDEX(Income!O$9:O$1026,MATCH(Calc!$AO235,Income!$U$9:$U$1026,0),1)),"")</f>
        <v/>
      </c>
      <c r="BF235" s="85" t="str">
        <f>IFERROR(IF($AQ235="Passive","",INDEX(Income!P$9:P$1026,MATCH(Calc!$AO235,Income!$U$9:$U$1026,0),1)),"")</f>
        <v/>
      </c>
      <c r="BH235" s="85" t="str">
        <f t="shared" si="41"/>
        <v>Passive</v>
      </c>
      <c r="BI235" s="85">
        <f>IFERROR(INDEX(Expenses!B$9:B$1026,MATCH(Calc!$AO235,Expenses!$U$9:$U$1026,0),1),0)</f>
        <v>0</v>
      </c>
      <c r="BJ235" s="85">
        <f>IFERROR(INDEX(Expenses!C$9:C$1026,MATCH(Calc!$AO235,Expenses!$U$9:$U$1026,0),1),0)</f>
        <v>0</v>
      </c>
      <c r="BK235" s="93">
        <f t="shared" ca="1" si="42"/>
        <v>2023</v>
      </c>
      <c r="BL235" s="85" t="str">
        <f>IFERROR(IF($BH235="Passive","",INDEX(Expenses!E$9:E$1026,MATCH(Calc!$AO235,Expenses!$U$9:$U$1026,0),1)),"")</f>
        <v/>
      </c>
      <c r="BM235" s="85" t="str">
        <f>IFERROR(IF($BH235="Passive","",INDEX(Expenses!F$9:F$1026,MATCH(Calc!$AO235,Expenses!$U$9:$U$1026,0),1)),"")</f>
        <v/>
      </c>
      <c r="BN235" s="85" t="str">
        <f>IFERROR(IF($BH235="Passive","",INDEX(Expenses!G$9:G$1026,MATCH(Calc!$AO235,Expenses!$U$9:$U$1026,0),1)),"")</f>
        <v/>
      </c>
      <c r="BO235" s="85" t="str">
        <f>IFERROR(IF($BH235="Passive","",INDEX(Expenses!H$9:H$1026,MATCH(Calc!$AO235,Expenses!$U$9:$U$1026,0),1)),"")</f>
        <v/>
      </c>
      <c r="BP235" s="85" t="str">
        <f>IFERROR(IF($BH235="Passive","",INDEX(Expenses!I$9:I$1026,MATCH(Calc!$AO235,Expenses!$U$9:$U$1026,0),1)),"")</f>
        <v/>
      </c>
      <c r="BQ235" s="85" t="str">
        <f>IFERROR(IF($BH235="Passive","",INDEX(Expenses!J$9:J$1026,MATCH(Calc!$AO235,Expenses!$U$9:$U$1026,0),1)),"")</f>
        <v/>
      </c>
      <c r="BR235" s="85" t="str">
        <f>IFERROR(IF($BH235="Passive","",INDEX(Expenses!K$9:K$1026,MATCH(Calc!$AO235,Expenses!$U$9:$U$1026,0),1)),"")</f>
        <v/>
      </c>
      <c r="BS235" s="85" t="str">
        <f>IFERROR(IF($BH235="Passive","",INDEX(Expenses!L$9:L$1026,MATCH(Calc!$AO235,Expenses!$U$9:$U$1026,0),1)),"")</f>
        <v/>
      </c>
      <c r="BT235" s="85" t="str">
        <f>IFERROR(IF($BH235="Passive","",INDEX(Expenses!M$9:M$1026,MATCH(Calc!$AO235,Expenses!$U$9:$U$1026,0),1)),"")</f>
        <v/>
      </c>
      <c r="BU235" s="85" t="str">
        <f>IFERROR(IF($BH235="Passive","",INDEX(Expenses!N$9:N$1026,MATCH(Calc!$AO235,Expenses!$U$9:$U$1026,0),1)),"")</f>
        <v/>
      </c>
      <c r="BV235" s="85" t="str">
        <f>IFERROR(IF($BH235="Passive","",INDEX(Expenses!O$9:O$1026,MATCH(Calc!$AO235,Expenses!$U$9:$U$1026,0),1)),"")</f>
        <v/>
      </c>
      <c r="BW235" s="85" t="str">
        <f>IFERROR(IF($BH235="Passive","",INDEX(Expenses!P$9:P$1026,MATCH(Calc!$AO235,Expenses!$U$9:$U$1026,0),1)),"")</f>
        <v/>
      </c>
    </row>
    <row r="236" spans="40:75" x14ac:dyDescent="0.25">
      <c r="AN236" s="93">
        <f t="shared" si="38"/>
        <v>2</v>
      </c>
      <c r="AO236" s="93">
        <v>233</v>
      </c>
      <c r="AQ236" s="85" t="str">
        <f t="shared" si="39"/>
        <v>Passive</v>
      </c>
      <c r="AR236" s="85">
        <f>IFERROR(INDEX(Income!B$9:B$1026,MATCH(Calc!$AO236,Income!$U$9:$U$1026,0),1),0)</f>
        <v>0</v>
      </c>
      <c r="AS236" s="85">
        <f>IFERROR(INDEX(Income!C$9:C$1026,MATCH(Calc!$AO236,Income!$U$9:$U$1026,0),1),0)</f>
        <v>0</v>
      </c>
      <c r="AT236" s="93">
        <f t="shared" ca="1" si="40"/>
        <v>2023</v>
      </c>
      <c r="AU236" s="85" t="str">
        <f>IFERROR(IF($AQ236="Passive","",INDEX(Income!E$9:E$1026,MATCH(Calc!$AO236,Income!$U$9:$U$1026,0),1)),"")</f>
        <v/>
      </c>
      <c r="AV236" s="85" t="str">
        <f>IFERROR(IF($AQ236="Passive","",INDEX(Income!F$9:F$1026,MATCH(Calc!$AO236,Income!$U$9:$U$1026,0),1)),"")</f>
        <v/>
      </c>
      <c r="AW236" s="85" t="str">
        <f>IFERROR(IF($AQ236="Passive","",INDEX(Income!G$9:G$1026,MATCH(Calc!$AO236,Income!$U$9:$U$1026,0),1)),"")</f>
        <v/>
      </c>
      <c r="AX236" s="85" t="str">
        <f>IFERROR(IF($AQ236="Passive","",INDEX(Income!H$9:H$1026,MATCH(Calc!$AO236,Income!$U$9:$U$1026,0),1)),"")</f>
        <v/>
      </c>
      <c r="AY236" s="85" t="str">
        <f>IFERROR(IF($AQ236="Passive","",INDEX(Income!I$9:I$1026,MATCH(Calc!$AO236,Income!$U$9:$U$1026,0),1)),"")</f>
        <v/>
      </c>
      <c r="AZ236" s="85" t="str">
        <f>IFERROR(IF($AQ236="Passive","",INDEX(Income!J$9:J$1026,MATCH(Calc!$AO236,Income!$U$9:$U$1026,0),1)),"")</f>
        <v/>
      </c>
      <c r="BA236" s="85" t="str">
        <f>IFERROR(IF($AQ236="Passive","",INDEX(Income!K$9:K$1026,MATCH(Calc!$AO236,Income!$U$9:$U$1026,0),1)),"")</f>
        <v/>
      </c>
      <c r="BB236" s="85" t="str">
        <f>IFERROR(IF($AQ236="Passive","",INDEX(Income!L$9:L$1026,MATCH(Calc!$AO236,Income!$U$9:$U$1026,0),1)),"")</f>
        <v/>
      </c>
      <c r="BC236" s="85" t="str">
        <f>IFERROR(IF($AQ236="Passive","",INDEX(Income!M$9:M$1026,MATCH(Calc!$AO236,Income!$U$9:$U$1026,0),1)),"")</f>
        <v/>
      </c>
      <c r="BD236" s="85" t="str">
        <f>IFERROR(IF($AQ236="Passive","",INDEX(Income!N$9:N$1026,MATCH(Calc!$AO236,Income!$U$9:$U$1026,0),1)),"")</f>
        <v/>
      </c>
      <c r="BE236" s="85" t="str">
        <f>IFERROR(IF($AQ236="Passive","",INDEX(Income!O$9:O$1026,MATCH(Calc!$AO236,Income!$U$9:$U$1026,0),1)),"")</f>
        <v/>
      </c>
      <c r="BF236" s="85" t="str">
        <f>IFERROR(IF($AQ236="Passive","",INDEX(Income!P$9:P$1026,MATCH(Calc!$AO236,Income!$U$9:$U$1026,0),1)),"")</f>
        <v/>
      </c>
      <c r="BH236" s="85" t="str">
        <f t="shared" si="41"/>
        <v>Passive</v>
      </c>
      <c r="BI236" s="85">
        <f>IFERROR(INDEX(Expenses!B$9:B$1026,MATCH(Calc!$AO236,Expenses!$U$9:$U$1026,0),1),0)</f>
        <v>0</v>
      </c>
      <c r="BJ236" s="85">
        <f>IFERROR(INDEX(Expenses!C$9:C$1026,MATCH(Calc!$AO236,Expenses!$U$9:$U$1026,0),1),0)</f>
        <v>0</v>
      </c>
      <c r="BK236" s="93">
        <f t="shared" ca="1" si="42"/>
        <v>2023</v>
      </c>
      <c r="BL236" s="85" t="str">
        <f>IFERROR(IF($BH236="Passive","",INDEX(Expenses!E$9:E$1026,MATCH(Calc!$AO236,Expenses!$U$9:$U$1026,0),1)),"")</f>
        <v/>
      </c>
      <c r="BM236" s="85" t="str">
        <f>IFERROR(IF($BH236="Passive","",INDEX(Expenses!F$9:F$1026,MATCH(Calc!$AO236,Expenses!$U$9:$U$1026,0),1)),"")</f>
        <v/>
      </c>
      <c r="BN236" s="85" t="str">
        <f>IFERROR(IF($BH236="Passive","",INDEX(Expenses!G$9:G$1026,MATCH(Calc!$AO236,Expenses!$U$9:$U$1026,0),1)),"")</f>
        <v/>
      </c>
      <c r="BO236" s="85" t="str">
        <f>IFERROR(IF($BH236="Passive","",INDEX(Expenses!H$9:H$1026,MATCH(Calc!$AO236,Expenses!$U$9:$U$1026,0),1)),"")</f>
        <v/>
      </c>
      <c r="BP236" s="85" t="str">
        <f>IFERROR(IF($BH236="Passive","",INDEX(Expenses!I$9:I$1026,MATCH(Calc!$AO236,Expenses!$U$9:$U$1026,0),1)),"")</f>
        <v/>
      </c>
      <c r="BQ236" s="85" t="str">
        <f>IFERROR(IF($BH236="Passive","",INDEX(Expenses!J$9:J$1026,MATCH(Calc!$AO236,Expenses!$U$9:$U$1026,0),1)),"")</f>
        <v/>
      </c>
      <c r="BR236" s="85" t="str">
        <f>IFERROR(IF($BH236="Passive","",INDEX(Expenses!K$9:K$1026,MATCH(Calc!$AO236,Expenses!$U$9:$U$1026,0),1)),"")</f>
        <v/>
      </c>
      <c r="BS236" s="85" t="str">
        <f>IFERROR(IF($BH236="Passive","",INDEX(Expenses!L$9:L$1026,MATCH(Calc!$AO236,Expenses!$U$9:$U$1026,0),1)),"")</f>
        <v/>
      </c>
      <c r="BT236" s="85" t="str">
        <f>IFERROR(IF($BH236="Passive","",INDEX(Expenses!M$9:M$1026,MATCH(Calc!$AO236,Expenses!$U$9:$U$1026,0),1)),"")</f>
        <v/>
      </c>
      <c r="BU236" s="85" t="str">
        <f>IFERROR(IF($BH236="Passive","",INDEX(Expenses!N$9:N$1026,MATCH(Calc!$AO236,Expenses!$U$9:$U$1026,0),1)),"")</f>
        <v/>
      </c>
      <c r="BV236" s="85" t="str">
        <f>IFERROR(IF($BH236="Passive","",INDEX(Expenses!O$9:O$1026,MATCH(Calc!$AO236,Expenses!$U$9:$U$1026,0),1)),"")</f>
        <v/>
      </c>
      <c r="BW236" s="85" t="str">
        <f>IFERROR(IF($BH236="Passive","",INDEX(Expenses!P$9:P$1026,MATCH(Calc!$AO236,Expenses!$U$9:$U$1026,0),1)),"")</f>
        <v/>
      </c>
    </row>
    <row r="237" spans="40:75" x14ac:dyDescent="0.25">
      <c r="AN237" s="93">
        <f t="shared" si="38"/>
        <v>2</v>
      </c>
      <c r="AO237" s="93">
        <v>234</v>
      </c>
      <c r="AQ237" s="85" t="str">
        <f t="shared" si="39"/>
        <v>Passive</v>
      </c>
      <c r="AR237" s="85">
        <f>IFERROR(INDEX(Income!B$9:B$1026,MATCH(Calc!$AO237,Income!$U$9:$U$1026,0),1),0)</f>
        <v>0</v>
      </c>
      <c r="AS237" s="85">
        <f>IFERROR(INDEX(Income!C$9:C$1026,MATCH(Calc!$AO237,Income!$U$9:$U$1026,0),1),0)</f>
        <v>0</v>
      </c>
      <c r="AT237" s="93">
        <f t="shared" ca="1" si="40"/>
        <v>2023</v>
      </c>
      <c r="AU237" s="85" t="str">
        <f>IFERROR(IF($AQ237="Passive","",INDEX(Income!E$9:E$1026,MATCH(Calc!$AO237,Income!$U$9:$U$1026,0),1)),"")</f>
        <v/>
      </c>
      <c r="AV237" s="85" t="str">
        <f>IFERROR(IF($AQ237="Passive","",INDEX(Income!F$9:F$1026,MATCH(Calc!$AO237,Income!$U$9:$U$1026,0),1)),"")</f>
        <v/>
      </c>
      <c r="AW237" s="85" t="str">
        <f>IFERROR(IF($AQ237="Passive","",INDEX(Income!G$9:G$1026,MATCH(Calc!$AO237,Income!$U$9:$U$1026,0),1)),"")</f>
        <v/>
      </c>
      <c r="AX237" s="85" t="str">
        <f>IFERROR(IF($AQ237="Passive","",INDEX(Income!H$9:H$1026,MATCH(Calc!$AO237,Income!$U$9:$U$1026,0),1)),"")</f>
        <v/>
      </c>
      <c r="AY237" s="85" t="str">
        <f>IFERROR(IF($AQ237="Passive","",INDEX(Income!I$9:I$1026,MATCH(Calc!$AO237,Income!$U$9:$U$1026,0),1)),"")</f>
        <v/>
      </c>
      <c r="AZ237" s="85" t="str">
        <f>IFERROR(IF($AQ237="Passive","",INDEX(Income!J$9:J$1026,MATCH(Calc!$AO237,Income!$U$9:$U$1026,0),1)),"")</f>
        <v/>
      </c>
      <c r="BA237" s="85" t="str">
        <f>IFERROR(IF($AQ237="Passive","",INDEX(Income!K$9:K$1026,MATCH(Calc!$AO237,Income!$U$9:$U$1026,0),1)),"")</f>
        <v/>
      </c>
      <c r="BB237" s="85" t="str">
        <f>IFERROR(IF($AQ237="Passive","",INDEX(Income!L$9:L$1026,MATCH(Calc!$AO237,Income!$U$9:$U$1026,0),1)),"")</f>
        <v/>
      </c>
      <c r="BC237" s="85" t="str">
        <f>IFERROR(IF($AQ237="Passive","",INDEX(Income!M$9:M$1026,MATCH(Calc!$AO237,Income!$U$9:$U$1026,0),1)),"")</f>
        <v/>
      </c>
      <c r="BD237" s="85" t="str">
        <f>IFERROR(IF($AQ237="Passive","",INDEX(Income!N$9:N$1026,MATCH(Calc!$AO237,Income!$U$9:$U$1026,0),1)),"")</f>
        <v/>
      </c>
      <c r="BE237" s="85" t="str">
        <f>IFERROR(IF($AQ237="Passive","",INDEX(Income!O$9:O$1026,MATCH(Calc!$AO237,Income!$U$9:$U$1026,0),1)),"")</f>
        <v/>
      </c>
      <c r="BF237" s="85" t="str">
        <f>IFERROR(IF($AQ237="Passive","",INDEX(Income!P$9:P$1026,MATCH(Calc!$AO237,Income!$U$9:$U$1026,0),1)),"")</f>
        <v/>
      </c>
      <c r="BH237" s="85" t="str">
        <f t="shared" si="41"/>
        <v>Passive</v>
      </c>
      <c r="BI237" s="85">
        <f>IFERROR(INDEX(Expenses!B$9:B$1026,MATCH(Calc!$AO237,Expenses!$U$9:$U$1026,0),1),0)</f>
        <v>0</v>
      </c>
      <c r="BJ237" s="85">
        <f>IFERROR(INDEX(Expenses!C$9:C$1026,MATCH(Calc!$AO237,Expenses!$U$9:$U$1026,0),1),0)</f>
        <v>0</v>
      </c>
      <c r="BK237" s="93">
        <f t="shared" ca="1" si="42"/>
        <v>2023</v>
      </c>
      <c r="BL237" s="85" t="str">
        <f>IFERROR(IF($BH237="Passive","",INDEX(Expenses!E$9:E$1026,MATCH(Calc!$AO237,Expenses!$U$9:$U$1026,0),1)),"")</f>
        <v/>
      </c>
      <c r="BM237" s="85" t="str">
        <f>IFERROR(IF($BH237="Passive","",INDEX(Expenses!F$9:F$1026,MATCH(Calc!$AO237,Expenses!$U$9:$U$1026,0),1)),"")</f>
        <v/>
      </c>
      <c r="BN237" s="85" t="str">
        <f>IFERROR(IF($BH237="Passive","",INDEX(Expenses!G$9:G$1026,MATCH(Calc!$AO237,Expenses!$U$9:$U$1026,0),1)),"")</f>
        <v/>
      </c>
      <c r="BO237" s="85" t="str">
        <f>IFERROR(IF($BH237="Passive","",INDEX(Expenses!H$9:H$1026,MATCH(Calc!$AO237,Expenses!$U$9:$U$1026,0),1)),"")</f>
        <v/>
      </c>
      <c r="BP237" s="85" t="str">
        <f>IFERROR(IF($BH237="Passive","",INDEX(Expenses!I$9:I$1026,MATCH(Calc!$AO237,Expenses!$U$9:$U$1026,0),1)),"")</f>
        <v/>
      </c>
      <c r="BQ237" s="85" t="str">
        <f>IFERROR(IF($BH237="Passive","",INDEX(Expenses!J$9:J$1026,MATCH(Calc!$AO237,Expenses!$U$9:$U$1026,0),1)),"")</f>
        <v/>
      </c>
      <c r="BR237" s="85" t="str">
        <f>IFERROR(IF($BH237="Passive","",INDEX(Expenses!K$9:K$1026,MATCH(Calc!$AO237,Expenses!$U$9:$U$1026,0),1)),"")</f>
        <v/>
      </c>
      <c r="BS237" s="85" t="str">
        <f>IFERROR(IF($BH237="Passive","",INDEX(Expenses!L$9:L$1026,MATCH(Calc!$AO237,Expenses!$U$9:$U$1026,0),1)),"")</f>
        <v/>
      </c>
      <c r="BT237" s="85" t="str">
        <f>IFERROR(IF($BH237="Passive","",INDEX(Expenses!M$9:M$1026,MATCH(Calc!$AO237,Expenses!$U$9:$U$1026,0),1)),"")</f>
        <v/>
      </c>
      <c r="BU237" s="85" t="str">
        <f>IFERROR(IF($BH237="Passive","",INDEX(Expenses!N$9:N$1026,MATCH(Calc!$AO237,Expenses!$U$9:$U$1026,0),1)),"")</f>
        <v/>
      </c>
      <c r="BV237" s="85" t="str">
        <f>IFERROR(IF($BH237="Passive","",INDEX(Expenses!O$9:O$1026,MATCH(Calc!$AO237,Expenses!$U$9:$U$1026,0),1)),"")</f>
        <v/>
      </c>
      <c r="BW237" s="85" t="str">
        <f>IFERROR(IF($BH237="Passive","",INDEX(Expenses!P$9:P$1026,MATCH(Calc!$AO237,Expenses!$U$9:$U$1026,0),1)),"")</f>
        <v/>
      </c>
    </row>
    <row r="238" spans="40:75" x14ac:dyDescent="0.25">
      <c r="AN238" s="93">
        <f t="shared" si="38"/>
        <v>2</v>
      </c>
      <c r="AO238" s="93">
        <v>235</v>
      </c>
      <c r="AQ238" s="85" t="str">
        <f t="shared" si="39"/>
        <v>Passive</v>
      </c>
      <c r="AR238" s="85">
        <f>IFERROR(INDEX(Income!B$9:B$1026,MATCH(Calc!$AO238,Income!$U$9:$U$1026,0),1),0)</f>
        <v>0</v>
      </c>
      <c r="AS238" s="85">
        <f>IFERROR(INDEX(Income!C$9:C$1026,MATCH(Calc!$AO238,Income!$U$9:$U$1026,0),1),0)</f>
        <v>0</v>
      </c>
      <c r="AT238" s="93">
        <f t="shared" ca="1" si="40"/>
        <v>2023</v>
      </c>
      <c r="AU238" s="85" t="str">
        <f>IFERROR(IF($AQ238="Passive","",INDEX(Income!E$9:E$1026,MATCH(Calc!$AO238,Income!$U$9:$U$1026,0),1)),"")</f>
        <v/>
      </c>
      <c r="AV238" s="85" t="str">
        <f>IFERROR(IF($AQ238="Passive","",INDEX(Income!F$9:F$1026,MATCH(Calc!$AO238,Income!$U$9:$U$1026,0),1)),"")</f>
        <v/>
      </c>
      <c r="AW238" s="85" t="str">
        <f>IFERROR(IF($AQ238="Passive","",INDEX(Income!G$9:G$1026,MATCH(Calc!$AO238,Income!$U$9:$U$1026,0),1)),"")</f>
        <v/>
      </c>
      <c r="AX238" s="85" t="str">
        <f>IFERROR(IF($AQ238="Passive","",INDEX(Income!H$9:H$1026,MATCH(Calc!$AO238,Income!$U$9:$U$1026,0),1)),"")</f>
        <v/>
      </c>
      <c r="AY238" s="85" t="str">
        <f>IFERROR(IF($AQ238="Passive","",INDEX(Income!I$9:I$1026,MATCH(Calc!$AO238,Income!$U$9:$U$1026,0),1)),"")</f>
        <v/>
      </c>
      <c r="AZ238" s="85" t="str">
        <f>IFERROR(IF($AQ238="Passive","",INDEX(Income!J$9:J$1026,MATCH(Calc!$AO238,Income!$U$9:$U$1026,0),1)),"")</f>
        <v/>
      </c>
      <c r="BA238" s="85" t="str">
        <f>IFERROR(IF($AQ238="Passive","",INDEX(Income!K$9:K$1026,MATCH(Calc!$AO238,Income!$U$9:$U$1026,0),1)),"")</f>
        <v/>
      </c>
      <c r="BB238" s="85" t="str">
        <f>IFERROR(IF($AQ238="Passive","",INDEX(Income!L$9:L$1026,MATCH(Calc!$AO238,Income!$U$9:$U$1026,0),1)),"")</f>
        <v/>
      </c>
      <c r="BC238" s="85" t="str">
        <f>IFERROR(IF($AQ238="Passive","",INDEX(Income!M$9:M$1026,MATCH(Calc!$AO238,Income!$U$9:$U$1026,0),1)),"")</f>
        <v/>
      </c>
      <c r="BD238" s="85" t="str">
        <f>IFERROR(IF($AQ238="Passive","",INDEX(Income!N$9:N$1026,MATCH(Calc!$AO238,Income!$U$9:$U$1026,0),1)),"")</f>
        <v/>
      </c>
      <c r="BE238" s="85" t="str">
        <f>IFERROR(IF($AQ238="Passive","",INDEX(Income!O$9:O$1026,MATCH(Calc!$AO238,Income!$U$9:$U$1026,0),1)),"")</f>
        <v/>
      </c>
      <c r="BF238" s="85" t="str">
        <f>IFERROR(IF($AQ238="Passive","",INDEX(Income!P$9:P$1026,MATCH(Calc!$AO238,Income!$U$9:$U$1026,0),1)),"")</f>
        <v/>
      </c>
      <c r="BH238" s="85" t="str">
        <f t="shared" si="41"/>
        <v>Passive</v>
      </c>
      <c r="BI238" s="85">
        <f>IFERROR(INDEX(Expenses!B$9:B$1026,MATCH(Calc!$AO238,Expenses!$U$9:$U$1026,0),1),0)</f>
        <v>0</v>
      </c>
      <c r="BJ238" s="85">
        <f>IFERROR(INDEX(Expenses!C$9:C$1026,MATCH(Calc!$AO238,Expenses!$U$9:$U$1026,0),1),0)</f>
        <v>0</v>
      </c>
      <c r="BK238" s="93">
        <f t="shared" ca="1" si="42"/>
        <v>2023</v>
      </c>
      <c r="BL238" s="85" t="str">
        <f>IFERROR(IF($BH238="Passive","",INDEX(Expenses!E$9:E$1026,MATCH(Calc!$AO238,Expenses!$U$9:$U$1026,0),1)),"")</f>
        <v/>
      </c>
      <c r="BM238" s="85" t="str">
        <f>IFERROR(IF($BH238="Passive","",INDEX(Expenses!F$9:F$1026,MATCH(Calc!$AO238,Expenses!$U$9:$U$1026,0),1)),"")</f>
        <v/>
      </c>
      <c r="BN238" s="85" t="str">
        <f>IFERROR(IF($BH238="Passive","",INDEX(Expenses!G$9:G$1026,MATCH(Calc!$AO238,Expenses!$U$9:$U$1026,0),1)),"")</f>
        <v/>
      </c>
      <c r="BO238" s="85" t="str">
        <f>IFERROR(IF($BH238="Passive","",INDEX(Expenses!H$9:H$1026,MATCH(Calc!$AO238,Expenses!$U$9:$U$1026,0),1)),"")</f>
        <v/>
      </c>
      <c r="BP238" s="85" t="str">
        <f>IFERROR(IF($BH238="Passive","",INDEX(Expenses!I$9:I$1026,MATCH(Calc!$AO238,Expenses!$U$9:$U$1026,0),1)),"")</f>
        <v/>
      </c>
      <c r="BQ238" s="85" t="str">
        <f>IFERROR(IF($BH238="Passive","",INDEX(Expenses!J$9:J$1026,MATCH(Calc!$AO238,Expenses!$U$9:$U$1026,0),1)),"")</f>
        <v/>
      </c>
      <c r="BR238" s="85" t="str">
        <f>IFERROR(IF($BH238="Passive","",INDEX(Expenses!K$9:K$1026,MATCH(Calc!$AO238,Expenses!$U$9:$U$1026,0),1)),"")</f>
        <v/>
      </c>
      <c r="BS238" s="85" t="str">
        <f>IFERROR(IF($BH238="Passive","",INDEX(Expenses!L$9:L$1026,MATCH(Calc!$AO238,Expenses!$U$9:$U$1026,0),1)),"")</f>
        <v/>
      </c>
      <c r="BT238" s="85" t="str">
        <f>IFERROR(IF($BH238="Passive","",INDEX(Expenses!M$9:M$1026,MATCH(Calc!$AO238,Expenses!$U$9:$U$1026,0),1)),"")</f>
        <v/>
      </c>
      <c r="BU238" s="85" t="str">
        <f>IFERROR(IF($BH238="Passive","",INDEX(Expenses!N$9:N$1026,MATCH(Calc!$AO238,Expenses!$U$9:$U$1026,0),1)),"")</f>
        <v/>
      </c>
      <c r="BV238" s="85" t="str">
        <f>IFERROR(IF($BH238="Passive","",INDEX(Expenses!O$9:O$1026,MATCH(Calc!$AO238,Expenses!$U$9:$U$1026,0),1)),"")</f>
        <v/>
      </c>
      <c r="BW238" s="85" t="str">
        <f>IFERROR(IF($BH238="Passive","",INDEX(Expenses!P$9:P$1026,MATCH(Calc!$AO238,Expenses!$U$9:$U$1026,0),1)),"")</f>
        <v/>
      </c>
    </row>
    <row r="239" spans="40:75" x14ac:dyDescent="0.25">
      <c r="AN239" s="93">
        <f t="shared" si="38"/>
        <v>2</v>
      </c>
      <c r="AO239" s="93">
        <v>236</v>
      </c>
      <c r="AQ239" s="85" t="str">
        <f t="shared" si="39"/>
        <v>Passive</v>
      </c>
      <c r="AR239" s="85">
        <f>IFERROR(INDEX(Income!B$9:B$1026,MATCH(Calc!$AO239,Income!$U$9:$U$1026,0),1),0)</f>
        <v>0</v>
      </c>
      <c r="AS239" s="85">
        <f>IFERROR(INDEX(Income!C$9:C$1026,MATCH(Calc!$AO239,Income!$U$9:$U$1026,0),1),0)</f>
        <v>0</v>
      </c>
      <c r="AT239" s="93">
        <f t="shared" ca="1" si="40"/>
        <v>2023</v>
      </c>
      <c r="AU239" s="85" t="str">
        <f>IFERROR(IF($AQ239="Passive","",INDEX(Income!E$9:E$1026,MATCH(Calc!$AO239,Income!$U$9:$U$1026,0),1)),"")</f>
        <v/>
      </c>
      <c r="AV239" s="85" t="str">
        <f>IFERROR(IF($AQ239="Passive","",INDEX(Income!F$9:F$1026,MATCH(Calc!$AO239,Income!$U$9:$U$1026,0),1)),"")</f>
        <v/>
      </c>
      <c r="AW239" s="85" t="str">
        <f>IFERROR(IF($AQ239="Passive","",INDEX(Income!G$9:G$1026,MATCH(Calc!$AO239,Income!$U$9:$U$1026,0),1)),"")</f>
        <v/>
      </c>
      <c r="AX239" s="85" t="str">
        <f>IFERROR(IF($AQ239="Passive","",INDEX(Income!H$9:H$1026,MATCH(Calc!$AO239,Income!$U$9:$U$1026,0),1)),"")</f>
        <v/>
      </c>
      <c r="AY239" s="85" t="str">
        <f>IFERROR(IF($AQ239="Passive","",INDEX(Income!I$9:I$1026,MATCH(Calc!$AO239,Income!$U$9:$U$1026,0),1)),"")</f>
        <v/>
      </c>
      <c r="AZ239" s="85" t="str">
        <f>IFERROR(IF($AQ239="Passive","",INDEX(Income!J$9:J$1026,MATCH(Calc!$AO239,Income!$U$9:$U$1026,0),1)),"")</f>
        <v/>
      </c>
      <c r="BA239" s="85" t="str">
        <f>IFERROR(IF($AQ239="Passive","",INDEX(Income!K$9:K$1026,MATCH(Calc!$AO239,Income!$U$9:$U$1026,0),1)),"")</f>
        <v/>
      </c>
      <c r="BB239" s="85" t="str">
        <f>IFERROR(IF($AQ239="Passive","",INDEX(Income!L$9:L$1026,MATCH(Calc!$AO239,Income!$U$9:$U$1026,0),1)),"")</f>
        <v/>
      </c>
      <c r="BC239" s="85" t="str">
        <f>IFERROR(IF($AQ239="Passive","",INDEX(Income!M$9:M$1026,MATCH(Calc!$AO239,Income!$U$9:$U$1026,0),1)),"")</f>
        <v/>
      </c>
      <c r="BD239" s="85" t="str">
        <f>IFERROR(IF($AQ239="Passive","",INDEX(Income!N$9:N$1026,MATCH(Calc!$AO239,Income!$U$9:$U$1026,0),1)),"")</f>
        <v/>
      </c>
      <c r="BE239" s="85" t="str">
        <f>IFERROR(IF($AQ239="Passive","",INDEX(Income!O$9:O$1026,MATCH(Calc!$AO239,Income!$U$9:$U$1026,0),1)),"")</f>
        <v/>
      </c>
      <c r="BF239" s="85" t="str">
        <f>IFERROR(IF($AQ239="Passive","",INDEX(Income!P$9:P$1026,MATCH(Calc!$AO239,Income!$U$9:$U$1026,0),1)),"")</f>
        <v/>
      </c>
      <c r="BH239" s="85" t="str">
        <f t="shared" si="41"/>
        <v>Passive</v>
      </c>
      <c r="BI239" s="85">
        <f>IFERROR(INDEX(Expenses!B$9:B$1026,MATCH(Calc!$AO239,Expenses!$U$9:$U$1026,0),1),0)</f>
        <v>0</v>
      </c>
      <c r="BJ239" s="85">
        <f>IFERROR(INDEX(Expenses!C$9:C$1026,MATCH(Calc!$AO239,Expenses!$U$9:$U$1026,0),1),0)</f>
        <v>0</v>
      </c>
      <c r="BK239" s="93">
        <f t="shared" ca="1" si="42"/>
        <v>2023</v>
      </c>
      <c r="BL239" s="85" t="str">
        <f>IFERROR(IF($BH239="Passive","",INDEX(Expenses!E$9:E$1026,MATCH(Calc!$AO239,Expenses!$U$9:$U$1026,0),1)),"")</f>
        <v/>
      </c>
      <c r="BM239" s="85" t="str">
        <f>IFERROR(IF($BH239="Passive","",INDEX(Expenses!F$9:F$1026,MATCH(Calc!$AO239,Expenses!$U$9:$U$1026,0),1)),"")</f>
        <v/>
      </c>
      <c r="BN239" s="85" t="str">
        <f>IFERROR(IF($BH239="Passive","",INDEX(Expenses!G$9:G$1026,MATCH(Calc!$AO239,Expenses!$U$9:$U$1026,0),1)),"")</f>
        <v/>
      </c>
      <c r="BO239" s="85" t="str">
        <f>IFERROR(IF($BH239="Passive","",INDEX(Expenses!H$9:H$1026,MATCH(Calc!$AO239,Expenses!$U$9:$U$1026,0),1)),"")</f>
        <v/>
      </c>
      <c r="BP239" s="85" t="str">
        <f>IFERROR(IF($BH239="Passive","",INDEX(Expenses!I$9:I$1026,MATCH(Calc!$AO239,Expenses!$U$9:$U$1026,0),1)),"")</f>
        <v/>
      </c>
      <c r="BQ239" s="85" t="str">
        <f>IFERROR(IF($BH239="Passive","",INDEX(Expenses!J$9:J$1026,MATCH(Calc!$AO239,Expenses!$U$9:$U$1026,0),1)),"")</f>
        <v/>
      </c>
      <c r="BR239" s="85" t="str">
        <f>IFERROR(IF($BH239="Passive","",INDEX(Expenses!K$9:K$1026,MATCH(Calc!$AO239,Expenses!$U$9:$U$1026,0),1)),"")</f>
        <v/>
      </c>
      <c r="BS239" s="85" t="str">
        <f>IFERROR(IF($BH239="Passive","",INDEX(Expenses!L$9:L$1026,MATCH(Calc!$AO239,Expenses!$U$9:$U$1026,0),1)),"")</f>
        <v/>
      </c>
      <c r="BT239" s="85" t="str">
        <f>IFERROR(IF($BH239="Passive","",INDEX(Expenses!M$9:M$1026,MATCH(Calc!$AO239,Expenses!$U$9:$U$1026,0),1)),"")</f>
        <v/>
      </c>
      <c r="BU239" s="85" t="str">
        <f>IFERROR(IF($BH239="Passive","",INDEX(Expenses!N$9:N$1026,MATCH(Calc!$AO239,Expenses!$U$9:$U$1026,0),1)),"")</f>
        <v/>
      </c>
      <c r="BV239" s="85" t="str">
        <f>IFERROR(IF($BH239="Passive","",INDEX(Expenses!O$9:O$1026,MATCH(Calc!$AO239,Expenses!$U$9:$U$1026,0),1)),"")</f>
        <v/>
      </c>
      <c r="BW239" s="85" t="str">
        <f>IFERROR(IF($BH239="Passive","",INDEX(Expenses!P$9:P$1026,MATCH(Calc!$AO239,Expenses!$U$9:$U$1026,0),1)),"")</f>
        <v/>
      </c>
    </row>
    <row r="240" spans="40:75" x14ac:dyDescent="0.25">
      <c r="AN240" s="93">
        <f t="shared" si="38"/>
        <v>2</v>
      </c>
      <c r="AO240" s="93">
        <v>237</v>
      </c>
      <c r="AQ240" s="85" t="str">
        <f t="shared" si="39"/>
        <v>Passive</v>
      </c>
      <c r="AR240" s="85">
        <f>IFERROR(INDEX(Income!B$9:B$1026,MATCH(Calc!$AO240,Income!$U$9:$U$1026,0),1),0)</f>
        <v>0</v>
      </c>
      <c r="AS240" s="85">
        <f>IFERROR(INDEX(Income!C$9:C$1026,MATCH(Calc!$AO240,Income!$U$9:$U$1026,0),1),0)</f>
        <v>0</v>
      </c>
      <c r="AT240" s="93">
        <f t="shared" ca="1" si="40"/>
        <v>2023</v>
      </c>
      <c r="AU240" s="85" t="str">
        <f>IFERROR(IF($AQ240="Passive","",INDEX(Income!E$9:E$1026,MATCH(Calc!$AO240,Income!$U$9:$U$1026,0),1)),"")</f>
        <v/>
      </c>
      <c r="AV240" s="85" t="str">
        <f>IFERROR(IF($AQ240="Passive","",INDEX(Income!F$9:F$1026,MATCH(Calc!$AO240,Income!$U$9:$U$1026,0),1)),"")</f>
        <v/>
      </c>
      <c r="AW240" s="85" t="str">
        <f>IFERROR(IF($AQ240="Passive","",INDEX(Income!G$9:G$1026,MATCH(Calc!$AO240,Income!$U$9:$U$1026,0),1)),"")</f>
        <v/>
      </c>
      <c r="AX240" s="85" t="str">
        <f>IFERROR(IF($AQ240="Passive","",INDEX(Income!H$9:H$1026,MATCH(Calc!$AO240,Income!$U$9:$U$1026,0),1)),"")</f>
        <v/>
      </c>
      <c r="AY240" s="85" t="str">
        <f>IFERROR(IF($AQ240="Passive","",INDEX(Income!I$9:I$1026,MATCH(Calc!$AO240,Income!$U$9:$U$1026,0),1)),"")</f>
        <v/>
      </c>
      <c r="AZ240" s="85" t="str">
        <f>IFERROR(IF($AQ240="Passive","",INDEX(Income!J$9:J$1026,MATCH(Calc!$AO240,Income!$U$9:$U$1026,0),1)),"")</f>
        <v/>
      </c>
      <c r="BA240" s="85" t="str">
        <f>IFERROR(IF($AQ240="Passive","",INDEX(Income!K$9:K$1026,MATCH(Calc!$AO240,Income!$U$9:$U$1026,0),1)),"")</f>
        <v/>
      </c>
      <c r="BB240" s="85" t="str">
        <f>IFERROR(IF($AQ240="Passive","",INDEX(Income!L$9:L$1026,MATCH(Calc!$AO240,Income!$U$9:$U$1026,0),1)),"")</f>
        <v/>
      </c>
      <c r="BC240" s="85" t="str">
        <f>IFERROR(IF($AQ240="Passive","",INDEX(Income!M$9:M$1026,MATCH(Calc!$AO240,Income!$U$9:$U$1026,0),1)),"")</f>
        <v/>
      </c>
      <c r="BD240" s="85" t="str">
        <f>IFERROR(IF($AQ240="Passive","",INDEX(Income!N$9:N$1026,MATCH(Calc!$AO240,Income!$U$9:$U$1026,0),1)),"")</f>
        <v/>
      </c>
      <c r="BE240" s="85" t="str">
        <f>IFERROR(IF($AQ240="Passive","",INDEX(Income!O$9:O$1026,MATCH(Calc!$AO240,Income!$U$9:$U$1026,0),1)),"")</f>
        <v/>
      </c>
      <c r="BF240" s="85" t="str">
        <f>IFERROR(IF($AQ240="Passive","",INDEX(Income!P$9:P$1026,MATCH(Calc!$AO240,Income!$U$9:$U$1026,0),1)),"")</f>
        <v/>
      </c>
      <c r="BH240" s="85" t="str">
        <f t="shared" si="41"/>
        <v>Passive</v>
      </c>
      <c r="BI240" s="85">
        <f>IFERROR(INDEX(Expenses!B$9:B$1026,MATCH(Calc!$AO240,Expenses!$U$9:$U$1026,0),1),0)</f>
        <v>0</v>
      </c>
      <c r="BJ240" s="85">
        <f>IFERROR(INDEX(Expenses!C$9:C$1026,MATCH(Calc!$AO240,Expenses!$U$9:$U$1026,0),1),0)</f>
        <v>0</v>
      </c>
      <c r="BK240" s="93">
        <f t="shared" ca="1" si="42"/>
        <v>2023</v>
      </c>
      <c r="BL240" s="85" t="str">
        <f>IFERROR(IF($BH240="Passive","",INDEX(Expenses!E$9:E$1026,MATCH(Calc!$AO240,Expenses!$U$9:$U$1026,0),1)),"")</f>
        <v/>
      </c>
      <c r="BM240" s="85" t="str">
        <f>IFERROR(IF($BH240="Passive","",INDEX(Expenses!F$9:F$1026,MATCH(Calc!$AO240,Expenses!$U$9:$U$1026,0),1)),"")</f>
        <v/>
      </c>
      <c r="BN240" s="85" t="str">
        <f>IFERROR(IF($BH240="Passive","",INDEX(Expenses!G$9:G$1026,MATCH(Calc!$AO240,Expenses!$U$9:$U$1026,0),1)),"")</f>
        <v/>
      </c>
      <c r="BO240" s="85" t="str">
        <f>IFERROR(IF($BH240="Passive","",INDEX(Expenses!H$9:H$1026,MATCH(Calc!$AO240,Expenses!$U$9:$U$1026,0),1)),"")</f>
        <v/>
      </c>
      <c r="BP240" s="85" t="str">
        <f>IFERROR(IF($BH240="Passive","",INDEX(Expenses!I$9:I$1026,MATCH(Calc!$AO240,Expenses!$U$9:$U$1026,0),1)),"")</f>
        <v/>
      </c>
      <c r="BQ240" s="85" t="str">
        <f>IFERROR(IF($BH240="Passive","",INDEX(Expenses!J$9:J$1026,MATCH(Calc!$AO240,Expenses!$U$9:$U$1026,0),1)),"")</f>
        <v/>
      </c>
      <c r="BR240" s="85" t="str">
        <f>IFERROR(IF($BH240="Passive","",INDEX(Expenses!K$9:K$1026,MATCH(Calc!$AO240,Expenses!$U$9:$U$1026,0),1)),"")</f>
        <v/>
      </c>
      <c r="BS240" s="85" t="str">
        <f>IFERROR(IF($BH240="Passive","",INDEX(Expenses!L$9:L$1026,MATCH(Calc!$AO240,Expenses!$U$9:$U$1026,0),1)),"")</f>
        <v/>
      </c>
      <c r="BT240" s="85" t="str">
        <f>IFERROR(IF($BH240="Passive","",INDEX(Expenses!M$9:M$1026,MATCH(Calc!$AO240,Expenses!$U$9:$U$1026,0),1)),"")</f>
        <v/>
      </c>
      <c r="BU240" s="85" t="str">
        <f>IFERROR(IF($BH240="Passive","",INDEX(Expenses!N$9:N$1026,MATCH(Calc!$AO240,Expenses!$U$9:$U$1026,0),1)),"")</f>
        <v/>
      </c>
      <c r="BV240" s="85" t="str">
        <f>IFERROR(IF($BH240="Passive","",INDEX(Expenses!O$9:O$1026,MATCH(Calc!$AO240,Expenses!$U$9:$U$1026,0),1)),"")</f>
        <v/>
      </c>
      <c r="BW240" s="85" t="str">
        <f>IFERROR(IF($BH240="Passive","",INDEX(Expenses!P$9:P$1026,MATCH(Calc!$AO240,Expenses!$U$9:$U$1026,0),1)),"")</f>
        <v/>
      </c>
    </row>
    <row r="241" spans="40:75" x14ac:dyDescent="0.25">
      <c r="AN241" s="93">
        <f t="shared" si="38"/>
        <v>2</v>
      </c>
      <c r="AO241" s="93">
        <v>238</v>
      </c>
      <c r="AQ241" s="85" t="str">
        <f t="shared" si="39"/>
        <v>Passive</v>
      </c>
      <c r="AR241" s="85">
        <f>IFERROR(INDEX(Income!B$9:B$1026,MATCH(Calc!$AO241,Income!$U$9:$U$1026,0),1),0)</f>
        <v>0</v>
      </c>
      <c r="AS241" s="85">
        <f>IFERROR(INDEX(Income!C$9:C$1026,MATCH(Calc!$AO241,Income!$U$9:$U$1026,0),1),0)</f>
        <v>0</v>
      </c>
      <c r="AT241" s="93">
        <f t="shared" ca="1" si="40"/>
        <v>2023</v>
      </c>
      <c r="AU241" s="85" t="str">
        <f>IFERROR(IF($AQ241="Passive","",INDEX(Income!E$9:E$1026,MATCH(Calc!$AO241,Income!$U$9:$U$1026,0),1)),"")</f>
        <v/>
      </c>
      <c r="AV241" s="85" t="str">
        <f>IFERROR(IF($AQ241="Passive","",INDEX(Income!F$9:F$1026,MATCH(Calc!$AO241,Income!$U$9:$U$1026,0),1)),"")</f>
        <v/>
      </c>
      <c r="AW241" s="85" t="str">
        <f>IFERROR(IF($AQ241="Passive","",INDEX(Income!G$9:G$1026,MATCH(Calc!$AO241,Income!$U$9:$U$1026,0),1)),"")</f>
        <v/>
      </c>
      <c r="AX241" s="85" t="str">
        <f>IFERROR(IF($AQ241="Passive","",INDEX(Income!H$9:H$1026,MATCH(Calc!$AO241,Income!$U$9:$U$1026,0),1)),"")</f>
        <v/>
      </c>
      <c r="AY241" s="85" t="str">
        <f>IFERROR(IF($AQ241="Passive","",INDEX(Income!I$9:I$1026,MATCH(Calc!$AO241,Income!$U$9:$U$1026,0),1)),"")</f>
        <v/>
      </c>
      <c r="AZ241" s="85" t="str">
        <f>IFERROR(IF($AQ241="Passive","",INDEX(Income!J$9:J$1026,MATCH(Calc!$AO241,Income!$U$9:$U$1026,0),1)),"")</f>
        <v/>
      </c>
      <c r="BA241" s="85" t="str">
        <f>IFERROR(IF($AQ241="Passive","",INDEX(Income!K$9:K$1026,MATCH(Calc!$AO241,Income!$U$9:$U$1026,0),1)),"")</f>
        <v/>
      </c>
      <c r="BB241" s="85" t="str">
        <f>IFERROR(IF($AQ241="Passive","",INDEX(Income!L$9:L$1026,MATCH(Calc!$AO241,Income!$U$9:$U$1026,0),1)),"")</f>
        <v/>
      </c>
      <c r="BC241" s="85" t="str">
        <f>IFERROR(IF($AQ241="Passive","",INDEX(Income!M$9:M$1026,MATCH(Calc!$AO241,Income!$U$9:$U$1026,0),1)),"")</f>
        <v/>
      </c>
      <c r="BD241" s="85" t="str">
        <f>IFERROR(IF($AQ241="Passive","",INDEX(Income!N$9:N$1026,MATCH(Calc!$AO241,Income!$U$9:$U$1026,0),1)),"")</f>
        <v/>
      </c>
      <c r="BE241" s="85" t="str">
        <f>IFERROR(IF($AQ241="Passive","",INDEX(Income!O$9:O$1026,MATCH(Calc!$AO241,Income!$U$9:$U$1026,0),1)),"")</f>
        <v/>
      </c>
      <c r="BF241" s="85" t="str">
        <f>IFERROR(IF($AQ241="Passive","",INDEX(Income!P$9:P$1026,MATCH(Calc!$AO241,Income!$U$9:$U$1026,0),1)),"")</f>
        <v/>
      </c>
      <c r="BH241" s="85" t="str">
        <f t="shared" si="41"/>
        <v>Passive</v>
      </c>
      <c r="BI241" s="85">
        <f>IFERROR(INDEX(Expenses!B$9:B$1026,MATCH(Calc!$AO241,Expenses!$U$9:$U$1026,0),1),0)</f>
        <v>0</v>
      </c>
      <c r="BJ241" s="85">
        <f>IFERROR(INDEX(Expenses!C$9:C$1026,MATCH(Calc!$AO241,Expenses!$U$9:$U$1026,0),1),0)</f>
        <v>0</v>
      </c>
      <c r="BK241" s="93">
        <f t="shared" ca="1" si="42"/>
        <v>2023</v>
      </c>
      <c r="BL241" s="85" t="str">
        <f>IFERROR(IF($BH241="Passive","",INDEX(Expenses!E$9:E$1026,MATCH(Calc!$AO241,Expenses!$U$9:$U$1026,0),1)),"")</f>
        <v/>
      </c>
      <c r="BM241" s="85" t="str">
        <f>IFERROR(IF($BH241="Passive","",INDEX(Expenses!F$9:F$1026,MATCH(Calc!$AO241,Expenses!$U$9:$U$1026,0),1)),"")</f>
        <v/>
      </c>
      <c r="BN241" s="85" t="str">
        <f>IFERROR(IF($BH241="Passive","",INDEX(Expenses!G$9:G$1026,MATCH(Calc!$AO241,Expenses!$U$9:$U$1026,0),1)),"")</f>
        <v/>
      </c>
      <c r="BO241" s="85" t="str">
        <f>IFERROR(IF($BH241="Passive","",INDEX(Expenses!H$9:H$1026,MATCH(Calc!$AO241,Expenses!$U$9:$U$1026,0),1)),"")</f>
        <v/>
      </c>
      <c r="BP241" s="85" t="str">
        <f>IFERROR(IF($BH241="Passive","",INDEX(Expenses!I$9:I$1026,MATCH(Calc!$AO241,Expenses!$U$9:$U$1026,0),1)),"")</f>
        <v/>
      </c>
      <c r="BQ241" s="85" t="str">
        <f>IFERROR(IF($BH241="Passive","",INDEX(Expenses!J$9:J$1026,MATCH(Calc!$AO241,Expenses!$U$9:$U$1026,0),1)),"")</f>
        <v/>
      </c>
      <c r="BR241" s="85" t="str">
        <f>IFERROR(IF($BH241="Passive","",INDEX(Expenses!K$9:K$1026,MATCH(Calc!$AO241,Expenses!$U$9:$U$1026,0),1)),"")</f>
        <v/>
      </c>
      <c r="BS241" s="85" t="str">
        <f>IFERROR(IF($BH241="Passive","",INDEX(Expenses!L$9:L$1026,MATCH(Calc!$AO241,Expenses!$U$9:$U$1026,0),1)),"")</f>
        <v/>
      </c>
      <c r="BT241" s="85" t="str">
        <f>IFERROR(IF($BH241="Passive","",INDEX(Expenses!M$9:M$1026,MATCH(Calc!$AO241,Expenses!$U$9:$U$1026,0),1)),"")</f>
        <v/>
      </c>
      <c r="BU241" s="85" t="str">
        <f>IFERROR(IF($BH241="Passive","",INDEX(Expenses!N$9:N$1026,MATCH(Calc!$AO241,Expenses!$U$9:$U$1026,0),1)),"")</f>
        <v/>
      </c>
      <c r="BV241" s="85" t="str">
        <f>IFERROR(IF($BH241="Passive","",INDEX(Expenses!O$9:O$1026,MATCH(Calc!$AO241,Expenses!$U$9:$U$1026,0),1)),"")</f>
        <v/>
      </c>
      <c r="BW241" s="85" t="str">
        <f>IFERROR(IF($BH241="Passive","",INDEX(Expenses!P$9:P$1026,MATCH(Calc!$AO241,Expenses!$U$9:$U$1026,0),1)),"")</f>
        <v/>
      </c>
    </row>
    <row r="242" spans="40:75" x14ac:dyDescent="0.25">
      <c r="AN242" s="93">
        <f t="shared" si="38"/>
        <v>2</v>
      </c>
      <c r="AO242" s="93">
        <v>239</v>
      </c>
      <c r="AQ242" s="85" t="str">
        <f t="shared" si="39"/>
        <v>Passive</v>
      </c>
      <c r="AR242" s="85">
        <f>IFERROR(INDEX(Income!B$9:B$1026,MATCH(Calc!$AO242,Income!$U$9:$U$1026,0),1),0)</f>
        <v>0</v>
      </c>
      <c r="AS242" s="85">
        <f>IFERROR(INDEX(Income!C$9:C$1026,MATCH(Calc!$AO242,Income!$U$9:$U$1026,0),1),0)</f>
        <v>0</v>
      </c>
      <c r="AT242" s="93">
        <f t="shared" ca="1" si="40"/>
        <v>2023</v>
      </c>
      <c r="AU242" s="85" t="str">
        <f>IFERROR(IF($AQ242="Passive","",INDEX(Income!E$9:E$1026,MATCH(Calc!$AO242,Income!$U$9:$U$1026,0),1)),"")</f>
        <v/>
      </c>
      <c r="AV242" s="85" t="str">
        <f>IFERROR(IF($AQ242="Passive","",INDEX(Income!F$9:F$1026,MATCH(Calc!$AO242,Income!$U$9:$U$1026,0),1)),"")</f>
        <v/>
      </c>
      <c r="AW242" s="85" t="str">
        <f>IFERROR(IF($AQ242="Passive","",INDEX(Income!G$9:G$1026,MATCH(Calc!$AO242,Income!$U$9:$U$1026,0),1)),"")</f>
        <v/>
      </c>
      <c r="AX242" s="85" t="str">
        <f>IFERROR(IF($AQ242="Passive","",INDEX(Income!H$9:H$1026,MATCH(Calc!$AO242,Income!$U$9:$U$1026,0),1)),"")</f>
        <v/>
      </c>
      <c r="AY242" s="85" t="str">
        <f>IFERROR(IF($AQ242="Passive","",INDEX(Income!I$9:I$1026,MATCH(Calc!$AO242,Income!$U$9:$U$1026,0),1)),"")</f>
        <v/>
      </c>
      <c r="AZ242" s="85" t="str">
        <f>IFERROR(IF($AQ242="Passive","",INDEX(Income!J$9:J$1026,MATCH(Calc!$AO242,Income!$U$9:$U$1026,0),1)),"")</f>
        <v/>
      </c>
      <c r="BA242" s="85" t="str">
        <f>IFERROR(IF($AQ242="Passive","",INDEX(Income!K$9:K$1026,MATCH(Calc!$AO242,Income!$U$9:$U$1026,0),1)),"")</f>
        <v/>
      </c>
      <c r="BB242" s="85" t="str">
        <f>IFERROR(IF($AQ242="Passive","",INDEX(Income!L$9:L$1026,MATCH(Calc!$AO242,Income!$U$9:$U$1026,0),1)),"")</f>
        <v/>
      </c>
      <c r="BC242" s="85" t="str">
        <f>IFERROR(IF($AQ242="Passive","",INDEX(Income!M$9:M$1026,MATCH(Calc!$AO242,Income!$U$9:$U$1026,0),1)),"")</f>
        <v/>
      </c>
      <c r="BD242" s="85" t="str">
        <f>IFERROR(IF($AQ242="Passive","",INDEX(Income!N$9:N$1026,MATCH(Calc!$AO242,Income!$U$9:$U$1026,0),1)),"")</f>
        <v/>
      </c>
      <c r="BE242" s="85" t="str">
        <f>IFERROR(IF($AQ242="Passive","",INDEX(Income!O$9:O$1026,MATCH(Calc!$AO242,Income!$U$9:$U$1026,0),1)),"")</f>
        <v/>
      </c>
      <c r="BF242" s="85" t="str">
        <f>IFERROR(IF($AQ242="Passive","",INDEX(Income!P$9:P$1026,MATCH(Calc!$AO242,Income!$U$9:$U$1026,0),1)),"")</f>
        <v/>
      </c>
      <c r="BH242" s="85" t="str">
        <f t="shared" si="41"/>
        <v>Passive</v>
      </c>
      <c r="BI242" s="85">
        <f>IFERROR(INDEX(Expenses!B$9:B$1026,MATCH(Calc!$AO242,Expenses!$U$9:$U$1026,0),1),0)</f>
        <v>0</v>
      </c>
      <c r="BJ242" s="85">
        <f>IFERROR(INDEX(Expenses!C$9:C$1026,MATCH(Calc!$AO242,Expenses!$U$9:$U$1026,0),1),0)</f>
        <v>0</v>
      </c>
      <c r="BK242" s="93">
        <f t="shared" ca="1" si="42"/>
        <v>2023</v>
      </c>
      <c r="BL242" s="85" t="str">
        <f>IFERROR(IF($BH242="Passive","",INDEX(Expenses!E$9:E$1026,MATCH(Calc!$AO242,Expenses!$U$9:$U$1026,0),1)),"")</f>
        <v/>
      </c>
      <c r="BM242" s="85" t="str">
        <f>IFERROR(IF($BH242="Passive","",INDEX(Expenses!F$9:F$1026,MATCH(Calc!$AO242,Expenses!$U$9:$U$1026,0),1)),"")</f>
        <v/>
      </c>
      <c r="BN242" s="85" t="str">
        <f>IFERROR(IF($BH242="Passive","",INDEX(Expenses!G$9:G$1026,MATCH(Calc!$AO242,Expenses!$U$9:$U$1026,0),1)),"")</f>
        <v/>
      </c>
      <c r="BO242" s="85" t="str">
        <f>IFERROR(IF($BH242="Passive","",INDEX(Expenses!H$9:H$1026,MATCH(Calc!$AO242,Expenses!$U$9:$U$1026,0),1)),"")</f>
        <v/>
      </c>
      <c r="BP242" s="85" t="str">
        <f>IFERROR(IF($BH242="Passive","",INDEX(Expenses!I$9:I$1026,MATCH(Calc!$AO242,Expenses!$U$9:$U$1026,0),1)),"")</f>
        <v/>
      </c>
      <c r="BQ242" s="85" t="str">
        <f>IFERROR(IF($BH242="Passive","",INDEX(Expenses!J$9:J$1026,MATCH(Calc!$AO242,Expenses!$U$9:$U$1026,0),1)),"")</f>
        <v/>
      </c>
      <c r="BR242" s="85" t="str">
        <f>IFERROR(IF($BH242="Passive","",INDEX(Expenses!K$9:K$1026,MATCH(Calc!$AO242,Expenses!$U$9:$U$1026,0),1)),"")</f>
        <v/>
      </c>
      <c r="BS242" s="85" t="str">
        <f>IFERROR(IF($BH242="Passive","",INDEX(Expenses!L$9:L$1026,MATCH(Calc!$AO242,Expenses!$U$9:$U$1026,0),1)),"")</f>
        <v/>
      </c>
      <c r="BT242" s="85" t="str">
        <f>IFERROR(IF($BH242="Passive","",INDEX(Expenses!M$9:M$1026,MATCH(Calc!$AO242,Expenses!$U$9:$U$1026,0),1)),"")</f>
        <v/>
      </c>
      <c r="BU242" s="85" t="str">
        <f>IFERROR(IF($BH242="Passive","",INDEX(Expenses!N$9:N$1026,MATCH(Calc!$AO242,Expenses!$U$9:$U$1026,0),1)),"")</f>
        <v/>
      </c>
      <c r="BV242" s="85" t="str">
        <f>IFERROR(IF($BH242="Passive","",INDEX(Expenses!O$9:O$1026,MATCH(Calc!$AO242,Expenses!$U$9:$U$1026,0),1)),"")</f>
        <v/>
      </c>
      <c r="BW242" s="85" t="str">
        <f>IFERROR(IF($BH242="Passive","",INDEX(Expenses!P$9:P$1026,MATCH(Calc!$AO242,Expenses!$U$9:$U$1026,0),1)),"")</f>
        <v/>
      </c>
    </row>
    <row r="243" spans="40:75" x14ac:dyDescent="0.25">
      <c r="AN243" s="93">
        <f t="shared" si="38"/>
        <v>2</v>
      </c>
      <c r="AO243" s="93">
        <v>240</v>
      </c>
      <c r="AQ243" s="85" t="str">
        <f t="shared" si="39"/>
        <v>Passive</v>
      </c>
      <c r="AR243" s="85">
        <f>IFERROR(INDEX(Income!B$9:B$1026,MATCH(Calc!$AO243,Income!$U$9:$U$1026,0),1),0)</f>
        <v>0</v>
      </c>
      <c r="AS243" s="85">
        <f>IFERROR(INDEX(Income!C$9:C$1026,MATCH(Calc!$AO243,Income!$U$9:$U$1026,0),1),0)</f>
        <v>0</v>
      </c>
      <c r="AT243" s="93">
        <f t="shared" ca="1" si="40"/>
        <v>2023</v>
      </c>
      <c r="AU243" s="85" t="str">
        <f>IFERROR(IF($AQ243="Passive","",INDEX(Income!E$9:E$1026,MATCH(Calc!$AO243,Income!$U$9:$U$1026,0),1)),"")</f>
        <v/>
      </c>
      <c r="AV243" s="85" t="str">
        <f>IFERROR(IF($AQ243="Passive","",INDEX(Income!F$9:F$1026,MATCH(Calc!$AO243,Income!$U$9:$U$1026,0),1)),"")</f>
        <v/>
      </c>
      <c r="AW243" s="85" t="str">
        <f>IFERROR(IF($AQ243="Passive","",INDEX(Income!G$9:G$1026,MATCH(Calc!$AO243,Income!$U$9:$U$1026,0),1)),"")</f>
        <v/>
      </c>
      <c r="AX243" s="85" t="str">
        <f>IFERROR(IF($AQ243="Passive","",INDEX(Income!H$9:H$1026,MATCH(Calc!$AO243,Income!$U$9:$U$1026,0),1)),"")</f>
        <v/>
      </c>
      <c r="AY243" s="85" t="str">
        <f>IFERROR(IF($AQ243="Passive","",INDEX(Income!I$9:I$1026,MATCH(Calc!$AO243,Income!$U$9:$U$1026,0),1)),"")</f>
        <v/>
      </c>
      <c r="AZ243" s="85" t="str">
        <f>IFERROR(IF($AQ243="Passive","",INDEX(Income!J$9:J$1026,MATCH(Calc!$AO243,Income!$U$9:$U$1026,0),1)),"")</f>
        <v/>
      </c>
      <c r="BA243" s="85" t="str">
        <f>IFERROR(IF($AQ243="Passive","",INDEX(Income!K$9:K$1026,MATCH(Calc!$AO243,Income!$U$9:$U$1026,0),1)),"")</f>
        <v/>
      </c>
      <c r="BB243" s="85" t="str">
        <f>IFERROR(IF($AQ243="Passive","",INDEX(Income!L$9:L$1026,MATCH(Calc!$AO243,Income!$U$9:$U$1026,0),1)),"")</f>
        <v/>
      </c>
      <c r="BC243" s="85" t="str">
        <f>IFERROR(IF($AQ243="Passive","",INDEX(Income!M$9:M$1026,MATCH(Calc!$AO243,Income!$U$9:$U$1026,0),1)),"")</f>
        <v/>
      </c>
      <c r="BD243" s="85" t="str">
        <f>IFERROR(IF($AQ243="Passive","",INDEX(Income!N$9:N$1026,MATCH(Calc!$AO243,Income!$U$9:$U$1026,0),1)),"")</f>
        <v/>
      </c>
      <c r="BE243" s="85" t="str">
        <f>IFERROR(IF($AQ243="Passive","",INDEX(Income!O$9:O$1026,MATCH(Calc!$AO243,Income!$U$9:$U$1026,0),1)),"")</f>
        <v/>
      </c>
      <c r="BF243" s="85" t="str">
        <f>IFERROR(IF($AQ243="Passive","",INDEX(Income!P$9:P$1026,MATCH(Calc!$AO243,Income!$U$9:$U$1026,0),1)),"")</f>
        <v/>
      </c>
      <c r="BH243" s="85" t="str">
        <f t="shared" si="41"/>
        <v>Passive</v>
      </c>
      <c r="BI243" s="85">
        <f>IFERROR(INDEX(Expenses!B$9:B$1026,MATCH(Calc!$AO243,Expenses!$U$9:$U$1026,0),1),0)</f>
        <v>0</v>
      </c>
      <c r="BJ243" s="85">
        <f>IFERROR(INDEX(Expenses!C$9:C$1026,MATCH(Calc!$AO243,Expenses!$U$9:$U$1026,0),1),0)</f>
        <v>0</v>
      </c>
      <c r="BK243" s="93">
        <f t="shared" ca="1" si="42"/>
        <v>2023</v>
      </c>
      <c r="BL243" s="85" t="str">
        <f>IFERROR(IF($BH243="Passive","",INDEX(Expenses!E$9:E$1026,MATCH(Calc!$AO243,Expenses!$U$9:$U$1026,0),1)),"")</f>
        <v/>
      </c>
      <c r="BM243" s="85" t="str">
        <f>IFERROR(IF($BH243="Passive","",INDEX(Expenses!F$9:F$1026,MATCH(Calc!$AO243,Expenses!$U$9:$U$1026,0),1)),"")</f>
        <v/>
      </c>
      <c r="BN243" s="85" t="str">
        <f>IFERROR(IF($BH243="Passive","",INDEX(Expenses!G$9:G$1026,MATCH(Calc!$AO243,Expenses!$U$9:$U$1026,0),1)),"")</f>
        <v/>
      </c>
      <c r="BO243" s="85" t="str">
        <f>IFERROR(IF($BH243="Passive","",INDEX(Expenses!H$9:H$1026,MATCH(Calc!$AO243,Expenses!$U$9:$U$1026,0),1)),"")</f>
        <v/>
      </c>
      <c r="BP243" s="85" t="str">
        <f>IFERROR(IF($BH243="Passive","",INDEX(Expenses!I$9:I$1026,MATCH(Calc!$AO243,Expenses!$U$9:$U$1026,0),1)),"")</f>
        <v/>
      </c>
      <c r="BQ243" s="85" t="str">
        <f>IFERROR(IF($BH243="Passive","",INDEX(Expenses!J$9:J$1026,MATCH(Calc!$AO243,Expenses!$U$9:$U$1026,0),1)),"")</f>
        <v/>
      </c>
      <c r="BR243" s="85" t="str">
        <f>IFERROR(IF($BH243="Passive","",INDEX(Expenses!K$9:K$1026,MATCH(Calc!$AO243,Expenses!$U$9:$U$1026,0),1)),"")</f>
        <v/>
      </c>
      <c r="BS243" s="85" t="str">
        <f>IFERROR(IF($BH243="Passive","",INDEX(Expenses!L$9:L$1026,MATCH(Calc!$AO243,Expenses!$U$9:$U$1026,0),1)),"")</f>
        <v/>
      </c>
      <c r="BT243" s="85" t="str">
        <f>IFERROR(IF($BH243="Passive","",INDEX(Expenses!M$9:M$1026,MATCH(Calc!$AO243,Expenses!$U$9:$U$1026,0),1)),"")</f>
        <v/>
      </c>
      <c r="BU243" s="85" t="str">
        <f>IFERROR(IF($BH243="Passive","",INDEX(Expenses!N$9:N$1026,MATCH(Calc!$AO243,Expenses!$U$9:$U$1026,0),1)),"")</f>
        <v/>
      </c>
      <c r="BV243" s="85" t="str">
        <f>IFERROR(IF($BH243="Passive","",INDEX(Expenses!O$9:O$1026,MATCH(Calc!$AO243,Expenses!$U$9:$U$1026,0),1)),"")</f>
        <v/>
      </c>
      <c r="BW243" s="85" t="str">
        <f>IFERROR(IF($BH243="Passive","",INDEX(Expenses!P$9:P$1026,MATCH(Calc!$AO243,Expenses!$U$9:$U$1026,0),1)),"")</f>
        <v/>
      </c>
    </row>
    <row r="244" spans="40:75" x14ac:dyDescent="0.25">
      <c r="AN244" s="93">
        <f t="shared" si="38"/>
        <v>2</v>
      </c>
      <c r="AO244" s="93">
        <v>241</v>
      </c>
      <c r="AQ244" s="85" t="str">
        <f t="shared" si="39"/>
        <v>Passive</v>
      </c>
      <c r="AR244" s="85">
        <f>IFERROR(INDEX(Income!B$9:B$1026,MATCH(Calc!$AO244,Income!$U$9:$U$1026,0),1),0)</f>
        <v>0</v>
      </c>
      <c r="AS244" s="85">
        <f>IFERROR(INDEX(Income!C$9:C$1026,MATCH(Calc!$AO244,Income!$U$9:$U$1026,0),1),0)</f>
        <v>0</v>
      </c>
      <c r="AT244" s="93">
        <f t="shared" ca="1" si="40"/>
        <v>2023</v>
      </c>
      <c r="AU244" s="85" t="str">
        <f>IFERROR(IF($AQ244="Passive","",INDEX(Income!E$9:E$1026,MATCH(Calc!$AO244,Income!$U$9:$U$1026,0),1)),"")</f>
        <v/>
      </c>
      <c r="AV244" s="85" t="str">
        <f>IFERROR(IF($AQ244="Passive","",INDEX(Income!F$9:F$1026,MATCH(Calc!$AO244,Income!$U$9:$U$1026,0),1)),"")</f>
        <v/>
      </c>
      <c r="AW244" s="85" t="str">
        <f>IFERROR(IF($AQ244="Passive","",INDEX(Income!G$9:G$1026,MATCH(Calc!$AO244,Income!$U$9:$U$1026,0),1)),"")</f>
        <v/>
      </c>
      <c r="AX244" s="85" t="str">
        <f>IFERROR(IF($AQ244="Passive","",INDEX(Income!H$9:H$1026,MATCH(Calc!$AO244,Income!$U$9:$U$1026,0),1)),"")</f>
        <v/>
      </c>
      <c r="AY244" s="85" t="str">
        <f>IFERROR(IF($AQ244="Passive","",INDEX(Income!I$9:I$1026,MATCH(Calc!$AO244,Income!$U$9:$U$1026,0),1)),"")</f>
        <v/>
      </c>
      <c r="AZ244" s="85" t="str">
        <f>IFERROR(IF($AQ244="Passive","",INDEX(Income!J$9:J$1026,MATCH(Calc!$AO244,Income!$U$9:$U$1026,0),1)),"")</f>
        <v/>
      </c>
      <c r="BA244" s="85" t="str">
        <f>IFERROR(IF($AQ244="Passive","",INDEX(Income!K$9:K$1026,MATCH(Calc!$AO244,Income!$U$9:$U$1026,0),1)),"")</f>
        <v/>
      </c>
      <c r="BB244" s="85" t="str">
        <f>IFERROR(IF($AQ244="Passive","",INDEX(Income!L$9:L$1026,MATCH(Calc!$AO244,Income!$U$9:$U$1026,0),1)),"")</f>
        <v/>
      </c>
      <c r="BC244" s="85" t="str">
        <f>IFERROR(IF($AQ244="Passive","",INDEX(Income!M$9:M$1026,MATCH(Calc!$AO244,Income!$U$9:$U$1026,0),1)),"")</f>
        <v/>
      </c>
      <c r="BD244" s="85" t="str">
        <f>IFERROR(IF($AQ244="Passive","",INDEX(Income!N$9:N$1026,MATCH(Calc!$AO244,Income!$U$9:$U$1026,0),1)),"")</f>
        <v/>
      </c>
      <c r="BE244" s="85" t="str">
        <f>IFERROR(IF($AQ244="Passive","",INDEX(Income!O$9:O$1026,MATCH(Calc!$AO244,Income!$U$9:$U$1026,0),1)),"")</f>
        <v/>
      </c>
      <c r="BF244" s="85" t="str">
        <f>IFERROR(IF($AQ244="Passive","",INDEX(Income!P$9:P$1026,MATCH(Calc!$AO244,Income!$U$9:$U$1026,0),1)),"")</f>
        <v/>
      </c>
      <c r="BH244" s="85" t="str">
        <f t="shared" si="41"/>
        <v>Passive</v>
      </c>
      <c r="BI244" s="85">
        <f>IFERROR(INDEX(Expenses!B$9:B$1026,MATCH(Calc!$AO244,Expenses!$U$9:$U$1026,0),1),0)</f>
        <v>0</v>
      </c>
      <c r="BJ244" s="85">
        <f>IFERROR(INDEX(Expenses!C$9:C$1026,MATCH(Calc!$AO244,Expenses!$U$9:$U$1026,0),1),0)</f>
        <v>0</v>
      </c>
      <c r="BK244" s="93">
        <f t="shared" ca="1" si="42"/>
        <v>2023</v>
      </c>
      <c r="BL244" s="85" t="str">
        <f>IFERROR(IF($BH244="Passive","",INDEX(Expenses!E$9:E$1026,MATCH(Calc!$AO244,Expenses!$U$9:$U$1026,0),1)),"")</f>
        <v/>
      </c>
      <c r="BM244" s="85" t="str">
        <f>IFERROR(IF($BH244="Passive","",INDEX(Expenses!F$9:F$1026,MATCH(Calc!$AO244,Expenses!$U$9:$U$1026,0),1)),"")</f>
        <v/>
      </c>
      <c r="BN244" s="85" t="str">
        <f>IFERROR(IF($BH244="Passive","",INDEX(Expenses!G$9:G$1026,MATCH(Calc!$AO244,Expenses!$U$9:$U$1026,0),1)),"")</f>
        <v/>
      </c>
      <c r="BO244" s="85" t="str">
        <f>IFERROR(IF($BH244="Passive","",INDEX(Expenses!H$9:H$1026,MATCH(Calc!$AO244,Expenses!$U$9:$U$1026,0),1)),"")</f>
        <v/>
      </c>
      <c r="BP244" s="85" t="str">
        <f>IFERROR(IF($BH244="Passive","",INDEX(Expenses!I$9:I$1026,MATCH(Calc!$AO244,Expenses!$U$9:$U$1026,0),1)),"")</f>
        <v/>
      </c>
      <c r="BQ244" s="85" t="str">
        <f>IFERROR(IF($BH244="Passive","",INDEX(Expenses!J$9:J$1026,MATCH(Calc!$AO244,Expenses!$U$9:$U$1026,0),1)),"")</f>
        <v/>
      </c>
      <c r="BR244" s="85" t="str">
        <f>IFERROR(IF($BH244="Passive","",INDEX(Expenses!K$9:K$1026,MATCH(Calc!$AO244,Expenses!$U$9:$U$1026,0),1)),"")</f>
        <v/>
      </c>
      <c r="BS244" s="85" t="str">
        <f>IFERROR(IF($BH244="Passive","",INDEX(Expenses!L$9:L$1026,MATCH(Calc!$AO244,Expenses!$U$9:$U$1026,0),1)),"")</f>
        <v/>
      </c>
      <c r="BT244" s="85" t="str">
        <f>IFERROR(IF($BH244="Passive","",INDEX(Expenses!M$9:M$1026,MATCH(Calc!$AO244,Expenses!$U$9:$U$1026,0),1)),"")</f>
        <v/>
      </c>
      <c r="BU244" s="85" t="str">
        <f>IFERROR(IF($BH244="Passive","",INDEX(Expenses!N$9:N$1026,MATCH(Calc!$AO244,Expenses!$U$9:$U$1026,0),1)),"")</f>
        <v/>
      </c>
      <c r="BV244" s="85" t="str">
        <f>IFERROR(IF($BH244="Passive","",INDEX(Expenses!O$9:O$1026,MATCH(Calc!$AO244,Expenses!$U$9:$U$1026,0),1)),"")</f>
        <v/>
      </c>
      <c r="BW244" s="85" t="str">
        <f>IFERROR(IF($BH244="Passive","",INDEX(Expenses!P$9:P$1026,MATCH(Calc!$AO244,Expenses!$U$9:$U$1026,0),1)),"")</f>
        <v/>
      </c>
    </row>
    <row r="245" spans="40:75" x14ac:dyDescent="0.25">
      <c r="AN245" s="93">
        <f t="shared" si="38"/>
        <v>2</v>
      </c>
      <c r="AO245" s="93">
        <v>242</v>
      </c>
      <c r="AQ245" s="85" t="str">
        <f t="shared" si="39"/>
        <v>Passive</v>
      </c>
      <c r="AR245" s="85">
        <f>IFERROR(INDEX(Income!B$9:B$1026,MATCH(Calc!$AO245,Income!$U$9:$U$1026,0),1),0)</f>
        <v>0</v>
      </c>
      <c r="AS245" s="85">
        <f>IFERROR(INDEX(Income!C$9:C$1026,MATCH(Calc!$AO245,Income!$U$9:$U$1026,0),1),0)</f>
        <v>0</v>
      </c>
      <c r="AT245" s="93">
        <f t="shared" ca="1" si="40"/>
        <v>2023</v>
      </c>
      <c r="AU245" s="85" t="str">
        <f>IFERROR(IF($AQ245="Passive","",INDEX(Income!E$9:E$1026,MATCH(Calc!$AO245,Income!$U$9:$U$1026,0),1)),"")</f>
        <v/>
      </c>
      <c r="AV245" s="85" t="str">
        <f>IFERROR(IF($AQ245="Passive","",INDEX(Income!F$9:F$1026,MATCH(Calc!$AO245,Income!$U$9:$U$1026,0),1)),"")</f>
        <v/>
      </c>
      <c r="AW245" s="85" t="str">
        <f>IFERROR(IF($AQ245="Passive","",INDEX(Income!G$9:G$1026,MATCH(Calc!$AO245,Income!$U$9:$U$1026,0),1)),"")</f>
        <v/>
      </c>
      <c r="AX245" s="85" t="str">
        <f>IFERROR(IF($AQ245="Passive","",INDEX(Income!H$9:H$1026,MATCH(Calc!$AO245,Income!$U$9:$U$1026,0),1)),"")</f>
        <v/>
      </c>
      <c r="AY245" s="85" t="str">
        <f>IFERROR(IF($AQ245="Passive","",INDEX(Income!I$9:I$1026,MATCH(Calc!$AO245,Income!$U$9:$U$1026,0),1)),"")</f>
        <v/>
      </c>
      <c r="AZ245" s="85" t="str">
        <f>IFERROR(IF($AQ245="Passive","",INDEX(Income!J$9:J$1026,MATCH(Calc!$AO245,Income!$U$9:$U$1026,0),1)),"")</f>
        <v/>
      </c>
      <c r="BA245" s="85" t="str">
        <f>IFERROR(IF($AQ245="Passive","",INDEX(Income!K$9:K$1026,MATCH(Calc!$AO245,Income!$U$9:$U$1026,0),1)),"")</f>
        <v/>
      </c>
      <c r="BB245" s="85" t="str">
        <f>IFERROR(IF($AQ245="Passive","",INDEX(Income!L$9:L$1026,MATCH(Calc!$AO245,Income!$U$9:$U$1026,0),1)),"")</f>
        <v/>
      </c>
      <c r="BC245" s="85" t="str">
        <f>IFERROR(IF($AQ245="Passive","",INDEX(Income!M$9:M$1026,MATCH(Calc!$AO245,Income!$U$9:$U$1026,0),1)),"")</f>
        <v/>
      </c>
      <c r="BD245" s="85" t="str">
        <f>IFERROR(IF($AQ245="Passive","",INDEX(Income!N$9:N$1026,MATCH(Calc!$AO245,Income!$U$9:$U$1026,0),1)),"")</f>
        <v/>
      </c>
      <c r="BE245" s="85" t="str">
        <f>IFERROR(IF($AQ245="Passive","",INDEX(Income!O$9:O$1026,MATCH(Calc!$AO245,Income!$U$9:$U$1026,0),1)),"")</f>
        <v/>
      </c>
      <c r="BF245" s="85" t="str">
        <f>IFERROR(IF($AQ245="Passive","",INDEX(Income!P$9:P$1026,MATCH(Calc!$AO245,Income!$U$9:$U$1026,0),1)),"")</f>
        <v/>
      </c>
      <c r="BH245" s="85" t="str">
        <f t="shared" si="41"/>
        <v>Passive</v>
      </c>
      <c r="BI245" s="85">
        <f>IFERROR(INDEX(Expenses!B$9:B$1026,MATCH(Calc!$AO245,Expenses!$U$9:$U$1026,0),1),0)</f>
        <v>0</v>
      </c>
      <c r="BJ245" s="85">
        <f>IFERROR(INDEX(Expenses!C$9:C$1026,MATCH(Calc!$AO245,Expenses!$U$9:$U$1026,0),1),0)</f>
        <v>0</v>
      </c>
      <c r="BK245" s="93">
        <f t="shared" ca="1" si="42"/>
        <v>2023</v>
      </c>
      <c r="BL245" s="85" t="str">
        <f>IFERROR(IF($BH245="Passive","",INDEX(Expenses!E$9:E$1026,MATCH(Calc!$AO245,Expenses!$U$9:$U$1026,0),1)),"")</f>
        <v/>
      </c>
      <c r="BM245" s="85" t="str">
        <f>IFERROR(IF($BH245="Passive","",INDEX(Expenses!F$9:F$1026,MATCH(Calc!$AO245,Expenses!$U$9:$U$1026,0),1)),"")</f>
        <v/>
      </c>
      <c r="BN245" s="85" t="str">
        <f>IFERROR(IF($BH245="Passive","",INDEX(Expenses!G$9:G$1026,MATCH(Calc!$AO245,Expenses!$U$9:$U$1026,0),1)),"")</f>
        <v/>
      </c>
      <c r="BO245" s="85" t="str">
        <f>IFERROR(IF($BH245="Passive","",INDEX(Expenses!H$9:H$1026,MATCH(Calc!$AO245,Expenses!$U$9:$U$1026,0),1)),"")</f>
        <v/>
      </c>
      <c r="BP245" s="85" t="str">
        <f>IFERROR(IF($BH245="Passive","",INDEX(Expenses!I$9:I$1026,MATCH(Calc!$AO245,Expenses!$U$9:$U$1026,0),1)),"")</f>
        <v/>
      </c>
      <c r="BQ245" s="85" t="str">
        <f>IFERROR(IF($BH245="Passive","",INDEX(Expenses!J$9:J$1026,MATCH(Calc!$AO245,Expenses!$U$9:$U$1026,0),1)),"")</f>
        <v/>
      </c>
      <c r="BR245" s="85" t="str">
        <f>IFERROR(IF($BH245="Passive","",INDEX(Expenses!K$9:K$1026,MATCH(Calc!$AO245,Expenses!$U$9:$U$1026,0),1)),"")</f>
        <v/>
      </c>
      <c r="BS245" s="85" t="str">
        <f>IFERROR(IF($BH245="Passive","",INDEX(Expenses!L$9:L$1026,MATCH(Calc!$AO245,Expenses!$U$9:$U$1026,0),1)),"")</f>
        <v/>
      </c>
      <c r="BT245" s="85" t="str">
        <f>IFERROR(IF($BH245="Passive","",INDEX(Expenses!M$9:M$1026,MATCH(Calc!$AO245,Expenses!$U$9:$U$1026,0),1)),"")</f>
        <v/>
      </c>
      <c r="BU245" s="85" t="str">
        <f>IFERROR(IF($BH245="Passive","",INDEX(Expenses!N$9:N$1026,MATCH(Calc!$AO245,Expenses!$U$9:$U$1026,0),1)),"")</f>
        <v/>
      </c>
      <c r="BV245" s="85" t="str">
        <f>IFERROR(IF($BH245="Passive","",INDEX(Expenses!O$9:O$1026,MATCH(Calc!$AO245,Expenses!$U$9:$U$1026,0),1)),"")</f>
        <v/>
      </c>
      <c r="BW245" s="85" t="str">
        <f>IFERROR(IF($BH245="Passive","",INDEX(Expenses!P$9:P$1026,MATCH(Calc!$AO245,Expenses!$U$9:$U$1026,0),1)),"")</f>
        <v/>
      </c>
    </row>
    <row r="246" spans="40:75" x14ac:dyDescent="0.25">
      <c r="AN246" s="93">
        <f t="shared" si="38"/>
        <v>2</v>
      </c>
      <c r="AO246" s="93">
        <v>243</v>
      </c>
      <c r="AQ246" s="85" t="str">
        <f t="shared" si="39"/>
        <v>Passive</v>
      </c>
      <c r="AR246" s="85">
        <f>IFERROR(INDEX(Income!B$9:B$1026,MATCH(Calc!$AO246,Income!$U$9:$U$1026,0),1),0)</f>
        <v>0</v>
      </c>
      <c r="AS246" s="85">
        <f>IFERROR(INDEX(Income!C$9:C$1026,MATCH(Calc!$AO246,Income!$U$9:$U$1026,0),1),0)</f>
        <v>0</v>
      </c>
      <c r="AT246" s="93">
        <f t="shared" ca="1" si="40"/>
        <v>2023</v>
      </c>
      <c r="AU246" s="85" t="str">
        <f>IFERROR(IF($AQ246="Passive","",INDEX(Income!E$9:E$1026,MATCH(Calc!$AO246,Income!$U$9:$U$1026,0),1)),"")</f>
        <v/>
      </c>
      <c r="AV246" s="85" t="str">
        <f>IFERROR(IF($AQ246="Passive","",INDEX(Income!F$9:F$1026,MATCH(Calc!$AO246,Income!$U$9:$U$1026,0),1)),"")</f>
        <v/>
      </c>
      <c r="AW246" s="85" t="str">
        <f>IFERROR(IF($AQ246="Passive","",INDEX(Income!G$9:G$1026,MATCH(Calc!$AO246,Income!$U$9:$U$1026,0),1)),"")</f>
        <v/>
      </c>
      <c r="AX246" s="85" t="str">
        <f>IFERROR(IF($AQ246="Passive","",INDEX(Income!H$9:H$1026,MATCH(Calc!$AO246,Income!$U$9:$U$1026,0),1)),"")</f>
        <v/>
      </c>
      <c r="AY246" s="85" t="str">
        <f>IFERROR(IF($AQ246="Passive","",INDEX(Income!I$9:I$1026,MATCH(Calc!$AO246,Income!$U$9:$U$1026,0),1)),"")</f>
        <v/>
      </c>
      <c r="AZ246" s="85" t="str">
        <f>IFERROR(IF($AQ246="Passive","",INDEX(Income!J$9:J$1026,MATCH(Calc!$AO246,Income!$U$9:$U$1026,0),1)),"")</f>
        <v/>
      </c>
      <c r="BA246" s="85" t="str">
        <f>IFERROR(IF($AQ246="Passive","",INDEX(Income!K$9:K$1026,MATCH(Calc!$AO246,Income!$U$9:$U$1026,0),1)),"")</f>
        <v/>
      </c>
      <c r="BB246" s="85" t="str">
        <f>IFERROR(IF($AQ246="Passive","",INDEX(Income!L$9:L$1026,MATCH(Calc!$AO246,Income!$U$9:$U$1026,0),1)),"")</f>
        <v/>
      </c>
      <c r="BC246" s="85" t="str">
        <f>IFERROR(IF($AQ246="Passive","",INDEX(Income!M$9:M$1026,MATCH(Calc!$AO246,Income!$U$9:$U$1026,0),1)),"")</f>
        <v/>
      </c>
      <c r="BD246" s="85" t="str">
        <f>IFERROR(IF($AQ246="Passive","",INDEX(Income!N$9:N$1026,MATCH(Calc!$AO246,Income!$U$9:$U$1026,0),1)),"")</f>
        <v/>
      </c>
      <c r="BE246" s="85" t="str">
        <f>IFERROR(IF($AQ246="Passive","",INDEX(Income!O$9:O$1026,MATCH(Calc!$AO246,Income!$U$9:$U$1026,0),1)),"")</f>
        <v/>
      </c>
      <c r="BF246" s="85" t="str">
        <f>IFERROR(IF($AQ246="Passive","",INDEX(Income!P$9:P$1026,MATCH(Calc!$AO246,Income!$U$9:$U$1026,0),1)),"")</f>
        <v/>
      </c>
      <c r="BH246" s="85" t="str">
        <f t="shared" si="41"/>
        <v>Passive</v>
      </c>
      <c r="BI246" s="85">
        <f>IFERROR(INDEX(Expenses!B$9:B$1026,MATCH(Calc!$AO246,Expenses!$U$9:$U$1026,0),1),0)</f>
        <v>0</v>
      </c>
      <c r="BJ246" s="85">
        <f>IFERROR(INDEX(Expenses!C$9:C$1026,MATCH(Calc!$AO246,Expenses!$U$9:$U$1026,0),1),0)</f>
        <v>0</v>
      </c>
      <c r="BK246" s="93">
        <f t="shared" ca="1" si="42"/>
        <v>2023</v>
      </c>
      <c r="BL246" s="85" t="str">
        <f>IFERROR(IF($BH246="Passive","",INDEX(Expenses!E$9:E$1026,MATCH(Calc!$AO246,Expenses!$U$9:$U$1026,0),1)),"")</f>
        <v/>
      </c>
      <c r="BM246" s="85" t="str">
        <f>IFERROR(IF($BH246="Passive","",INDEX(Expenses!F$9:F$1026,MATCH(Calc!$AO246,Expenses!$U$9:$U$1026,0),1)),"")</f>
        <v/>
      </c>
      <c r="BN246" s="85" t="str">
        <f>IFERROR(IF($BH246="Passive","",INDEX(Expenses!G$9:G$1026,MATCH(Calc!$AO246,Expenses!$U$9:$U$1026,0),1)),"")</f>
        <v/>
      </c>
      <c r="BO246" s="85" t="str">
        <f>IFERROR(IF($BH246="Passive","",INDEX(Expenses!H$9:H$1026,MATCH(Calc!$AO246,Expenses!$U$9:$U$1026,0),1)),"")</f>
        <v/>
      </c>
      <c r="BP246" s="85" t="str">
        <f>IFERROR(IF($BH246="Passive","",INDEX(Expenses!I$9:I$1026,MATCH(Calc!$AO246,Expenses!$U$9:$U$1026,0),1)),"")</f>
        <v/>
      </c>
      <c r="BQ246" s="85" t="str">
        <f>IFERROR(IF($BH246="Passive","",INDEX(Expenses!J$9:J$1026,MATCH(Calc!$AO246,Expenses!$U$9:$U$1026,0),1)),"")</f>
        <v/>
      </c>
      <c r="BR246" s="85" t="str">
        <f>IFERROR(IF($BH246="Passive","",INDEX(Expenses!K$9:K$1026,MATCH(Calc!$AO246,Expenses!$U$9:$U$1026,0),1)),"")</f>
        <v/>
      </c>
      <c r="BS246" s="85" t="str">
        <f>IFERROR(IF($BH246="Passive","",INDEX(Expenses!L$9:L$1026,MATCH(Calc!$AO246,Expenses!$U$9:$U$1026,0),1)),"")</f>
        <v/>
      </c>
      <c r="BT246" s="85" t="str">
        <f>IFERROR(IF($BH246="Passive","",INDEX(Expenses!M$9:M$1026,MATCH(Calc!$AO246,Expenses!$U$9:$U$1026,0),1)),"")</f>
        <v/>
      </c>
      <c r="BU246" s="85" t="str">
        <f>IFERROR(IF($BH246="Passive","",INDEX(Expenses!N$9:N$1026,MATCH(Calc!$AO246,Expenses!$U$9:$U$1026,0),1)),"")</f>
        <v/>
      </c>
      <c r="BV246" s="85" t="str">
        <f>IFERROR(IF($BH246="Passive","",INDEX(Expenses!O$9:O$1026,MATCH(Calc!$AO246,Expenses!$U$9:$U$1026,0),1)),"")</f>
        <v/>
      </c>
      <c r="BW246" s="85" t="str">
        <f>IFERROR(IF($BH246="Passive","",INDEX(Expenses!P$9:P$1026,MATCH(Calc!$AO246,Expenses!$U$9:$U$1026,0),1)),"")</f>
        <v/>
      </c>
    </row>
    <row r="247" spans="40:75" x14ac:dyDescent="0.25">
      <c r="AN247" s="93">
        <f t="shared" si="38"/>
        <v>2</v>
      </c>
      <c r="AO247" s="93">
        <v>244</v>
      </c>
      <c r="AQ247" s="85" t="str">
        <f t="shared" si="39"/>
        <v>Passive</v>
      </c>
      <c r="AR247" s="85">
        <f>IFERROR(INDEX(Income!B$9:B$1026,MATCH(Calc!$AO247,Income!$U$9:$U$1026,0),1),0)</f>
        <v>0</v>
      </c>
      <c r="AS247" s="85">
        <f>IFERROR(INDEX(Income!C$9:C$1026,MATCH(Calc!$AO247,Income!$U$9:$U$1026,0),1),0)</f>
        <v>0</v>
      </c>
      <c r="AT247" s="93">
        <f t="shared" ca="1" si="40"/>
        <v>2023</v>
      </c>
      <c r="AU247" s="85" t="str">
        <f>IFERROR(IF($AQ247="Passive","",INDEX(Income!E$9:E$1026,MATCH(Calc!$AO247,Income!$U$9:$U$1026,0),1)),"")</f>
        <v/>
      </c>
      <c r="AV247" s="85" t="str">
        <f>IFERROR(IF($AQ247="Passive","",INDEX(Income!F$9:F$1026,MATCH(Calc!$AO247,Income!$U$9:$U$1026,0),1)),"")</f>
        <v/>
      </c>
      <c r="AW247" s="85" t="str">
        <f>IFERROR(IF($AQ247="Passive","",INDEX(Income!G$9:G$1026,MATCH(Calc!$AO247,Income!$U$9:$U$1026,0),1)),"")</f>
        <v/>
      </c>
      <c r="AX247" s="85" t="str">
        <f>IFERROR(IF($AQ247="Passive","",INDEX(Income!H$9:H$1026,MATCH(Calc!$AO247,Income!$U$9:$U$1026,0),1)),"")</f>
        <v/>
      </c>
      <c r="AY247" s="85" t="str">
        <f>IFERROR(IF($AQ247="Passive","",INDEX(Income!I$9:I$1026,MATCH(Calc!$AO247,Income!$U$9:$U$1026,0),1)),"")</f>
        <v/>
      </c>
      <c r="AZ247" s="85" t="str">
        <f>IFERROR(IF($AQ247="Passive","",INDEX(Income!J$9:J$1026,MATCH(Calc!$AO247,Income!$U$9:$U$1026,0),1)),"")</f>
        <v/>
      </c>
      <c r="BA247" s="85" t="str">
        <f>IFERROR(IF($AQ247="Passive","",INDEX(Income!K$9:K$1026,MATCH(Calc!$AO247,Income!$U$9:$U$1026,0),1)),"")</f>
        <v/>
      </c>
      <c r="BB247" s="85" t="str">
        <f>IFERROR(IF($AQ247="Passive","",INDEX(Income!L$9:L$1026,MATCH(Calc!$AO247,Income!$U$9:$U$1026,0),1)),"")</f>
        <v/>
      </c>
      <c r="BC247" s="85" t="str">
        <f>IFERROR(IF($AQ247="Passive","",INDEX(Income!M$9:M$1026,MATCH(Calc!$AO247,Income!$U$9:$U$1026,0),1)),"")</f>
        <v/>
      </c>
      <c r="BD247" s="85" t="str">
        <f>IFERROR(IF($AQ247="Passive","",INDEX(Income!N$9:N$1026,MATCH(Calc!$AO247,Income!$U$9:$U$1026,0),1)),"")</f>
        <v/>
      </c>
      <c r="BE247" s="85" t="str">
        <f>IFERROR(IF($AQ247="Passive","",INDEX(Income!O$9:O$1026,MATCH(Calc!$AO247,Income!$U$9:$U$1026,0),1)),"")</f>
        <v/>
      </c>
      <c r="BF247" s="85" t="str">
        <f>IFERROR(IF($AQ247="Passive","",INDEX(Income!P$9:P$1026,MATCH(Calc!$AO247,Income!$U$9:$U$1026,0),1)),"")</f>
        <v/>
      </c>
      <c r="BH247" s="85" t="str">
        <f t="shared" si="41"/>
        <v>Passive</v>
      </c>
      <c r="BI247" s="85">
        <f>IFERROR(INDEX(Expenses!B$9:B$1026,MATCH(Calc!$AO247,Expenses!$U$9:$U$1026,0),1),0)</f>
        <v>0</v>
      </c>
      <c r="BJ247" s="85">
        <f>IFERROR(INDEX(Expenses!C$9:C$1026,MATCH(Calc!$AO247,Expenses!$U$9:$U$1026,0),1),0)</f>
        <v>0</v>
      </c>
      <c r="BK247" s="93">
        <f t="shared" ca="1" si="42"/>
        <v>2023</v>
      </c>
      <c r="BL247" s="85" t="str">
        <f>IFERROR(IF($BH247="Passive","",INDEX(Expenses!E$9:E$1026,MATCH(Calc!$AO247,Expenses!$U$9:$U$1026,0),1)),"")</f>
        <v/>
      </c>
      <c r="BM247" s="85" t="str">
        <f>IFERROR(IF($BH247="Passive","",INDEX(Expenses!F$9:F$1026,MATCH(Calc!$AO247,Expenses!$U$9:$U$1026,0),1)),"")</f>
        <v/>
      </c>
      <c r="BN247" s="85" t="str">
        <f>IFERROR(IF($BH247="Passive","",INDEX(Expenses!G$9:G$1026,MATCH(Calc!$AO247,Expenses!$U$9:$U$1026,0),1)),"")</f>
        <v/>
      </c>
      <c r="BO247" s="85" t="str">
        <f>IFERROR(IF($BH247="Passive","",INDEX(Expenses!H$9:H$1026,MATCH(Calc!$AO247,Expenses!$U$9:$U$1026,0),1)),"")</f>
        <v/>
      </c>
      <c r="BP247" s="85" t="str">
        <f>IFERROR(IF($BH247="Passive","",INDEX(Expenses!I$9:I$1026,MATCH(Calc!$AO247,Expenses!$U$9:$U$1026,0),1)),"")</f>
        <v/>
      </c>
      <c r="BQ247" s="85" t="str">
        <f>IFERROR(IF($BH247="Passive","",INDEX(Expenses!J$9:J$1026,MATCH(Calc!$AO247,Expenses!$U$9:$U$1026,0),1)),"")</f>
        <v/>
      </c>
      <c r="BR247" s="85" t="str">
        <f>IFERROR(IF($BH247="Passive","",INDEX(Expenses!K$9:K$1026,MATCH(Calc!$AO247,Expenses!$U$9:$U$1026,0),1)),"")</f>
        <v/>
      </c>
      <c r="BS247" s="85" t="str">
        <f>IFERROR(IF($BH247="Passive","",INDEX(Expenses!L$9:L$1026,MATCH(Calc!$AO247,Expenses!$U$9:$U$1026,0),1)),"")</f>
        <v/>
      </c>
      <c r="BT247" s="85" t="str">
        <f>IFERROR(IF($BH247="Passive","",INDEX(Expenses!M$9:M$1026,MATCH(Calc!$AO247,Expenses!$U$9:$U$1026,0),1)),"")</f>
        <v/>
      </c>
      <c r="BU247" s="85" t="str">
        <f>IFERROR(IF($BH247="Passive","",INDEX(Expenses!N$9:N$1026,MATCH(Calc!$AO247,Expenses!$U$9:$U$1026,0),1)),"")</f>
        <v/>
      </c>
      <c r="BV247" s="85" t="str">
        <f>IFERROR(IF($BH247="Passive","",INDEX(Expenses!O$9:O$1026,MATCH(Calc!$AO247,Expenses!$U$9:$U$1026,0),1)),"")</f>
        <v/>
      </c>
      <c r="BW247" s="85" t="str">
        <f>IFERROR(IF($BH247="Passive","",INDEX(Expenses!P$9:P$1026,MATCH(Calc!$AO247,Expenses!$U$9:$U$1026,0),1)),"")</f>
        <v/>
      </c>
    </row>
    <row r="248" spans="40:75" x14ac:dyDescent="0.25">
      <c r="AN248" s="93">
        <f t="shared" si="38"/>
        <v>2</v>
      </c>
      <c r="AO248" s="93">
        <v>245</v>
      </c>
      <c r="AQ248" s="85" t="str">
        <f t="shared" si="39"/>
        <v>Passive</v>
      </c>
      <c r="AR248" s="85">
        <f>IFERROR(INDEX(Income!B$9:B$1026,MATCH(Calc!$AO248,Income!$U$9:$U$1026,0),1),0)</f>
        <v>0</v>
      </c>
      <c r="AS248" s="85">
        <f>IFERROR(INDEX(Income!C$9:C$1026,MATCH(Calc!$AO248,Income!$U$9:$U$1026,0),1),0)</f>
        <v>0</v>
      </c>
      <c r="AT248" s="93">
        <f t="shared" ca="1" si="40"/>
        <v>2023</v>
      </c>
      <c r="AU248" s="85" t="str">
        <f>IFERROR(IF($AQ248="Passive","",INDEX(Income!E$9:E$1026,MATCH(Calc!$AO248,Income!$U$9:$U$1026,0),1)),"")</f>
        <v/>
      </c>
      <c r="AV248" s="85" t="str">
        <f>IFERROR(IF($AQ248="Passive","",INDEX(Income!F$9:F$1026,MATCH(Calc!$AO248,Income!$U$9:$U$1026,0),1)),"")</f>
        <v/>
      </c>
      <c r="AW248" s="85" t="str">
        <f>IFERROR(IF($AQ248="Passive","",INDEX(Income!G$9:G$1026,MATCH(Calc!$AO248,Income!$U$9:$U$1026,0),1)),"")</f>
        <v/>
      </c>
      <c r="AX248" s="85" t="str">
        <f>IFERROR(IF($AQ248="Passive","",INDEX(Income!H$9:H$1026,MATCH(Calc!$AO248,Income!$U$9:$U$1026,0),1)),"")</f>
        <v/>
      </c>
      <c r="AY248" s="85" t="str">
        <f>IFERROR(IF($AQ248="Passive","",INDEX(Income!I$9:I$1026,MATCH(Calc!$AO248,Income!$U$9:$U$1026,0),1)),"")</f>
        <v/>
      </c>
      <c r="AZ248" s="85" t="str">
        <f>IFERROR(IF($AQ248="Passive","",INDEX(Income!J$9:J$1026,MATCH(Calc!$AO248,Income!$U$9:$U$1026,0),1)),"")</f>
        <v/>
      </c>
      <c r="BA248" s="85" t="str">
        <f>IFERROR(IF($AQ248="Passive","",INDEX(Income!K$9:K$1026,MATCH(Calc!$AO248,Income!$U$9:$U$1026,0),1)),"")</f>
        <v/>
      </c>
      <c r="BB248" s="85" t="str">
        <f>IFERROR(IF($AQ248="Passive","",INDEX(Income!L$9:L$1026,MATCH(Calc!$AO248,Income!$U$9:$U$1026,0),1)),"")</f>
        <v/>
      </c>
      <c r="BC248" s="85" t="str">
        <f>IFERROR(IF($AQ248="Passive","",INDEX(Income!M$9:M$1026,MATCH(Calc!$AO248,Income!$U$9:$U$1026,0),1)),"")</f>
        <v/>
      </c>
      <c r="BD248" s="85" t="str">
        <f>IFERROR(IF($AQ248="Passive","",INDEX(Income!N$9:N$1026,MATCH(Calc!$AO248,Income!$U$9:$U$1026,0),1)),"")</f>
        <v/>
      </c>
      <c r="BE248" s="85" t="str">
        <f>IFERROR(IF($AQ248="Passive","",INDEX(Income!O$9:O$1026,MATCH(Calc!$AO248,Income!$U$9:$U$1026,0),1)),"")</f>
        <v/>
      </c>
      <c r="BF248" s="85" t="str">
        <f>IFERROR(IF($AQ248="Passive","",INDEX(Income!P$9:P$1026,MATCH(Calc!$AO248,Income!$U$9:$U$1026,0),1)),"")</f>
        <v/>
      </c>
      <c r="BH248" s="85" t="str">
        <f t="shared" si="41"/>
        <v>Passive</v>
      </c>
      <c r="BI248" s="85">
        <f>IFERROR(INDEX(Expenses!B$9:B$1026,MATCH(Calc!$AO248,Expenses!$U$9:$U$1026,0),1),0)</f>
        <v>0</v>
      </c>
      <c r="BJ248" s="85">
        <f>IFERROR(INDEX(Expenses!C$9:C$1026,MATCH(Calc!$AO248,Expenses!$U$9:$U$1026,0),1),0)</f>
        <v>0</v>
      </c>
      <c r="BK248" s="93">
        <f t="shared" ca="1" si="42"/>
        <v>2023</v>
      </c>
      <c r="BL248" s="85" t="str">
        <f>IFERROR(IF($BH248="Passive","",INDEX(Expenses!E$9:E$1026,MATCH(Calc!$AO248,Expenses!$U$9:$U$1026,0),1)),"")</f>
        <v/>
      </c>
      <c r="BM248" s="85" t="str">
        <f>IFERROR(IF($BH248="Passive","",INDEX(Expenses!F$9:F$1026,MATCH(Calc!$AO248,Expenses!$U$9:$U$1026,0),1)),"")</f>
        <v/>
      </c>
      <c r="BN248" s="85" t="str">
        <f>IFERROR(IF($BH248="Passive","",INDEX(Expenses!G$9:G$1026,MATCH(Calc!$AO248,Expenses!$U$9:$U$1026,0),1)),"")</f>
        <v/>
      </c>
      <c r="BO248" s="85" t="str">
        <f>IFERROR(IF($BH248="Passive","",INDEX(Expenses!H$9:H$1026,MATCH(Calc!$AO248,Expenses!$U$9:$U$1026,0),1)),"")</f>
        <v/>
      </c>
      <c r="BP248" s="85" t="str">
        <f>IFERROR(IF($BH248="Passive","",INDEX(Expenses!I$9:I$1026,MATCH(Calc!$AO248,Expenses!$U$9:$U$1026,0),1)),"")</f>
        <v/>
      </c>
      <c r="BQ248" s="85" t="str">
        <f>IFERROR(IF($BH248="Passive","",INDEX(Expenses!J$9:J$1026,MATCH(Calc!$AO248,Expenses!$U$9:$U$1026,0),1)),"")</f>
        <v/>
      </c>
      <c r="BR248" s="85" t="str">
        <f>IFERROR(IF($BH248="Passive","",INDEX(Expenses!K$9:K$1026,MATCH(Calc!$AO248,Expenses!$U$9:$U$1026,0),1)),"")</f>
        <v/>
      </c>
      <c r="BS248" s="85" t="str">
        <f>IFERROR(IF($BH248="Passive","",INDEX(Expenses!L$9:L$1026,MATCH(Calc!$AO248,Expenses!$U$9:$U$1026,0),1)),"")</f>
        <v/>
      </c>
      <c r="BT248" s="85" t="str">
        <f>IFERROR(IF($BH248="Passive","",INDEX(Expenses!M$9:M$1026,MATCH(Calc!$AO248,Expenses!$U$9:$U$1026,0),1)),"")</f>
        <v/>
      </c>
      <c r="BU248" s="85" t="str">
        <f>IFERROR(IF($BH248="Passive","",INDEX(Expenses!N$9:N$1026,MATCH(Calc!$AO248,Expenses!$U$9:$U$1026,0),1)),"")</f>
        <v/>
      </c>
      <c r="BV248" s="85" t="str">
        <f>IFERROR(IF($BH248="Passive","",INDEX(Expenses!O$9:O$1026,MATCH(Calc!$AO248,Expenses!$U$9:$U$1026,0),1)),"")</f>
        <v/>
      </c>
      <c r="BW248" s="85" t="str">
        <f>IFERROR(IF($BH248="Passive","",INDEX(Expenses!P$9:P$1026,MATCH(Calc!$AO248,Expenses!$U$9:$U$1026,0),1)),"")</f>
        <v/>
      </c>
    </row>
    <row r="249" spans="40:75" x14ac:dyDescent="0.25">
      <c r="AN249" s="93">
        <f t="shared" si="38"/>
        <v>2</v>
      </c>
      <c r="AO249" s="93">
        <v>246</v>
      </c>
      <c r="AQ249" s="85" t="str">
        <f t="shared" si="39"/>
        <v>Passive</v>
      </c>
      <c r="AR249" s="85">
        <f>IFERROR(INDEX(Income!B$9:B$1026,MATCH(Calc!$AO249,Income!$U$9:$U$1026,0),1),0)</f>
        <v>0</v>
      </c>
      <c r="AS249" s="85">
        <f>IFERROR(INDEX(Income!C$9:C$1026,MATCH(Calc!$AO249,Income!$U$9:$U$1026,0),1),0)</f>
        <v>0</v>
      </c>
      <c r="AT249" s="93">
        <f t="shared" ca="1" si="40"/>
        <v>2023</v>
      </c>
      <c r="AU249" s="85" t="str">
        <f>IFERROR(IF($AQ249="Passive","",INDEX(Income!E$9:E$1026,MATCH(Calc!$AO249,Income!$U$9:$U$1026,0),1)),"")</f>
        <v/>
      </c>
      <c r="AV249" s="85" t="str">
        <f>IFERROR(IF($AQ249="Passive","",INDEX(Income!F$9:F$1026,MATCH(Calc!$AO249,Income!$U$9:$U$1026,0),1)),"")</f>
        <v/>
      </c>
      <c r="AW249" s="85" t="str">
        <f>IFERROR(IF($AQ249="Passive","",INDEX(Income!G$9:G$1026,MATCH(Calc!$AO249,Income!$U$9:$U$1026,0),1)),"")</f>
        <v/>
      </c>
      <c r="AX249" s="85" t="str">
        <f>IFERROR(IF($AQ249="Passive","",INDEX(Income!H$9:H$1026,MATCH(Calc!$AO249,Income!$U$9:$U$1026,0),1)),"")</f>
        <v/>
      </c>
      <c r="AY249" s="85" t="str">
        <f>IFERROR(IF($AQ249="Passive","",INDEX(Income!I$9:I$1026,MATCH(Calc!$AO249,Income!$U$9:$U$1026,0),1)),"")</f>
        <v/>
      </c>
      <c r="AZ249" s="85" t="str">
        <f>IFERROR(IF($AQ249="Passive","",INDEX(Income!J$9:J$1026,MATCH(Calc!$AO249,Income!$U$9:$U$1026,0),1)),"")</f>
        <v/>
      </c>
      <c r="BA249" s="85" t="str">
        <f>IFERROR(IF($AQ249="Passive","",INDEX(Income!K$9:K$1026,MATCH(Calc!$AO249,Income!$U$9:$U$1026,0),1)),"")</f>
        <v/>
      </c>
      <c r="BB249" s="85" t="str">
        <f>IFERROR(IF($AQ249="Passive","",INDEX(Income!L$9:L$1026,MATCH(Calc!$AO249,Income!$U$9:$U$1026,0),1)),"")</f>
        <v/>
      </c>
      <c r="BC249" s="85" t="str">
        <f>IFERROR(IF($AQ249="Passive","",INDEX(Income!M$9:M$1026,MATCH(Calc!$AO249,Income!$U$9:$U$1026,0),1)),"")</f>
        <v/>
      </c>
      <c r="BD249" s="85" t="str">
        <f>IFERROR(IF($AQ249="Passive","",INDEX(Income!N$9:N$1026,MATCH(Calc!$AO249,Income!$U$9:$U$1026,0),1)),"")</f>
        <v/>
      </c>
      <c r="BE249" s="85" t="str">
        <f>IFERROR(IF($AQ249="Passive","",INDEX(Income!O$9:O$1026,MATCH(Calc!$AO249,Income!$U$9:$U$1026,0),1)),"")</f>
        <v/>
      </c>
      <c r="BF249" s="85" t="str">
        <f>IFERROR(IF($AQ249="Passive","",INDEX(Income!P$9:P$1026,MATCH(Calc!$AO249,Income!$U$9:$U$1026,0),1)),"")</f>
        <v/>
      </c>
      <c r="BH249" s="85" t="str">
        <f t="shared" si="41"/>
        <v>Passive</v>
      </c>
      <c r="BI249" s="85">
        <f>IFERROR(INDEX(Expenses!B$9:B$1026,MATCH(Calc!$AO249,Expenses!$U$9:$U$1026,0),1),0)</f>
        <v>0</v>
      </c>
      <c r="BJ249" s="85">
        <f>IFERROR(INDEX(Expenses!C$9:C$1026,MATCH(Calc!$AO249,Expenses!$U$9:$U$1026,0),1),0)</f>
        <v>0</v>
      </c>
      <c r="BK249" s="93">
        <f t="shared" ca="1" si="42"/>
        <v>2023</v>
      </c>
      <c r="BL249" s="85" t="str">
        <f>IFERROR(IF($BH249="Passive","",INDEX(Expenses!E$9:E$1026,MATCH(Calc!$AO249,Expenses!$U$9:$U$1026,0),1)),"")</f>
        <v/>
      </c>
      <c r="BM249" s="85" t="str">
        <f>IFERROR(IF($BH249="Passive","",INDEX(Expenses!F$9:F$1026,MATCH(Calc!$AO249,Expenses!$U$9:$U$1026,0),1)),"")</f>
        <v/>
      </c>
      <c r="BN249" s="85" t="str">
        <f>IFERROR(IF($BH249="Passive","",INDEX(Expenses!G$9:G$1026,MATCH(Calc!$AO249,Expenses!$U$9:$U$1026,0),1)),"")</f>
        <v/>
      </c>
      <c r="BO249" s="85" t="str">
        <f>IFERROR(IF($BH249="Passive","",INDEX(Expenses!H$9:H$1026,MATCH(Calc!$AO249,Expenses!$U$9:$U$1026,0),1)),"")</f>
        <v/>
      </c>
      <c r="BP249" s="85" t="str">
        <f>IFERROR(IF($BH249="Passive","",INDEX(Expenses!I$9:I$1026,MATCH(Calc!$AO249,Expenses!$U$9:$U$1026,0),1)),"")</f>
        <v/>
      </c>
      <c r="BQ249" s="85" t="str">
        <f>IFERROR(IF($BH249="Passive","",INDEX(Expenses!J$9:J$1026,MATCH(Calc!$AO249,Expenses!$U$9:$U$1026,0),1)),"")</f>
        <v/>
      </c>
      <c r="BR249" s="85" t="str">
        <f>IFERROR(IF($BH249="Passive","",INDEX(Expenses!K$9:K$1026,MATCH(Calc!$AO249,Expenses!$U$9:$U$1026,0),1)),"")</f>
        <v/>
      </c>
      <c r="BS249" s="85" t="str">
        <f>IFERROR(IF($BH249="Passive","",INDEX(Expenses!L$9:L$1026,MATCH(Calc!$AO249,Expenses!$U$9:$U$1026,0),1)),"")</f>
        <v/>
      </c>
      <c r="BT249" s="85" t="str">
        <f>IFERROR(IF($BH249="Passive","",INDEX(Expenses!M$9:M$1026,MATCH(Calc!$AO249,Expenses!$U$9:$U$1026,0),1)),"")</f>
        <v/>
      </c>
      <c r="BU249" s="85" t="str">
        <f>IFERROR(IF($BH249="Passive","",INDEX(Expenses!N$9:N$1026,MATCH(Calc!$AO249,Expenses!$U$9:$U$1026,0),1)),"")</f>
        <v/>
      </c>
      <c r="BV249" s="85" t="str">
        <f>IFERROR(IF($BH249="Passive","",INDEX(Expenses!O$9:O$1026,MATCH(Calc!$AO249,Expenses!$U$9:$U$1026,0),1)),"")</f>
        <v/>
      </c>
      <c r="BW249" s="85" t="str">
        <f>IFERROR(IF($BH249="Passive","",INDEX(Expenses!P$9:P$1026,MATCH(Calc!$AO249,Expenses!$U$9:$U$1026,0),1)),"")</f>
        <v/>
      </c>
    </row>
    <row r="250" spans="40:75" x14ac:dyDescent="0.25">
      <c r="AN250" s="93">
        <f t="shared" si="38"/>
        <v>2</v>
      </c>
      <c r="AO250" s="93">
        <v>247</v>
      </c>
      <c r="AQ250" s="85" t="str">
        <f t="shared" si="39"/>
        <v>Passive</v>
      </c>
      <c r="AR250" s="85">
        <f>IFERROR(INDEX(Income!B$9:B$1026,MATCH(Calc!$AO250,Income!$U$9:$U$1026,0),1),0)</f>
        <v>0</v>
      </c>
      <c r="AS250" s="85">
        <f>IFERROR(INDEX(Income!C$9:C$1026,MATCH(Calc!$AO250,Income!$U$9:$U$1026,0),1),0)</f>
        <v>0</v>
      </c>
      <c r="AT250" s="93">
        <f t="shared" ca="1" si="40"/>
        <v>2023</v>
      </c>
      <c r="AU250" s="85" t="str">
        <f>IFERROR(IF($AQ250="Passive","",INDEX(Income!E$9:E$1026,MATCH(Calc!$AO250,Income!$U$9:$U$1026,0),1)),"")</f>
        <v/>
      </c>
      <c r="AV250" s="85" t="str">
        <f>IFERROR(IF($AQ250="Passive","",INDEX(Income!F$9:F$1026,MATCH(Calc!$AO250,Income!$U$9:$U$1026,0),1)),"")</f>
        <v/>
      </c>
      <c r="AW250" s="85" t="str">
        <f>IFERROR(IF($AQ250="Passive","",INDEX(Income!G$9:G$1026,MATCH(Calc!$AO250,Income!$U$9:$U$1026,0),1)),"")</f>
        <v/>
      </c>
      <c r="AX250" s="85" t="str">
        <f>IFERROR(IF($AQ250="Passive","",INDEX(Income!H$9:H$1026,MATCH(Calc!$AO250,Income!$U$9:$U$1026,0),1)),"")</f>
        <v/>
      </c>
      <c r="AY250" s="85" t="str">
        <f>IFERROR(IF($AQ250="Passive","",INDEX(Income!I$9:I$1026,MATCH(Calc!$AO250,Income!$U$9:$U$1026,0),1)),"")</f>
        <v/>
      </c>
      <c r="AZ250" s="85" t="str">
        <f>IFERROR(IF($AQ250="Passive","",INDEX(Income!J$9:J$1026,MATCH(Calc!$AO250,Income!$U$9:$U$1026,0),1)),"")</f>
        <v/>
      </c>
      <c r="BA250" s="85" t="str">
        <f>IFERROR(IF($AQ250="Passive","",INDEX(Income!K$9:K$1026,MATCH(Calc!$AO250,Income!$U$9:$U$1026,0),1)),"")</f>
        <v/>
      </c>
      <c r="BB250" s="85" t="str">
        <f>IFERROR(IF($AQ250="Passive","",INDEX(Income!L$9:L$1026,MATCH(Calc!$AO250,Income!$U$9:$U$1026,0),1)),"")</f>
        <v/>
      </c>
      <c r="BC250" s="85" t="str">
        <f>IFERROR(IF($AQ250="Passive","",INDEX(Income!M$9:M$1026,MATCH(Calc!$AO250,Income!$U$9:$U$1026,0),1)),"")</f>
        <v/>
      </c>
      <c r="BD250" s="85" t="str">
        <f>IFERROR(IF($AQ250="Passive","",INDEX(Income!N$9:N$1026,MATCH(Calc!$AO250,Income!$U$9:$U$1026,0),1)),"")</f>
        <v/>
      </c>
      <c r="BE250" s="85" t="str">
        <f>IFERROR(IF($AQ250="Passive","",INDEX(Income!O$9:O$1026,MATCH(Calc!$AO250,Income!$U$9:$U$1026,0),1)),"")</f>
        <v/>
      </c>
      <c r="BF250" s="85" t="str">
        <f>IFERROR(IF($AQ250="Passive","",INDEX(Income!P$9:P$1026,MATCH(Calc!$AO250,Income!$U$9:$U$1026,0),1)),"")</f>
        <v/>
      </c>
      <c r="BH250" s="85" t="str">
        <f t="shared" si="41"/>
        <v>Passive</v>
      </c>
      <c r="BI250" s="85">
        <f>IFERROR(INDEX(Expenses!B$9:B$1026,MATCH(Calc!$AO250,Expenses!$U$9:$U$1026,0),1),0)</f>
        <v>0</v>
      </c>
      <c r="BJ250" s="85">
        <f>IFERROR(INDEX(Expenses!C$9:C$1026,MATCH(Calc!$AO250,Expenses!$U$9:$U$1026,0),1),0)</f>
        <v>0</v>
      </c>
      <c r="BK250" s="93">
        <f t="shared" ca="1" si="42"/>
        <v>2023</v>
      </c>
      <c r="BL250" s="85" t="str">
        <f>IFERROR(IF($BH250="Passive","",INDEX(Expenses!E$9:E$1026,MATCH(Calc!$AO250,Expenses!$U$9:$U$1026,0),1)),"")</f>
        <v/>
      </c>
      <c r="BM250" s="85" t="str">
        <f>IFERROR(IF($BH250="Passive","",INDEX(Expenses!F$9:F$1026,MATCH(Calc!$AO250,Expenses!$U$9:$U$1026,0),1)),"")</f>
        <v/>
      </c>
      <c r="BN250" s="85" t="str">
        <f>IFERROR(IF($BH250="Passive","",INDEX(Expenses!G$9:G$1026,MATCH(Calc!$AO250,Expenses!$U$9:$U$1026,0),1)),"")</f>
        <v/>
      </c>
      <c r="BO250" s="85" t="str">
        <f>IFERROR(IF($BH250="Passive","",INDEX(Expenses!H$9:H$1026,MATCH(Calc!$AO250,Expenses!$U$9:$U$1026,0),1)),"")</f>
        <v/>
      </c>
      <c r="BP250" s="85" t="str">
        <f>IFERROR(IF($BH250="Passive","",INDEX(Expenses!I$9:I$1026,MATCH(Calc!$AO250,Expenses!$U$9:$U$1026,0),1)),"")</f>
        <v/>
      </c>
      <c r="BQ250" s="85" t="str">
        <f>IFERROR(IF($BH250="Passive","",INDEX(Expenses!J$9:J$1026,MATCH(Calc!$AO250,Expenses!$U$9:$U$1026,0),1)),"")</f>
        <v/>
      </c>
      <c r="BR250" s="85" t="str">
        <f>IFERROR(IF($BH250="Passive","",INDEX(Expenses!K$9:K$1026,MATCH(Calc!$AO250,Expenses!$U$9:$U$1026,0),1)),"")</f>
        <v/>
      </c>
      <c r="BS250" s="85" t="str">
        <f>IFERROR(IF($BH250="Passive","",INDEX(Expenses!L$9:L$1026,MATCH(Calc!$AO250,Expenses!$U$9:$U$1026,0),1)),"")</f>
        <v/>
      </c>
      <c r="BT250" s="85" t="str">
        <f>IFERROR(IF($BH250="Passive","",INDEX(Expenses!M$9:M$1026,MATCH(Calc!$AO250,Expenses!$U$9:$U$1026,0),1)),"")</f>
        <v/>
      </c>
      <c r="BU250" s="85" t="str">
        <f>IFERROR(IF($BH250="Passive","",INDEX(Expenses!N$9:N$1026,MATCH(Calc!$AO250,Expenses!$U$9:$U$1026,0),1)),"")</f>
        <v/>
      </c>
      <c r="BV250" s="85" t="str">
        <f>IFERROR(IF($BH250="Passive","",INDEX(Expenses!O$9:O$1026,MATCH(Calc!$AO250,Expenses!$U$9:$U$1026,0),1)),"")</f>
        <v/>
      </c>
      <c r="BW250" s="85" t="str">
        <f>IFERROR(IF($BH250="Passive","",INDEX(Expenses!P$9:P$1026,MATCH(Calc!$AO250,Expenses!$U$9:$U$1026,0),1)),"")</f>
        <v/>
      </c>
    </row>
    <row r="251" spans="40:75" x14ac:dyDescent="0.25">
      <c r="AN251" s="93">
        <f t="shared" si="38"/>
        <v>2</v>
      </c>
      <c r="AO251" s="93">
        <v>248</v>
      </c>
      <c r="AQ251" s="85" t="str">
        <f t="shared" si="39"/>
        <v>Passive</v>
      </c>
      <c r="AR251" s="85">
        <f>IFERROR(INDEX(Income!B$9:B$1026,MATCH(Calc!$AO251,Income!$U$9:$U$1026,0),1),0)</f>
        <v>0</v>
      </c>
      <c r="AS251" s="85">
        <f>IFERROR(INDEX(Income!C$9:C$1026,MATCH(Calc!$AO251,Income!$U$9:$U$1026,0),1),0)</f>
        <v>0</v>
      </c>
      <c r="AT251" s="93">
        <f t="shared" ca="1" si="40"/>
        <v>2023</v>
      </c>
      <c r="AU251" s="85" t="str">
        <f>IFERROR(IF($AQ251="Passive","",INDEX(Income!E$9:E$1026,MATCH(Calc!$AO251,Income!$U$9:$U$1026,0),1)),"")</f>
        <v/>
      </c>
      <c r="AV251" s="85" t="str">
        <f>IFERROR(IF($AQ251="Passive","",INDEX(Income!F$9:F$1026,MATCH(Calc!$AO251,Income!$U$9:$U$1026,0),1)),"")</f>
        <v/>
      </c>
      <c r="AW251" s="85" t="str">
        <f>IFERROR(IF($AQ251="Passive","",INDEX(Income!G$9:G$1026,MATCH(Calc!$AO251,Income!$U$9:$U$1026,0),1)),"")</f>
        <v/>
      </c>
      <c r="AX251" s="85" t="str">
        <f>IFERROR(IF($AQ251="Passive","",INDEX(Income!H$9:H$1026,MATCH(Calc!$AO251,Income!$U$9:$U$1026,0),1)),"")</f>
        <v/>
      </c>
      <c r="AY251" s="85" t="str">
        <f>IFERROR(IF($AQ251="Passive","",INDEX(Income!I$9:I$1026,MATCH(Calc!$AO251,Income!$U$9:$U$1026,0),1)),"")</f>
        <v/>
      </c>
      <c r="AZ251" s="85" t="str">
        <f>IFERROR(IF($AQ251="Passive","",INDEX(Income!J$9:J$1026,MATCH(Calc!$AO251,Income!$U$9:$U$1026,0),1)),"")</f>
        <v/>
      </c>
      <c r="BA251" s="85" t="str">
        <f>IFERROR(IF($AQ251="Passive","",INDEX(Income!K$9:K$1026,MATCH(Calc!$AO251,Income!$U$9:$U$1026,0),1)),"")</f>
        <v/>
      </c>
      <c r="BB251" s="85" t="str">
        <f>IFERROR(IF($AQ251="Passive","",INDEX(Income!L$9:L$1026,MATCH(Calc!$AO251,Income!$U$9:$U$1026,0),1)),"")</f>
        <v/>
      </c>
      <c r="BC251" s="85" t="str">
        <f>IFERROR(IF($AQ251="Passive","",INDEX(Income!M$9:M$1026,MATCH(Calc!$AO251,Income!$U$9:$U$1026,0),1)),"")</f>
        <v/>
      </c>
      <c r="BD251" s="85" t="str">
        <f>IFERROR(IF($AQ251="Passive","",INDEX(Income!N$9:N$1026,MATCH(Calc!$AO251,Income!$U$9:$U$1026,0),1)),"")</f>
        <v/>
      </c>
      <c r="BE251" s="85" t="str">
        <f>IFERROR(IF($AQ251="Passive","",INDEX(Income!O$9:O$1026,MATCH(Calc!$AO251,Income!$U$9:$U$1026,0),1)),"")</f>
        <v/>
      </c>
      <c r="BF251" s="85" t="str">
        <f>IFERROR(IF($AQ251="Passive","",INDEX(Income!P$9:P$1026,MATCH(Calc!$AO251,Income!$U$9:$U$1026,0),1)),"")</f>
        <v/>
      </c>
      <c r="BH251" s="85" t="str">
        <f t="shared" si="41"/>
        <v>Passive</v>
      </c>
      <c r="BI251" s="85">
        <f>IFERROR(INDEX(Expenses!B$9:B$1026,MATCH(Calc!$AO251,Expenses!$U$9:$U$1026,0),1),0)</f>
        <v>0</v>
      </c>
      <c r="BJ251" s="85">
        <f>IFERROR(INDEX(Expenses!C$9:C$1026,MATCH(Calc!$AO251,Expenses!$U$9:$U$1026,0),1),0)</f>
        <v>0</v>
      </c>
      <c r="BK251" s="93">
        <f t="shared" ca="1" si="42"/>
        <v>2023</v>
      </c>
      <c r="BL251" s="85" t="str">
        <f>IFERROR(IF($BH251="Passive","",INDEX(Expenses!E$9:E$1026,MATCH(Calc!$AO251,Expenses!$U$9:$U$1026,0),1)),"")</f>
        <v/>
      </c>
      <c r="BM251" s="85" t="str">
        <f>IFERROR(IF($BH251="Passive","",INDEX(Expenses!F$9:F$1026,MATCH(Calc!$AO251,Expenses!$U$9:$U$1026,0),1)),"")</f>
        <v/>
      </c>
      <c r="BN251" s="85" t="str">
        <f>IFERROR(IF($BH251="Passive","",INDEX(Expenses!G$9:G$1026,MATCH(Calc!$AO251,Expenses!$U$9:$U$1026,0),1)),"")</f>
        <v/>
      </c>
      <c r="BO251" s="85" t="str">
        <f>IFERROR(IF($BH251="Passive","",INDEX(Expenses!H$9:H$1026,MATCH(Calc!$AO251,Expenses!$U$9:$U$1026,0),1)),"")</f>
        <v/>
      </c>
      <c r="BP251" s="85" t="str">
        <f>IFERROR(IF($BH251="Passive","",INDEX(Expenses!I$9:I$1026,MATCH(Calc!$AO251,Expenses!$U$9:$U$1026,0),1)),"")</f>
        <v/>
      </c>
      <c r="BQ251" s="85" t="str">
        <f>IFERROR(IF($BH251="Passive","",INDEX(Expenses!J$9:J$1026,MATCH(Calc!$AO251,Expenses!$U$9:$U$1026,0),1)),"")</f>
        <v/>
      </c>
      <c r="BR251" s="85" t="str">
        <f>IFERROR(IF($BH251="Passive","",INDEX(Expenses!K$9:K$1026,MATCH(Calc!$AO251,Expenses!$U$9:$U$1026,0),1)),"")</f>
        <v/>
      </c>
      <c r="BS251" s="85" t="str">
        <f>IFERROR(IF($BH251="Passive","",INDEX(Expenses!L$9:L$1026,MATCH(Calc!$AO251,Expenses!$U$9:$U$1026,0),1)),"")</f>
        <v/>
      </c>
      <c r="BT251" s="85" t="str">
        <f>IFERROR(IF($BH251="Passive","",INDEX(Expenses!M$9:M$1026,MATCH(Calc!$AO251,Expenses!$U$9:$U$1026,0),1)),"")</f>
        <v/>
      </c>
      <c r="BU251" s="85" t="str">
        <f>IFERROR(IF($BH251="Passive","",INDEX(Expenses!N$9:N$1026,MATCH(Calc!$AO251,Expenses!$U$9:$U$1026,0),1)),"")</f>
        <v/>
      </c>
      <c r="BV251" s="85" t="str">
        <f>IFERROR(IF($BH251="Passive","",INDEX(Expenses!O$9:O$1026,MATCH(Calc!$AO251,Expenses!$U$9:$U$1026,0),1)),"")</f>
        <v/>
      </c>
      <c r="BW251" s="85" t="str">
        <f>IFERROR(IF($BH251="Passive","",INDEX(Expenses!P$9:P$1026,MATCH(Calc!$AO251,Expenses!$U$9:$U$1026,0),1)),"")</f>
        <v/>
      </c>
    </row>
    <row r="252" spans="40:75" x14ac:dyDescent="0.25">
      <c r="AN252" s="93">
        <f t="shared" si="38"/>
        <v>2</v>
      </c>
      <c r="AO252" s="93">
        <v>249</v>
      </c>
      <c r="AQ252" s="85" t="str">
        <f t="shared" si="39"/>
        <v>Passive</v>
      </c>
      <c r="AR252" s="85">
        <f>IFERROR(INDEX(Income!B$9:B$1026,MATCH(Calc!$AO252,Income!$U$9:$U$1026,0),1),0)</f>
        <v>0</v>
      </c>
      <c r="AS252" s="85">
        <f>IFERROR(INDEX(Income!C$9:C$1026,MATCH(Calc!$AO252,Income!$U$9:$U$1026,0),1),0)</f>
        <v>0</v>
      </c>
      <c r="AT252" s="93">
        <f t="shared" ca="1" si="40"/>
        <v>2023</v>
      </c>
      <c r="AU252" s="85" t="str">
        <f>IFERROR(IF($AQ252="Passive","",INDEX(Income!E$9:E$1026,MATCH(Calc!$AO252,Income!$U$9:$U$1026,0),1)),"")</f>
        <v/>
      </c>
      <c r="AV252" s="85" t="str">
        <f>IFERROR(IF($AQ252="Passive","",INDEX(Income!F$9:F$1026,MATCH(Calc!$AO252,Income!$U$9:$U$1026,0),1)),"")</f>
        <v/>
      </c>
      <c r="AW252" s="85" t="str">
        <f>IFERROR(IF($AQ252="Passive","",INDEX(Income!G$9:G$1026,MATCH(Calc!$AO252,Income!$U$9:$U$1026,0),1)),"")</f>
        <v/>
      </c>
      <c r="AX252" s="85" t="str">
        <f>IFERROR(IF($AQ252="Passive","",INDEX(Income!H$9:H$1026,MATCH(Calc!$AO252,Income!$U$9:$U$1026,0),1)),"")</f>
        <v/>
      </c>
      <c r="AY252" s="85" t="str">
        <f>IFERROR(IF($AQ252="Passive","",INDEX(Income!I$9:I$1026,MATCH(Calc!$AO252,Income!$U$9:$U$1026,0),1)),"")</f>
        <v/>
      </c>
      <c r="AZ252" s="85" t="str">
        <f>IFERROR(IF($AQ252="Passive","",INDEX(Income!J$9:J$1026,MATCH(Calc!$AO252,Income!$U$9:$U$1026,0),1)),"")</f>
        <v/>
      </c>
      <c r="BA252" s="85" t="str">
        <f>IFERROR(IF($AQ252="Passive","",INDEX(Income!K$9:K$1026,MATCH(Calc!$AO252,Income!$U$9:$U$1026,0),1)),"")</f>
        <v/>
      </c>
      <c r="BB252" s="85" t="str">
        <f>IFERROR(IF($AQ252="Passive","",INDEX(Income!L$9:L$1026,MATCH(Calc!$AO252,Income!$U$9:$U$1026,0),1)),"")</f>
        <v/>
      </c>
      <c r="BC252" s="85" t="str">
        <f>IFERROR(IF($AQ252="Passive","",INDEX(Income!M$9:M$1026,MATCH(Calc!$AO252,Income!$U$9:$U$1026,0),1)),"")</f>
        <v/>
      </c>
      <c r="BD252" s="85" t="str">
        <f>IFERROR(IF($AQ252="Passive","",INDEX(Income!N$9:N$1026,MATCH(Calc!$AO252,Income!$U$9:$U$1026,0),1)),"")</f>
        <v/>
      </c>
      <c r="BE252" s="85" t="str">
        <f>IFERROR(IF($AQ252="Passive","",INDEX(Income!O$9:O$1026,MATCH(Calc!$AO252,Income!$U$9:$U$1026,0),1)),"")</f>
        <v/>
      </c>
      <c r="BF252" s="85" t="str">
        <f>IFERROR(IF($AQ252="Passive","",INDEX(Income!P$9:P$1026,MATCH(Calc!$AO252,Income!$U$9:$U$1026,0),1)),"")</f>
        <v/>
      </c>
      <c r="BH252" s="85" t="str">
        <f t="shared" si="41"/>
        <v>Passive</v>
      </c>
      <c r="BI252" s="85">
        <f>IFERROR(INDEX(Expenses!B$9:B$1026,MATCH(Calc!$AO252,Expenses!$U$9:$U$1026,0),1),0)</f>
        <v>0</v>
      </c>
      <c r="BJ252" s="85">
        <f>IFERROR(INDEX(Expenses!C$9:C$1026,MATCH(Calc!$AO252,Expenses!$U$9:$U$1026,0),1),0)</f>
        <v>0</v>
      </c>
      <c r="BK252" s="93">
        <f t="shared" ca="1" si="42"/>
        <v>2023</v>
      </c>
      <c r="BL252" s="85" t="str">
        <f>IFERROR(IF($BH252="Passive","",INDEX(Expenses!E$9:E$1026,MATCH(Calc!$AO252,Expenses!$U$9:$U$1026,0),1)),"")</f>
        <v/>
      </c>
      <c r="BM252" s="85" t="str">
        <f>IFERROR(IF($BH252="Passive","",INDEX(Expenses!F$9:F$1026,MATCH(Calc!$AO252,Expenses!$U$9:$U$1026,0),1)),"")</f>
        <v/>
      </c>
      <c r="BN252" s="85" t="str">
        <f>IFERROR(IF($BH252="Passive","",INDEX(Expenses!G$9:G$1026,MATCH(Calc!$AO252,Expenses!$U$9:$U$1026,0),1)),"")</f>
        <v/>
      </c>
      <c r="BO252" s="85" t="str">
        <f>IFERROR(IF($BH252="Passive","",INDEX(Expenses!H$9:H$1026,MATCH(Calc!$AO252,Expenses!$U$9:$U$1026,0),1)),"")</f>
        <v/>
      </c>
      <c r="BP252" s="85" t="str">
        <f>IFERROR(IF($BH252="Passive","",INDEX(Expenses!I$9:I$1026,MATCH(Calc!$AO252,Expenses!$U$9:$U$1026,0),1)),"")</f>
        <v/>
      </c>
      <c r="BQ252" s="85" t="str">
        <f>IFERROR(IF($BH252="Passive","",INDEX(Expenses!J$9:J$1026,MATCH(Calc!$AO252,Expenses!$U$9:$U$1026,0),1)),"")</f>
        <v/>
      </c>
      <c r="BR252" s="85" t="str">
        <f>IFERROR(IF($BH252="Passive","",INDEX(Expenses!K$9:K$1026,MATCH(Calc!$AO252,Expenses!$U$9:$U$1026,0),1)),"")</f>
        <v/>
      </c>
      <c r="BS252" s="85" t="str">
        <f>IFERROR(IF($BH252="Passive","",INDEX(Expenses!L$9:L$1026,MATCH(Calc!$AO252,Expenses!$U$9:$U$1026,0),1)),"")</f>
        <v/>
      </c>
      <c r="BT252" s="85" t="str">
        <f>IFERROR(IF($BH252="Passive","",INDEX(Expenses!M$9:M$1026,MATCH(Calc!$AO252,Expenses!$U$9:$U$1026,0),1)),"")</f>
        <v/>
      </c>
      <c r="BU252" s="85" t="str">
        <f>IFERROR(IF($BH252="Passive","",INDEX(Expenses!N$9:N$1026,MATCH(Calc!$AO252,Expenses!$U$9:$U$1026,0),1)),"")</f>
        <v/>
      </c>
      <c r="BV252" s="85" t="str">
        <f>IFERROR(IF($BH252="Passive","",INDEX(Expenses!O$9:O$1026,MATCH(Calc!$AO252,Expenses!$U$9:$U$1026,0),1)),"")</f>
        <v/>
      </c>
      <c r="BW252" s="85" t="str">
        <f>IFERROR(IF($BH252="Passive","",INDEX(Expenses!P$9:P$1026,MATCH(Calc!$AO252,Expenses!$U$9:$U$1026,0),1)),"")</f>
        <v/>
      </c>
    </row>
    <row r="253" spans="40:75" x14ac:dyDescent="0.25">
      <c r="AN253" s="93">
        <f t="shared" si="38"/>
        <v>2</v>
      </c>
      <c r="AO253" s="93">
        <v>250</v>
      </c>
      <c r="AQ253" s="85" t="str">
        <f t="shared" si="39"/>
        <v>Passive</v>
      </c>
      <c r="AR253" s="85">
        <f>IFERROR(INDEX(Income!B$9:B$1026,MATCH(Calc!$AO253,Income!$U$9:$U$1026,0),1),0)</f>
        <v>0</v>
      </c>
      <c r="AS253" s="85">
        <f>IFERROR(INDEX(Income!C$9:C$1026,MATCH(Calc!$AO253,Income!$U$9:$U$1026,0),1),0)</f>
        <v>0</v>
      </c>
      <c r="AT253" s="93">
        <f t="shared" ca="1" si="40"/>
        <v>2023</v>
      </c>
      <c r="AU253" s="85" t="str">
        <f>IFERROR(IF($AQ253="Passive","",INDEX(Income!E$9:E$1026,MATCH(Calc!$AO253,Income!$U$9:$U$1026,0),1)),"")</f>
        <v/>
      </c>
      <c r="AV253" s="85" t="str">
        <f>IFERROR(IF($AQ253="Passive","",INDEX(Income!F$9:F$1026,MATCH(Calc!$AO253,Income!$U$9:$U$1026,0),1)),"")</f>
        <v/>
      </c>
      <c r="AW253" s="85" t="str">
        <f>IFERROR(IF($AQ253="Passive","",INDEX(Income!G$9:G$1026,MATCH(Calc!$AO253,Income!$U$9:$U$1026,0),1)),"")</f>
        <v/>
      </c>
      <c r="AX253" s="85" t="str">
        <f>IFERROR(IF($AQ253="Passive","",INDEX(Income!H$9:H$1026,MATCH(Calc!$AO253,Income!$U$9:$U$1026,0),1)),"")</f>
        <v/>
      </c>
      <c r="AY253" s="85" t="str">
        <f>IFERROR(IF($AQ253="Passive","",INDEX(Income!I$9:I$1026,MATCH(Calc!$AO253,Income!$U$9:$U$1026,0),1)),"")</f>
        <v/>
      </c>
      <c r="AZ253" s="85" t="str">
        <f>IFERROR(IF($AQ253="Passive","",INDEX(Income!J$9:J$1026,MATCH(Calc!$AO253,Income!$U$9:$U$1026,0),1)),"")</f>
        <v/>
      </c>
      <c r="BA253" s="85" t="str">
        <f>IFERROR(IF($AQ253="Passive","",INDEX(Income!K$9:K$1026,MATCH(Calc!$AO253,Income!$U$9:$U$1026,0),1)),"")</f>
        <v/>
      </c>
      <c r="BB253" s="85" t="str">
        <f>IFERROR(IF($AQ253="Passive","",INDEX(Income!L$9:L$1026,MATCH(Calc!$AO253,Income!$U$9:$U$1026,0),1)),"")</f>
        <v/>
      </c>
      <c r="BC253" s="85" t="str">
        <f>IFERROR(IF($AQ253="Passive","",INDEX(Income!M$9:M$1026,MATCH(Calc!$AO253,Income!$U$9:$U$1026,0),1)),"")</f>
        <v/>
      </c>
      <c r="BD253" s="85" t="str">
        <f>IFERROR(IF($AQ253="Passive","",INDEX(Income!N$9:N$1026,MATCH(Calc!$AO253,Income!$U$9:$U$1026,0),1)),"")</f>
        <v/>
      </c>
      <c r="BE253" s="85" t="str">
        <f>IFERROR(IF($AQ253="Passive","",INDEX(Income!O$9:O$1026,MATCH(Calc!$AO253,Income!$U$9:$U$1026,0),1)),"")</f>
        <v/>
      </c>
      <c r="BF253" s="85" t="str">
        <f>IFERROR(IF($AQ253="Passive","",INDEX(Income!P$9:P$1026,MATCH(Calc!$AO253,Income!$U$9:$U$1026,0),1)),"")</f>
        <v/>
      </c>
      <c r="BH253" s="85" t="str">
        <f t="shared" si="41"/>
        <v>Passive</v>
      </c>
      <c r="BI253" s="85">
        <f>IFERROR(INDEX(Expenses!B$9:B$1026,MATCH(Calc!$AO253,Expenses!$U$9:$U$1026,0),1),0)</f>
        <v>0</v>
      </c>
      <c r="BJ253" s="85">
        <f>IFERROR(INDEX(Expenses!C$9:C$1026,MATCH(Calc!$AO253,Expenses!$U$9:$U$1026,0),1),0)</f>
        <v>0</v>
      </c>
      <c r="BK253" s="93">
        <f t="shared" ca="1" si="42"/>
        <v>2023</v>
      </c>
      <c r="BL253" s="85" t="str">
        <f>IFERROR(IF($BH253="Passive","",INDEX(Expenses!E$9:E$1026,MATCH(Calc!$AO253,Expenses!$U$9:$U$1026,0),1)),"")</f>
        <v/>
      </c>
      <c r="BM253" s="85" t="str">
        <f>IFERROR(IF($BH253="Passive","",INDEX(Expenses!F$9:F$1026,MATCH(Calc!$AO253,Expenses!$U$9:$U$1026,0),1)),"")</f>
        <v/>
      </c>
      <c r="BN253" s="85" t="str">
        <f>IFERROR(IF($BH253="Passive","",INDEX(Expenses!G$9:G$1026,MATCH(Calc!$AO253,Expenses!$U$9:$U$1026,0),1)),"")</f>
        <v/>
      </c>
      <c r="BO253" s="85" t="str">
        <f>IFERROR(IF($BH253="Passive","",INDEX(Expenses!H$9:H$1026,MATCH(Calc!$AO253,Expenses!$U$9:$U$1026,0),1)),"")</f>
        <v/>
      </c>
      <c r="BP253" s="85" t="str">
        <f>IFERROR(IF($BH253="Passive","",INDEX(Expenses!I$9:I$1026,MATCH(Calc!$AO253,Expenses!$U$9:$U$1026,0),1)),"")</f>
        <v/>
      </c>
      <c r="BQ253" s="85" t="str">
        <f>IFERROR(IF($BH253="Passive","",INDEX(Expenses!J$9:J$1026,MATCH(Calc!$AO253,Expenses!$U$9:$U$1026,0),1)),"")</f>
        <v/>
      </c>
      <c r="BR253" s="85" t="str">
        <f>IFERROR(IF($BH253="Passive","",INDEX(Expenses!K$9:K$1026,MATCH(Calc!$AO253,Expenses!$U$9:$U$1026,0),1)),"")</f>
        <v/>
      </c>
      <c r="BS253" s="85" t="str">
        <f>IFERROR(IF($BH253="Passive","",INDEX(Expenses!L$9:L$1026,MATCH(Calc!$AO253,Expenses!$U$9:$U$1026,0),1)),"")</f>
        <v/>
      </c>
      <c r="BT253" s="85" t="str">
        <f>IFERROR(IF($BH253="Passive","",INDEX(Expenses!M$9:M$1026,MATCH(Calc!$AO253,Expenses!$U$9:$U$1026,0),1)),"")</f>
        <v/>
      </c>
      <c r="BU253" s="85" t="str">
        <f>IFERROR(IF($BH253="Passive","",INDEX(Expenses!N$9:N$1026,MATCH(Calc!$AO253,Expenses!$U$9:$U$1026,0),1)),"")</f>
        <v/>
      </c>
      <c r="BV253" s="85" t="str">
        <f>IFERROR(IF($BH253="Passive","",INDEX(Expenses!O$9:O$1026,MATCH(Calc!$AO253,Expenses!$U$9:$U$1026,0),1)),"")</f>
        <v/>
      </c>
      <c r="BW253" s="85" t="str">
        <f>IFERROR(IF($BH253="Passive","",INDEX(Expenses!P$9:P$1026,MATCH(Calc!$AO253,Expenses!$U$9:$U$1026,0),1)),"")</f>
        <v/>
      </c>
    </row>
    <row r="254" spans="40:75" x14ac:dyDescent="0.25">
      <c r="AN254" s="93">
        <f t="shared" si="38"/>
        <v>2</v>
      </c>
      <c r="AO254" s="93">
        <v>251</v>
      </c>
      <c r="AQ254" s="85" t="str">
        <f t="shared" si="39"/>
        <v>Passive</v>
      </c>
      <c r="AR254" s="85">
        <f>IFERROR(INDEX(Income!B$9:B$1026,MATCH(Calc!$AO254,Income!$U$9:$U$1026,0),1),0)</f>
        <v>0</v>
      </c>
      <c r="AS254" s="85">
        <f>IFERROR(INDEX(Income!C$9:C$1026,MATCH(Calc!$AO254,Income!$U$9:$U$1026,0),1),0)</f>
        <v>0</v>
      </c>
      <c r="AT254" s="93">
        <f t="shared" ca="1" si="40"/>
        <v>2023</v>
      </c>
      <c r="AU254" s="85" t="str">
        <f>IFERROR(IF($AQ254="Passive","",INDEX(Income!E$9:E$1026,MATCH(Calc!$AO254,Income!$U$9:$U$1026,0),1)),"")</f>
        <v/>
      </c>
      <c r="AV254" s="85" t="str">
        <f>IFERROR(IF($AQ254="Passive","",INDEX(Income!F$9:F$1026,MATCH(Calc!$AO254,Income!$U$9:$U$1026,0),1)),"")</f>
        <v/>
      </c>
      <c r="AW254" s="85" t="str">
        <f>IFERROR(IF($AQ254="Passive","",INDEX(Income!G$9:G$1026,MATCH(Calc!$AO254,Income!$U$9:$U$1026,0),1)),"")</f>
        <v/>
      </c>
      <c r="AX254" s="85" t="str">
        <f>IFERROR(IF($AQ254="Passive","",INDEX(Income!H$9:H$1026,MATCH(Calc!$AO254,Income!$U$9:$U$1026,0),1)),"")</f>
        <v/>
      </c>
      <c r="AY254" s="85" t="str">
        <f>IFERROR(IF($AQ254="Passive","",INDEX(Income!I$9:I$1026,MATCH(Calc!$AO254,Income!$U$9:$U$1026,0),1)),"")</f>
        <v/>
      </c>
      <c r="AZ254" s="85" t="str">
        <f>IFERROR(IF($AQ254="Passive","",INDEX(Income!J$9:J$1026,MATCH(Calc!$AO254,Income!$U$9:$U$1026,0),1)),"")</f>
        <v/>
      </c>
      <c r="BA254" s="85" t="str">
        <f>IFERROR(IF($AQ254="Passive","",INDEX(Income!K$9:K$1026,MATCH(Calc!$AO254,Income!$U$9:$U$1026,0),1)),"")</f>
        <v/>
      </c>
      <c r="BB254" s="85" t="str">
        <f>IFERROR(IF($AQ254="Passive","",INDEX(Income!L$9:L$1026,MATCH(Calc!$AO254,Income!$U$9:$U$1026,0),1)),"")</f>
        <v/>
      </c>
      <c r="BC254" s="85" t="str">
        <f>IFERROR(IF($AQ254="Passive","",INDEX(Income!M$9:M$1026,MATCH(Calc!$AO254,Income!$U$9:$U$1026,0),1)),"")</f>
        <v/>
      </c>
      <c r="BD254" s="85" t="str">
        <f>IFERROR(IF($AQ254="Passive","",INDEX(Income!N$9:N$1026,MATCH(Calc!$AO254,Income!$U$9:$U$1026,0),1)),"")</f>
        <v/>
      </c>
      <c r="BE254" s="85" t="str">
        <f>IFERROR(IF($AQ254="Passive","",INDEX(Income!O$9:O$1026,MATCH(Calc!$AO254,Income!$U$9:$U$1026,0),1)),"")</f>
        <v/>
      </c>
      <c r="BF254" s="85" t="str">
        <f>IFERROR(IF($AQ254="Passive","",INDEX(Income!P$9:P$1026,MATCH(Calc!$AO254,Income!$U$9:$U$1026,0),1)),"")</f>
        <v/>
      </c>
      <c r="BH254" s="85" t="str">
        <f t="shared" si="41"/>
        <v>Passive</v>
      </c>
      <c r="BI254" s="85">
        <f>IFERROR(INDEX(Expenses!B$9:B$1026,MATCH(Calc!$AO254,Expenses!$U$9:$U$1026,0),1),0)</f>
        <v>0</v>
      </c>
      <c r="BJ254" s="85">
        <f>IFERROR(INDEX(Expenses!C$9:C$1026,MATCH(Calc!$AO254,Expenses!$U$9:$U$1026,0),1),0)</f>
        <v>0</v>
      </c>
      <c r="BK254" s="93">
        <f t="shared" ca="1" si="42"/>
        <v>2023</v>
      </c>
      <c r="BL254" s="85" t="str">
        <f>IFERROR(IF($BH254="Passive","",INDEX(Expenses!E$9:E$1026,MATCH(Calc!$AO254,Expenses!$U$9:$U$1026,0),1)),"")</f>
        <v/>
      </c>
      <c r="BM254" s="85" t="str">
        <f>IFERROR(IF($BH254="Passive","",INDEX(Expenses!F$9:F$1026,MATCH(Calc!$AO254,Expenses!$U$9:$U$1026,0),1)),"")</f>
        <v/>
      </c>
      <c r="BN254" s="85" t="str">
        <f>IFERROR(IF($BH254="Passive","",INDEX(Expenses!G$9:G$1026,MATCH(Calc!$AO254,Expenses!$U$9:$U$1026,0),1)),"")</f>
        <v/>
      </c>
      <c r="BO254" s="85" t="str">
        <f>IFERROR(IF($BH254="Passive","",INDEX(Expenses!H$9:H$1026,MATCH(Calc!$AO254,Expenses!$U$9:$U$1026,0),1)),"")</f>
        <v/>
      </c>
      <c r="BP254" s="85" t="str">
        <f>IFERROR(IF($BH254="Passive","",INDEX(Expenses!I$9:I$1026,MATCH(Calc!$AO254,Expenses!$U$9:$U$1026,0),1)),"")</f>
        <v/>
      </c>
      <c r="BQ254" s="85" t="str">
        <f>IFERROR(IF($BH254="Passive","",INDEX(Expenses!J$9:J$1026,MATCH(Calc!$AO254,Expenses!$U$9:$U$1026,0),1)),"")</f>
        <v/>
      </c>
      <c r="BR254" s="85" t="str">
        <f>IFERROR(IF($BH254="Passive","",INDEX(Expenses!K$9:K$1026,MATCH(Calc!$AO254,Expenses!$U$9:$U$1026,0),1)),"")</f>
        <v/>
      </c>
      <c r="BS254" s="85" t="str">
        <f>IFERROR(IF($BH254="Passive","",INDEX(Expenses!L$9:L$1026,MATCH(Calc!$AO254,Expenses!$U$9:$U$1026,0),1)),"")</f>
        <v/>
      </c>
      <c r="BT254" s="85" t="str">
        <f>IFERROR(IF($BH254="Passive","",INDEX(Expenses!M$9:M$1026,MATCH(Calc!$AO254,Expenses!$U$9:$U$1026,0),1)),"")</f>
        <v/>
      </c>
      <c r="BU254" s="85" t="str">
        <f>IFERROR(IF($BH254="Passive","",INDEX(Expenses!N$9:N$1026,MATCH(Calc!$AO254,Expenses!$U$9:$U$1026,0),1)),"")</f>
        <v/>
      </c>
      <c r="BV254" s="85" t="str">
        <f>IFERROR(IF($BH254="Passive","",INDEX(Expenses!O$9:O$1026,MATCH(Calc!$AO254,Expenses!$U$9:$U$1026,0),1)),"")</f>
        <v/>
      </c>
      <c r="BW254" s="85" t="str">
        <f>IFERROR(IF($BH254="Passive","",INDEX(Expenses!P$9:P$1026,MATCH(Calc!$AO254,Expenses!$U$9:$U$1026,0),1)),"")</f>
        <v/>
      </c>
    </row>
    <row r="255" spans="40:75" x14ac:dyDescent="0.25">
      <c r="AN255" s="93">
        <f t="shared" si="38"/>
        <v>2</v>
      </c>
      <c r="AO255" s="93">
        <v>252</v>
      </c>
      <c r="AQ255" s="85" t="str">
        <f t="shared" si="39"/>
        <v>Passive</v>
      </c>
      <c r="AR255" s="85">
        <f>IFERROR(INDEX(Income!B$9:B$1026,MATCH(Calc!$AO255,Income!$U$9:$U$1026,0),1),0)</f>
        <v>0</v>
      </c>
      <c r="AS255" s="85">
        <f>IFERROR(INDEX(Income!C$9:C$1026,MATCH(Calc!$AO255,Income!$U$9:$U$1026,0),1),0)</f>
        <v>0</v>
      </c>
      <c r="AT255" s="93">
        <f t="shared" ca="1" si="40"/>
        <v>2023</v>
      </c>
      <c r="AU255" s="85" t="str">
        <f>IFERROR(IF($AQ255="Passive","",INDEX(Income!E$9:E$1026,MATCH(Calc!$AO255,Income!$U$9:$U$1026,0),1)),"")</f>
        <v/>
      </c>
      <c r="AV255" s="85" t="str">
        <f>IFERROR(IF($AQ255="Passive","",INDEX(Income!F$9:F$1026,MATCH(Calc!$AO255,Income!$U$9:$U$1026,0),1)),"")</f>
        <v/>
      </c>
      <c r="AW255" s="85" t="str">
        <f>IFERROR(IF($AQ255="Passive","",INDEX(Income!G$9:G$1026,MATCH(Calc!$AO255,Income!$U$9:$U$1026,0),1)),"")</f>
        <v/>
      </c>
      <c r="AX255" s="85" t="str">
        <f>IFERROR(IF($AQ255="Passive","",INDEX(Income!H$9:H$1026,MATCH(Calc!$AO255,Income!$U$9:$U$1026,0),1)),"")</f>
        <v/>
      </c>
      <c r="AY255" s="85" t="str">
        <f>IFERROR(IF($AQ255="Passive","",INDEX(Income!I$9:I$1026,MATCH(Calc!$AO255,Income!$U$9:$U$1026,0),1)),"")</f>
        <v/>
      </c>
      <c r="AZ255" s="85" t="str">
        <f>IFERROR(IF($AQ255="Passive","",INDEX(Income!J$9:J$1026,MATCH(Calc!$AO255,Income!$U$9:$U$1026,0),1)),"")</f>
        <v/>
      </c>
      <c r="BA255" s="85" t="str">
        <f>IFERROR(IF($AQ255="Passive","",INDEX(Income!K$9:K$1026,MATCH(Calc!$AO255,Income!$U$9:$U$1026,0),1)),"")</f>
        <v/>
      </c>
      <c r="BB255" s="85" t="str">
        <f>IFERROR(IF($AQ255="Passive","",INDEX(Income!L$9:L$1026,MATCH(Calc!$AO255,Income!$U$9:$U$1026,0),1)),"")</f>
        <v/>
      </c>
      <c r="BC255" s="85" t="str">
        <f>IFERROR(IF($AQ255="Passive","",INDEX(Income!M$9:M$1026,MATCH(Calc!$AO255,Income!$U$9:$U$1026,0),1)),"")</f>
        <v/>
      </c>
      <c r="BD255" s="85" t="str">
        <f>IFERROR(IF($AQ255="Passive","",INDEX(Income!N$9:N$1026,MATCH(Calc!$AO255,Income!$U$9:$U$1026,0),1)),"")</f>
        <v/>
      </c>
      <c r="BE255" s="85" t="str">
        <f>IFERROR(IF($AQ255="Passive","",INDEX(Income!O$9:O$1026,MATCH(Calc!$AO255,Income!$U$9:$U$1026,0),1)),"")</f>
        <v/>
      </c>
      <c r="BF255" s="85" t="str">
        <f>IFERROR(IF($AQ255="Passive","",INDEX(Income!P$9:P$1026,MATCH(Calc!$AO255,Income!$U$9:$U$1026,0),1)),"")</f>
        <v/>
      </c>
      <c r="BH255" s="85" t="str">
        <f t="shared" si="41"/>
        <v>Passive</v>
      </c>
      <c r="BI255" s="85">
        <f>IFERROR(INDEX(Expenses!B$9:B$1026,MATCH(Calc!$AO255,Expenses!$U$9:$U$1026,0),1),0)</f>
        <v>0</v>
      </c>
      <c r="BJ255" s="85">
        <f>IFERROR(INDEX(Expenses!C$9:C$1026,MATCH(Calc!$AO255,Expenses!$U$9:$U$1026,0),1),0)</f>
        <v>0</v>
      </c>
      <c r="BK255" s="93">
        <f t="shared" ca="1" si="42"/>
        <v>2023</v>
      </c>
      <c r="BL255" s="85" t="str">
        <f>IFERROR(IF($BH255="Passive","",INDEX(Expenses!E$9:E$1026,MATCH(Calc!$AO255,Expenses!$U$9:$U$1026,0),1)),"")</f>
        <v/>
      </c>
      <c r="BM255" s="85" t="str">
        <f>IFERROR(IF($BH255="Passive","",INDEX(Expenses!F$9:F$1026,MATCH(Calc!$AO255,Expenses!$U$9:$U$1026,0),1)),"")</f>
        <v/>
      </c>
      <c r="BN255" s="85" t="str">
        <f>IFERROR(IF($BH255="Passive","",INDEX(Expenses!G$9:G$1026,MATCH(Calc!$AO255,Expenses!$U$9:$U$1026,0),1)),"")</f>
        <v/>
      </c>
      <c r="BO255" s="85" t="str">
        <f>IFERROR(IF($BH255="Passive","",INDEX(Expenses!H$9:H$1026,MATCH(Calc!$AO255,Expenses!$U$9:$U$1026,0),1)),"")</f>
        <v/>
      </c>
      <c r="BP255" s="85" t="str">
        <f>IFERROR(IF($BH255="Passive","",INDEX(Expenses!I$9:I$1026,MATCH(Calc!$AO255,Expenses!$U$9:$U$1026,0),1)),"")</f>
        <v/>
      </c>
      <c r="BQ255" s="85" t="str">
        <f>IFERROR(IF($BH255="Passive","",INDEX(Expenses!J$9:J$1026,MATCH(Calc!$AO255,Expenses!$U$9:$U$1026,0),1)),"")</f>
        <v/>
      </c>
      <c r="BR255" s="85" t="str">
        <f>IFERROR(IF($BH255="Passive","",INDEX(Expenses!K$9:K$1026,MATCH(Calc!$AO255,Expenses!$U$9:$U$1026,0),1)),"")</f>
        <v/>
      </c>
      <c r="BS255" s="85" t="str">
        <f>IFERROR(IF($BH255="Passive","",INDEX(Expenses!L$9:L$1026,MATCH(Calc!$AO255,Expenses!$U$9:$U$1026,0),1)),"")</f>
        <v/>
      </c>
      <c r="BT255" s="85" t="str">
        <f>IFERROR(IF($BH255="Passive","",INDEX(Expenses!M$9:M$1026,MATCH(Calc!$AO255,Expenses!$U$9:$U$1026,0),1)),"")</f>
        <v/>
      </c>
      <c r="BU255" s="85" t="str">
        <f>IFERROR(IF($BH255="Passive","",INDEX(Expenses!N$9:N$1026,MATCH(Calc!$AO255,Expenses!$U$9:$U$1026,0),1)),"")</f>
        <v/>
      </c>
      <c r="BV255" s="85" t="str">
        <f>IFERROR(IF($BH255="Passive","",INDEX(Expenses!O$9:O$1026,MATCH(Calc!$AO255,Expenses!$U$9:$U$1026,0),1)),"")</f>
        <v/>
      </c>
      <c r="BW255" s="85" t="str">
        <f>IFERROR(IF($BH255="Passive","",INDEX(Expenses!P$9:P$1026,MATCH(Calc!$AO255,Expenses!$U$9:$U$1026,0),1)),"")</f>
        <v/>
      </c>
    </row>
    <row r="256" spans="40:75" x14ac:dyDescent="0.25">
      <c r="AN256" s="93">
        <f t="shared" si="38"/>
        <v>2</v>
      </c>
      <c r="AO256" s="93">
        <v>253</v>
      </c>
      <c r="AQ256" s="85" t="str">
        <f t="shared" si="39"/>
        <v>Passive</v>
      </c>
      <c r="AR256" s="85">
        <f>IFERROR(INDEX(Income!B$9:B$1026,MATCH(Calc!$AO256,Income!$U$9:$U$1026,0),1),0)</f>
        <v>0</v>
      </c>
      <c r="AS256" s="85">
        <f>IFERROR(INDEX(Income!C$9:C$1026,MATCH(Calc!$AO256,Income!$U$9:$U$1026,0),1),0)</f>
        <v>0</v>
      </c>
      <c r="AT256" s="93">
        <f t="shared" ca="1" si="40"/>
        <v>2023</v>
      </c>
      <c r="AU256" s="85" t="str">
        <f>IFERROR(IF($AQ256="Passive","",INDEX(Income!E$9:E$1026,MATCH(Calc!$AO256,Income!$U$9:$U$1026,0),1)),"")</f>
        <v/>
      </c>
      <c r="AV256" s="85" t="str">
        <f>IFERROR(IF($AQ256="Passive","",INDEX(Income!F$9:F$1026,MATCH(Calc!$AO256,Income!$U$9:$U$1026,0),1)),"")</f>
        <v/>
      </c>
      <c r="AW256" s="85" t="str">
        <f>IFERROR(IF($AQ256="Passive","",INDEX(Income!G$9:G$1026,MATCH(Calc!$AO256,Income!$U$9:$U$1026,0),1)),"")</f>
        <v/>
      </c>
      <c r="AX256" s="85" t="str">
        <f>IFERROR(IF($AQ256="Passive","",INDEX(Income!H$9:H$1026,MATCH(Calc!$AO256,Income!$U$9:$U$1026,0),1)),"")</f>
        <v/>
      </c>
      <c r="AY256" s="85" t="str">
        <f>IFERROR(IF($AQ256="Passive","",INDEX(Income!I$9:I$1026,MATCH(Calc!$AO256,Income!$U$9:$U$1026,0),1)),"")</f>
        <v/>
      </c>
      <c r="AZ256" s="85" t="str">
        <f>IFERROR(IF($AQ256="Passive","",INDEX(Income!J$9:J$1026,MATCH(Calc!$AO256,Income!$U$9:$U$1026,0),1)),"")</f>
        <v/>
      </c>
      <c r="BA256" s="85" t="str">
        <f>IFERROR(IF($AQ256="Passive","",INDEX(Income!K$9:K$1026,MATCH(Calc!$AO256,Income!$U$9:$U$1026,0),1)),"")</f>
        <v/>
      </c>
      <c r="BB256" s="85" t="str">
        <f>IFERROR(IF($AQ256="Passive","",INDEX(Income!L$9:L$1026,MATCH(Calc!$AO256,Income!$U$9:$U$1026,0),1)),"")</f>
        <v/>
      </c>
      <c r="BC256" s="85" t="str">
        <f>IFERROR(IF($AQ256="Passive","",INDEX(Income!M$9:M$1026,MATCH(Calc!$AO256,Income!$U$9:$U$1026,0),1)),"")</f>
        <v/>
      </c>
      <c r="BD256" s="85" t="str">
        <f>IFERROR(IF($AQ256="Passive","",INDEX(Income!N$9:N$1026,MATCH(Calc!$AO256,Income!$U$9:$U$1026,0),1)),"")</f>
        <v/>
      </c>
      <c r="BE256" s="85" t="str">
        <f>IFERROR(IF($AQ256="Passive","",INDEX(Income!O$9:O$1026,MATCH(Calc!$AO256,Income!$U$9:$U$1026,0),1)),"")</f>
        <v/>
      </c>
      <c r="BF256" s="85" t="str">
        <f>IFERROR(IF($AQ256="Passive","",INDEX(Income!P$9:P$1026,MATCH(Calc!$AO256,Income!$U$9:$U$1026,0),1)),"")</f>
        <v/>
      </c>
      <c r="BH256" s="85" t="str">
        <f t="shared" si="41"/>
        <v>Passive</v>
      </c>
      <c r="BI256" s="85">
        <f>IFERROR(INDEX(Expenses!B$9:B$1026,MATCH(Calc!$AO256,Expenses!$U$9:$U$1026,0),1),0)</f>
        <v>0</v>
      </c>
      <c r="BJ256" s="85">
        <f>IFERROR(INDEX(Expenses!C$9:C$1026,MATCH(Calc!$AO256,Expenses!$U$9:$U$1026,0),1),0)</f>
        <v>0</v>
      </c>
      <c r="BK256" s="93">
        <f t="shared" ca="1" si="42"/>
        <v>2023</v>
      </c>
      <c r="BL256" s="85" t="str">
        <f>IFERROR(IF($BH256="Passive","",INDEX(Expenses!E$9:E$1026,MATCH(Calc!$AO256,Expenses!$U$9:$U$1026,0),1)),"")</f>
        <v/>
      </c>
      <c r="BM256" s="85" t="str">
        <f>IFERROR(IF($BH256="Passive","",INDEX(Expenses!F$9:F$1026,MATCH(Calc!$AO256,Expenses!$U$9:$U$1026,0),1)),"")</f>
        <v/>
      </c>
      <c r="BN256" s="85" t="str">
        <f>IFERROR(IF($BH256="Passive","",INDEX(Expenses!G$9:G$1026,MATCH(Calc!$AO256,Expenses!$U$9:$U$1026,0),1)),"")</f>
        <v/>
      </c>
      <c r="BO256" s="85" t="str">
        <f>IFERROR(IF($BH256="Passive","",INDEX(Expenses!H$9:H$1026,MATCH(Calc!$AO256,Expenses!$U$9:$U$1026,0),1)),"")</f>
        <v/>
      </c>
      <c r="BP256" s="85" t="str">
        <f>IFERROR(IF($BH256="Passive","",INDEX(Expenses!I$9:I$1026,MATCH(Calc!$AO256,Expenses!$U$9:$U$1026,0),1)),"")</f>
        <v/>
      </c>
      <c r="BQ256" s="85" t="str">
        <f>IFERROR(IF($BH256="Passive","",INDEX(Expenses!J$9:J$1026,MATCH(Calc!$AO256,Expenses!$U$9:$U$1026,0),1)),"")</f>
        <v/>
      </c>
      <c r="BR256" s="85" t="str">
        <f>IFERROR(IF($BH256="Passive","",INDEX(Expenses!K$9:K$1026,MATCH(Calc!$AO256,Expenses!$U$9:$U$1026,0),1)),"")</f>
        <v/>
      </c>
      <c r="BS256" s="85" t="str">
        <f>IFERROR(IF($BH256="Passive","",INDEX(Expenses!L$9:L$1026,MATCH(Calc!$AO256,Expenses!$U$9:$U$1026,0),1)),"")</f>
        <v/>
      </c>
      <c r="BT256" s="85" t="str">
        <f>IFERROR(IF($BH256="Passive","",INDEX(Expenses!M$9:M$1026,MATCH(Calc!$AO256,Expenses!$U$9:$U$1026,0),1)),"")</f>
        <v/>
      </c>
      <c r="BU256" s="85" t="str">
        <f>IFERROR(IF($BH256="Passive","",INDEX(Expenses!N$9:N$1026,MATCH(Calc!$AO256,Expenses!$U$9:$U$1026,0),1)),"")</f>
        <v/>
      </c>
      <c r="BV256" s="85" t="str">
        <f>IFERROR(IF($BH256="Passive","",INDEX(Expenses!O$9:O$1026,MATCH(Calc!$AO256,Expenses!$U$9:$U$1026,0),1)),"")</f>
        <v/>
      </c>
      <c r="BW256" s="85" t="str">
        <f>IFERROR(IF($BH256="Passive","",INDEX(Expenses!P$9:P$1026,MATCH(Calc!$AO256,Expenses!$U$9:$U$1026,0),1)),"")</f>
        <v/>
      </c>
    </row>
    <row r="257" spans="40:75" x14ac:dyDescent="0.25">
      <c r="AN257" s="93">
        <f t="shared" si="38"/>
        <v>2</v>
      </c>
      <c r="AO257" s="93">
        <v>254</v>
      </c>
      <c r="AQ257" s="85" t="str">
        <f t="shared" si="39"/>
        <v>Passive</v>
      </c>
      <c r="AR257" s="85">
        <f>IFERROR(INDEX(Income!B$9:B$1026,MATCH(Calc!$AO257,Income!$U$9:$U$1026,0),1),0)</f>
        <v>0</v>
      </c>
      <c r="AS257" s="85">
        <f>IFERROR(INDEX(Income!C$9:C$1026,MATCH(Calc!$AO257,Income!$U$9:$U$1026,0),1),0)</f>
        <v>0</v>
      </c>
      <c r="AT257" s="93">
        <f t="shared" ca="1" si="40"/>
        <v>2023</v>
      </c>
      <c r="AU257" s="85" t="str">
        <f>IFERROR(IF($AQ257="Passive","",INDEX(Income!E$9:E$1026,MATCH(Calc!$AO257,Income!$U$9:$U$1026,0),1)),"")</f>
        <v/>
      </c>
      <c r="AV257" s="85" t="str">
        <f>IFERROR(IF($AQ257="Passive","",INDEX(Income!F$9:F$1026,MATCH(Calc!$AO257,Income!$U$9:$U$1026,0),1)),"")</f>
        <v/>
      </c>
      <c r="AW257" s="85" t="str">
        <f>IFERROR(IF($AQ257="Passive","",INDEX(Income!G$9:G$1026,MATCH(Calc!$AO257,Income!$U$9:$U$1026,0),1)),"")</f>
        <v/>
      </c>
      <c r="AX257" s="85" t="str">
        <f>IFERROR(IF($AQ257="Passive","",INDEX(Income!H$9:H$1026,MATCH(Calc!$AO257,Income!$U$9:$U$1026,0),1)),"")</f>
        <v/>
      </c>
      <c r="AY257" s="85" t="str">
        <f>IFERROR(IF($AQ257="Passive","",INDEX(Income!I$9:I$1026,MATCH(Calc!$AO257,Income!$U$9:$U$1026,0),1)),"")</f>
        <v/>
      </c>
      <c r="AZ257" s="85" t="str">
        <f>IFERROR(IF($AQ257="Passive","",INDEX(Income!J$9:J$1026,MATCH(Calc!$AO257,Income!$U$9:$U$1026,0),1)),"")</f>
        <v/>
      </c>
      <c r="BA257" s="85" t="str">
        <f>IFERROR(IF($AQ257="Passive","",INDEX(Income!K$9:K$1026,MATCH(Calc!$AO257,Income!$U$9:$U$1026,0),1)),"")</f>
        <v/>
      </c>
      <c r="BB257" s="85" t="str">
        <f>IFERROR(IF($AQ257="Passive","",INDEX(Income!L$9:L$1026,MATCH(Calc!$AO257,Income!$U$9:$U$1026,0),1)),"")</f>
        <v/>
      </c>
      <c r="BC257" s="85" t="str">
        <f>IFERROR(IF($AQ257="Passive","",INDEX(Income!M$9:M$1026,MATCH(Calc!$AO257,Income!$U$9:$U$1026,0),1)),"")</f>
        <v/>
      </c>
      <c r="BD257" s="85" t="str">
        <f>IFERROR(IF($AQ257="Passive","",INDEX(Income!N$9:N$1026,MATCH(Calc!$AO257,Income!$U$9:$U$1026,0),1)),"")</f>
        <v/>
      </c>
      <c r="BE257" s="85" t="str">
        <f>IFERROR(IF($AQ257="Passive","",INDEX(Income!O$9:O$1026,MATCH(Calc!$AO257,Income!$U$9:$U$1026,0),1)),"")</f>
        <v/>
      </c>
      <c r="BF257" s="85" t="str">
        <f>IFERROR(IF($AQ257="Passive","",INDEX(Income!P$9:P$1026,MATCH(Calc!$AO257,Income!$U$9:$U$1026,0),1)),"")</f>
        <v/>
      </c>
      <c r="BH257" s="85" t="str">
        <f t="shared" si="41"/>
        <v>Passive</v>
      </c>
      <c r="BI257" s="85">
        <f>IFERROR(INDEX(Expenses!B$9:B$1026,MATCH(Calc!$AO257,Expenses!$U$9:$U$1026,0),1),0)</f>
        <v>0</v>
      </c>
      <c r="BJ257" s="85">
        <f>IFERROR(INDEX(Expenses!C$9:C$1026,MATCH(Calc!$AO257,Expenses!$U$9:$U$1026,0),1),0)</f>
        <v>0</v>
      </c>
      <c r="BK257" s="93">
        <f t="shared" ca="1" si="42"/>
        <v>2023</v>
      </c>
      <c r="BL257" s="85" t="str">
        <f>IFERROR(IF($BH257="Passive","",INDEX(Expenses!E$9:E$1026,MATCH(Calc!$AO257,Expenses!$U$9:$U$1026,0),1)),"")</f>
        <v/>
      </c>
      <c r="BM257" s="85" t="str">
        <f>IFERROR(IF($BH257="Passive","",INDEX(Expenses!F$9:F$1026,MATCH(Calc!$AO257,Expenses!$U$9:$U$1026,0),1)),"")</f>
        <v/>
      </c>
      <c r="BN257" s="85" t="str">
        <f>IFERROR(IF($BH257="Passive","",INDEX(Expenses!G$9:G$1026,MATCH(Calc!$AO257,Expenses!$U$9:$U$1026,0),1)),"")</f>
        <v/>
      </c>
      <c r="BO257" s="85" t="str">
        <f>IFERROR(IF($BH257="Passive","",INDEX(Expenses!H$9:H$1026,MATCH(Calc!$AO257,Expenses!$U$9:$U$1026,0),1)),"")</f>
        <v/>
      </c>
      <c r="BP257" s="85" t="str">
        <f>IFERROR(IF($BH257="Passive","",INDEX(Expenses!I$9:I$1026,MATCH(Calc!$AO257,Expenses!$U$9:$U$1026,0),1)),"")</f>
        <v/>
      </c>
      <c r="BQ257" s="85" t="str">
        <f>IFERROR(IF($BH257="Passive","",INDEX(Expenses!J$9:J$1026,MATCH(Calc!$AO257,Expenses!$U$9:$U$1026,0),1)),"")</f>
        <v/>
      </c>
      <c r="BR257" s="85" t="str">
        <f>IFERROR(IF($BH257="Passive","",INDEX(Expenses!K$9:K$1026,MATCH(Calc!$AO257,Expenses!$U$9:$U$1026,0),1)),"")</f>
        <v/>
      </c>
      <c r="BS257" s="85" t="str">
        <f>IFERROR(IF($BH257="Passive","",INDEX(Expenses!L$9:L$1026,MATCH(Calc!$AO257,Expenses!$U$9:$U$1026,0),1)),"")</f>
        <v/>
      </c>
      <c r="BT257" s="85" t="str">
        <f>IFERROR(IF($BH257="Passive","",INDEX(Expenses!M$9:M$1026,MATCH(Calc!$AO257,Expenses!$U$9:$U$1026,0),1)),"")</f>
        <v/>
      </c>
      <c r="BU257" s="85" t="str">
        <f>IFERROR(IF($BH257="Passive","",INDEX(Expenses!N$9:N$1026,MATCH(Calc!$AO257,Expenses!$U$9:$U$1026,0),1)),"")</f>
        <v/>
      </c>
      <c r="BV257" s="85" t="str">
        <f>IFERROR(IF($BH257="Passive","",INDEX(Expenses!O$9:O$1026,MATCH(Calc!$AO257,Expenses!$U$9:$U$1026,0),1)),"")</f>
        <v/>
      </c>
      <c r="BW257" s="85" t="str">
        <f>IFERROR(IF($BH257="Passive","",INDEX(Expenses!P$9:P$1026,MATCH(Calc!$AO257,Expenses!$U$9:$U$1026,0),1)),"")</f>
        <v/>
      </c>
    </row>
    <row r="258" spans="40:75" x14ac:dyDescent="0.25">
      <c r="AN258" s="93">
        <f t="shared" si="38"/>
        <v>2</v>
      </c>
      <c r="AO258" s="93">
        <v>255</v>
      </c>
      <c r="AQ258" s="85" t="str">
        <f t="shared" si="39"/>
        <v>Passive</v>
      </c>
      <c r="AR258" s="85">
        <f>IFERROR(INDEX(Income!B$9:B$1026,MATCH(Calc!$AO258,Income!$U$9:$U$1026,0),1),0)</f>
        <v>0</v>
      </c>
      <c r="AS258" s="85">
        <f>IFERROR(INDEX(Income!C$9:C$1026,MATCH(Calc!$AO258,Income!$U$9:$U$1026,0),1),0)</f>
        <v>0</v>
      </c>
      <c r="AT258" s="93">
        <f t="shared" ca="1" si="40"/>
        <v>2023</v>
      </c>
      <c r="AU258" s="85" t="str">
        <f>IFERROR(IF($AQ258="Passive","",INDEX(Income!E$9:E$1026,MATCH(Calc!$AO258,Income!$U$9:$U$1026,0),1)),"")</f>
        <v/>
      </c>
      <c r="AV258" s="85" t="str">
        <f>IFERROR(IF($AQ258="Passive","",INDEX(Income!F$9:F$1026,MATCH(Calc!$AO258,Income!$U$9:$U$1026,0),1)),"")</f>
        <v/>
      </c>
      <c r="AW258" s="85" t="str">
        <f>IFERROR(IF($AQ258="Passive","",INDEX(Income!G$9:G$1026,MATCH(Calc!$AO258,Income!$U$9:$U$1026,0),1)),"")</f>
        <v/>
      </c>
      <c r="AX258" s="85" t="str">
        <f>IFERROR(IF($AQ258="Passive","",INDEX(Income!H$9:H$1026,MATCH(Calc!$AO258,Income!$U$9:$U$1026,0),1)),"")</f>
        <v/>
      </c>
      <c r="AY258" s="85" t="str">
        <f>IFERROR(IF($AQ258="Passive","",INDEX(Income!I$9:I$1026,MATCH(Calc!$AO258,Income!$U$9:$U$1026,0),1)),"")</f>
        <v/>
      </c>
      <c r="AZ258" s="85" t="str">
        <f>IFERROR(IF($AQ258="Passive","",INDEX(Income!J$9:J$1026,MATCH(Calc!$AO258,Income!$U$9:$U$1026,0),1)),"")</f>
        <v/>
      </c>
      <c r="BA258" s="85" t="str">
        <f>IFERROR(IF($AQ258="Passive","",INDEX(Income!K$9:K$1026,MATCH(Calc!$AO258,Income!$U$9:$U$1026,0),1)),"")</f>
        <v/>
      </c>
      <c r="BB258" s="85" t="str">
        <f>IFERROR(IF($AQ258="Passive","",INDEX(Income!L$9:L$1026,MATCH(Calc!$AO258,Income!$U$9:$U$1026,0),1)),"")</f>
        <v/>
      </c>
      <c r="BC258" s="85" t="str">
        <f>IFERROR(IF($AQ258="Passive","",INDEX(Income!M$9:M$1026,MATCH(Calc!$AO258,Income!$U$9:$U$1026,0),1)),"")</f>
        <v/>
      </c>
      <c r="BD258" s="85" t="str">
        <f>IFERROR(IF($AQ258="Passive","",INDEX(Income!N$9:N$1026,MATCH(Calc!$AO258,Income!$U$9:$U$1026,0),1)),"")</f>
        <v/>
      </c>
      <c r="BE258" s="85" t="str">
        <f>IFERROR(IF($AQ258="Passive","",INDEX(Income!O$9:O$1026,MATCH(Calc!$AO258,Income!$U$9:$U$1026,0),1)),"")</f>
        <v/>
      </c>
      <c r="BF258" s="85" t="str">
        <f>IFERROR(IF($AQ258="Passive","",INDEX(Income!P$9:P$1026,MATCH(Calc!$AO258,Income!$U$9:$U$1026,0),1)),"")</f>
        <v/>
      </c>
      <c r="BH258" s="85" t="str">
        <f t="shared" si="41"/>
        <v>Passive</v>
      </c>
      <c r="BI258" s="85">
        <f>IFERROR(INDEX(Expenses!B$9:B$1026,MATCH(Calc!$AO258,Expenses!$U$9:$U$1026,0),1),0)</f>
        <v>0</v>
      </c>
      <c r="BJ258" s="85">
        <f>IFERROR(INDEX(Expenses!C$9:C$1026,MATCH(Calc!$AO258,Expenses!$U$9:$U$1026,0),1),0)</f>
        <v>0</v>
      </c>
      <c r="BK258" s="93">
        <f t="shared" ca="1" si="42"/>
        <v>2023</v>
      </c>
      <c r="BL258" s="85" t="str">
        <f>IFERROR(IF($BH258="Passive","",INDEX(Expenses!E$9:E$1026,MATCH(Calc!$AO258,Expenses!$U$9:$U$1026,0),1)),"")</f>
        <v/>
      </c>
      <c r="BM258" s="85" t="str">
        <f>IFERROR(IF($BH258="Passive","",INDEX(Expenses!F$9:F$1026,MATCH(Calc!$AO258,Expenses!$U$9:$U$1026,0),1)),"")</f>
        <v/>
      </c>
      <c r="BN258" s="85" t="str">
        <f>IFERROR(IF($BH258="Passive","",INDEX(Expenses!G$9:G$1026,MATCH(Calc!$AO258,Expenses!$U$9:$U$1026,0),1)),"")</f>
        <v/>
      </c>
      <c r="BO258" s="85" t="str">
        <f>IFERROR(IF($BH258="Passive","",INDEX(Expenses!H$9:H$1026,MATCH(Calc!$AO258,Expenses!$U$9:$U$1026,0),1)),"")</f>
        <v/>
      </c>
      <c r="BP258" s="85" t="str">
        <f>IFERROR(IF($BH258="Passive","",INDEX(Expenses!I$9:I$1026,MATCH(Calc!$AO258,Expenses!$U$9:$U$1026,0),1)),"")</f>
        <v/>
      </c>
      <c r="BQ258" s="85" t="str">
        <f>IFERROR(IF($BH258="Passive","",INDEX(Expenses!J$9:J$1026,MATCH(Calc!$AO258,Expenses!$U$9:$U$1026,0),1)),"")</f>
        <v/>
      </c>
      <c r="BR258" s="85" t="str">
        <f>IFERROR(IF($BH258="Passive","",INDEX(Expenses!K$9:K$1026,MATCH(Calc!$AO258,Expenses!$U$9:$U$1026,0),1)),"")</f>
        <v/>
      </c>
      <c r="BS258" s="85" t="str">
        <f>IFERROR(IF($BH258="Passive","",INDEX(Expenses!L$9:L$1026,MATCH(Calc!$AO258,Expenses!$U$9:$U$1026,0),1)),"")</f>
        <v/>
      </c>
      <c r="BT258" s="85" t="str">
        <f>IFERROR(IF($BH258="Passive","",INDEX(Expenses!M$9:M$1026,MATCH(Calc!$AO258,Expenses!$U$9:$U$1026,0),1)),"")</f>
        <v/>
      </c>
      <c r="BU258" s="85" t="str">
        <f>IFERROR(IF($BH258="Passive","",INDEX(Expenses!N$9:N$1026,MATCH(Calc!$AO258,Expenses!$U$9:$U$1026,0),1)),"")</f>
        <v/>
      </c>
      <c r="BV258" s="85" t="str">
        <f>IFERROR(IF($BH258="Passive","",INDEX(Expenses!O$9:O$1026,MATCH(Calc!$AO258,Expenses!$U$9:$U$1026,0),1)),"")</f>
        <v/>
      </c>
      <c r="BW258" s="85" t="str">
        <f>IFERROR(IF($BH258="Passive","",INDEX(Expenses!P$9:P$1026,MATCH(Calc!$AO258,Expenses!$U$9:$U$1026,0),1)),"")</f>
        <v/>
      </c>
    </row>
    <row r="259" spans="40:75" x14ac:dyDescent="0.25">
      <c r="AN259" s="93">
        <f t="shared" si="38"/>
        <v>2</v>
      </c>
      <c r="AO259" s="93">
        <v>256</v>
      </c>
      <c r="AQ259" s="85" t="str">
        <f t="shared" si="39"/>
        <v>Passive</v>
      </c>
      <c r="AR259" s="85">
        <f>IFERROR(INDEX(Income!B$9:B$1026,MATCH(Calc!$AO259,Income!$U$9:$U$1026,0),1),0)</f>
        <v>0</v>
      </c>
      <c r="AS259" s="85">
        <f>IFERROR(INDEX(Income!C$9:C$1026,MATCH(Calc!$AO259,Income!$U$9:$U$1026,0),1),0)</f>
        <v>0</v>
      </c>
      <c r="AT259" s="93">
        <f t="shared" ca="1" si="40"/>
        <v>2023</v>
      </c>
      <c r="AU259" s="85" t="str">
        <f>IFERROR(IF($AQ259="Passive","",INDEX(Income!E$9:E$1026,MATCH(Calc!$AO259,Income!$U$9:$U$1026,0),1)),"")</f>
        <v/>
      </c>
      <c r="AV259" s="85" t="str">
        <f>IFERROR(IF($AQ259="Passive","",INDEX(Income!F$9:F$1026,MATCH(Calc!$AO259,Income!$U$9:$U$1026,0),1)),"")</f>
        <v/>
      </c>
      <c r="AW259" s="85" t="str">
        <f>IFERROR(IF($AQ259="Passive","",INDEX(Income!G$9:G$1026,MATCH(Calc!$AO259,Income!$U$9:$U$1026,0),1)),"")</f>
        <v/>
      </c>
      <c r="AX259" s="85" t="str">
        <f>IFERROR(IF($AQ259="Passive","",INDEX(Income!H$9:H$1026,MATCH(Calc!$AO259,Income!$U$9:$U$1026,0),1)),"")</f>
        <v/>
      </c>
      <c r="AY259" s="85" t="str">
        <f>IFERROR(IF($AQ259="Passive","",INDEX(Income!I$9:I$1026,MATCH(Calc!$AO259,Income!$U$9:$U$1026,0),1)),"")</f>
        <v/>
      </c>
      <c r="AZ259" s="85" t="str">
        <f>IFERROR(IF($AQ259="Passive","",INDEX(Income!J$9:J$1026,MATCH(Calc!$AO259,Income!$U$9:$U$1026,0),1)),"")</f>
        <v/>
      </c>
      <c r="BA259" s="85" t="str">
        <f>IFERROR(IF($AQ259="Passive","",INDEX(Income!K$9:K$1026,MATCH(Calc!$AO259,Income!$U$9:$U$1026,0),1)),"")</f>
        <v/>
      </c>
      <c r="BB259" s="85" t="str">
        <f>IFERROR(IF($AQ259="Passive","",INDEX(Income!L$9:L$1026,MATCH(Calc!$AO259,Income!$U$9:$U$1026,0),1)),"")</f>
        <v/>
      </c>
      <c r="BC259" s="85" t="str">
        <f>IFERROR(IF($AQ259="Passive","",INDEX(Income!M$9:M$1026,MATCH(Calc!$AO259,Income!$U$9:$U$1026,0),1)),"")</f>
        <v/>
      </c>
      <c r="BD259" s="85" t="str">
        <f>IFERROR(IF($AQ259="Passive","",INDEX(Income!N$9:N$1026,MATCH(Calc!$AO259,Income!$U$9:$U$1026,0),1)),"")</f>
        <v/>
      </c>
      <c r="BE259" s="85" t="str">
        <f>IFERROR(IF($AQ259="Passive","",INDEX(Income!O$9:O$1026,MATCH(Calc!$AO259,Income!$U$9:$U$1026,0),1)),"")</f>
        <v/>
      </c>
      <c r="BF259" s="85" t="str">
        <f>IFERROR(IF($AQ259="Passive","",INDEX(Income!P$9:P$1026,MATCH(Calc!$AO259,Income!$U$9:$U$1026,0),1)),"")</f>
        <v/>
      </c>
      <c r="BH259" s="85" t="str">
        <f t="shared" si="41"/>
        <v>Passive</v>
      </c>
      <c r="BI259" s="85">
        <f>IFERROR(INDEX(Expenses!B$9:B$1026,MATCH(Calc!$AO259,Expenses!$U$9:$U$1026,0),1),0)</f>
        <v>0</v>
      </c>
      <c r="BJ259" s="85">
        <f>IFERROR(INDEX(Expenses!C$9:C$1026,MATCH(Calc!$AO259,Expenses!$U$9:$U$1026,0),1),0)</f>
        <v>0</v>
      </c>
      <c r="BK259" s="93">
        <f t="shared" ca="1" si="42"/>
        <v>2023</v>
      </c>
      <c r="BL259" s="85" t="str">
        <f>IFERROR(IF($BH259="Passive","",INDEX(Expenses!E$9:E$1026,MATCH(Calc!$AO259,Expenses!$U$9:$U$1026,0),1)),"")</f>
        <v/>
      </c>
      <c r="BM259" s="85" t="str">
        <f>IFERROR(IF($BH259="Passive","",INDEX(Expenses!F$9:F$1026,MATCH(Calc!$AO259,Expenses!$U$9:$U$1026,0),1)),"")</f>
        <v/>
      </c>
      <c r="BN259" s="85" t="str">
        <f>IFERROR(IF($BH259="Passive","",INDEX(Expenses!G$9:G$1026,MATCH(Calc!$AO259,Expenses!$U$9:$U$1026,0),1)),"")</f>
        <v/>
      </c>
      <c r="BO259" s="85" t="str">
        <f>IFERROR(IF($BH259="Passive","",INDEX(Expenses!H$9:H$1026,MATCH(Calc!$AO259,Expenses!$U$9:$U$1026,0),1)),"")</f>
        <v/>
      </c>
      <c r="BP259" s="85" t="str">
        <f>IFERROR(IF($BH259="Passive","",INDEX(Expenses!I$9:I$1026,MATCH(Calc!$AO259,Expenses!$U$9:$U$1026,0),1)),"")</f>
        <v/>
      </c>
      <c r="BQ259" s="85" t="str">
        <f>IFERROR(IF($BH259="Passive","",INDEX(Expenses!J$9:J$1026,MATCH(Calc!$AO259,Expenses!$U$9:$U$1026,0),1)),"")</f>
        <v/>
      </c>
      <c r="BR259" s="85" t="str">
        <f>IFERROR(IF($BH259="Passive","",INDEX(Expenses!K$9:K$1026,MATCH(Calc!$AO259,Expenses!$U$9:$U$1026,0),1)),"")</f>
        <v/>
      </c>
      <c r="BS259" s="85" t="str">
        <f>IFERROR(IF($BH259="Passive","",INDEX(Expenses!L$9:L$1026,MATCH(Calc!$AO259,Expenses!$U$9:$U$1026,0),1)),"")</f>
        <v/>
      </c>
      <c r="BT259" s="85" t="str">
        <f>IFERROR(IF($BH259="Passive","",INDEX(Expenses!M$9:M$1026,MATCH(Calc!$AO259,Expenses!$U$9:$U$1026,0),1)),"")</f>
        <v/>
      </c>
      <c r="BU259" s="85" t="str">
        <f>IFERROR(IF($BH259="Passive","",INDEX(Expenses!N$9:N$1026,MATCH(Calc!$AO259,Expenses!$U$9:$U$1026,0),1)),"")</f>
        <v/>
      </c>
      <c r="BV259" s="85" t="str">
        <f>IFERROR(IF($BH259="Passive","",INDEX(Expenses!O$9:O$1026,MATCH(Calc!$AO259,Expenses!$U$9:$U$1026,0),1)),"")</f>
        <v/>
      </c>
      <c r="BW259" s="85" t="str">
        <f>IFERROR(IF($BH259="Passive","",INDEX(Expenses!P$9:P$1026,MATCH(Calc!$AO259,Expenses!$U$9:$U$1026,0),1)),"")</f>
        <v/>
      </c>
    </row>
    <row r="260" spans="40:75" x14ac:dyDescent="0.25">
      <c r="AN260" s="93">
        <f t="shared" si="38"/>
        <v>2</v>
      </c>
      <c r="AO260" s="93">
        <v>257</v>
      </c>
      <c r="AQ260" s="85" t="str">
        <f t="shared" si="39"/>
        <v>Passive</v>
      </c>
      <c r="AR260" s="85">
        <f>IFERROR(INDEX(Income!B$9:B$1026,MATCH(Calc!$AO260,Income!$U$9:$U$1026,0),1),0)</f>
        <v>0</v>
      </c>
      <c r="AS260" s="85">
        <f>IFERROR(INDEX(Income!C$9:C$1026,MATCH(Calc!$AO260,Income!$U$9:$U$1026,0),1),0)</f>
        <v>0</v>
      </c>
      <c r="AT260" s="93">
        <f t="shared" ca="1" si="40"/>
        <v>2023</v>
      </c>
      <c r="AU260" s="85" t="str">
        <f>IFERROR(IF($AQ260="Passive","",INDEX(Income!E$9:E$1026,MATCH(Calc!$AO260,Income!$U$9:$U$1026,0),1)),"")</f>
        <v/>
      </c>
      <c r="AV260" s="85" t="str">
        <f>IFERROR(IF($AQ260="Passive","",INDEX(Income!F$9:F$1026,MATCH(Calc!$AO260,Income!$U$9:$U$1026,0),1)),"")</f>
        <v/>
      </c>
      <c r="AW260" s="85" t="str">
        <f>IFERROR(IF($AQ260="Passive","",INDEX(Income!G$9:G$1026,MATCH(Calc!$AO260,Income!$U$9:$U$1026,0),1)),"")</f>
        <v/>
      </c>
      <c r="AX260" s="85" t="str">
        <f>IFERROR(IF($AQ260="Passive","",INDEX(Income!H$9:H$1026,MATCH(Calc!$AO260,Income!$U$9:$U$1026,0),1)),"")</f>
        <v/>
      </c>
      <c r="AY260" s="85" t="str">
        <f>IFERROR(IF($AQ260="Passive","",INDEX(Income!I$9:I$1026,MATCH(Calc!$AO260,Income!$U$9:$U$1026,0),1)),"")</f>
        <v/>
      </c>
      <c r="AZ260" s="85" t="str">
        <f>IFERROR(IF($AQ260="Passive","",INDEX(Income!J$9:J$1026,MATCH(Calc!$AO260,Income!$U$9:$U$1026,0),1)),"")</f>
        <v/>
      </c>
      <c r="BA260" s="85" t="str">
        <f>IFERROR(IF($AQ260="Passive","",INDEX(Income!K$9:K$1026,MATCH(Calc!$AO260,Income!$U$9:$U$1026,0),1)),"")</f>
        <v/>
      </c>
      <c r="BB260" s="85" t="str">
        <f>IFERROR(IF($AQ260="Passive","",INDEX(Income!L$9:L$1026,MATCH(Calc!$AO260,Income!$U$9:$U$1026,0),1)),"")</f>
        <v/>
      </c>
      <c r="BC260" s="85" t="str">
        <f>IFERROR(IF($AQ260="Passive","",INDEX(Income!M$9:M$1026,MATCH(Calc!$AO260,Income!$U$9:$U$1026,0),1)),"")</f>
        <v/>
      </c>
      <c r="BD260" s="85" t="str">
        <f>IFERROR(IF($AQ260="Passive","",INDEX(Income!N$9:N$1026,MATCH(Calc!$AO260,Income!$U$9:$U$1026,0),1)),"")</f>
        <v/>
      </c>
      <c r="BE260" s="85" t="str">
        <f>IFERROR(IF($AQ260="Passive","",INDEX(Income!O$9:O$1026,MATCH(Calc!$AO260,Income!$U$9:$U$1026,0),1)),"")</f>
        <v/>
      </c>
      <c r="BF260" s="85" t="str">
        <f>IFERROR(IF($AQ260="Passive","",INDEX(Income!P$9:P$1026,MATCH(Calc!$AO260,Income!$U$9:$U$1026,0),1)),"")</f>
        <v/>
      </c>
      <c r="BH260" s="85" t="str">
        <f t="shared" si="41"/>
        <v>Passive</v>
      </c>
      <c r="BI260" s="85">
        <f>IFERROR(INDEX(Expenses!B$9:B$1026,MATCH(Calc!$AO260,Expenses!$U$9:$U$1026,0),1),0)</f>
        <v>0</v>
      </c>
      <c r="BJ260" s="85">
        <f>IFERROR(INDEX(Expenses!C$9:C$1026,MATCH(Calc!$AO260,Expenses!$U$9:$U$1026,0),1),0)</f>
        <v>0</v>
      </c>
      <c r="BK260" s="93">
        <f t="shared" ca="1" si="42"/>
        <v>2023</v>
      </c>
      <c r="BL260" s="85" t="str">
        <f>IFERROR(IF($BH260="Passive","",INDEX(Expenses!E$9:E$1026,MATCH(Calc!$AO260,Expenses!$U$9:$U$1026,0),1)),"")</f>
        <v/>
      </c>
      <c r="BM260" s="85" t="str">
        <f>IFERROR(IF($BH260="Passive","",INDEX(Expenses!F$9:F$1026,MATCH(Calc!$AO260,Expenses!$U$9:$U$1026,0),1)),"")</f>
        <v/>
      </c>
      <c r="BN260" s="85" t="str">
        <f>IFERROR(IF($BH260="Passive","",INDEX(Expenses!G$9:G$1026,MATCH(Calc!$AO260,Expenses!$U$9:$U$1026,0),1)),"")</f>
        <v/>
      </c>
      <c r="BO260" s="85" t="str">
        <f>IFERROR(IF($BH260="Passive","",INDEX(Expenses!H$9:H$1026,MATCH(Calc!$AO260,Expenses!$U$9:$U$1026,0),1)),"")</f>
        <v/>
      </c>
      <c r="BP260" s="85" t="str">
        <f>IFERROR(IF($BH260="Passive","",INDEX(Expenses!I$9:I$1026,MATCH(Calc!$AO260,Expenses!$U$9:$U$1026,0),1)),"")</f>
        <v/>
      </c>
      <c r="BQ260" s="85" t="str">
        <f>IFERROR(IF($BH260="Passive","",INDEX(Expenses!J$9:J$1026,MATCH(Calc!$AO260,Expenses!$U$9:$U$1026,0),1)),"")</f>
        <v/>
      </c>
      <c r="BR260" s="85" t="str">
        <f>IFERROR(IF($BH260="Passive","",INDEX(Expenses!K$9:K$1026,MATCH(Calc!$AO260,Expenses!$U$9:$U$1026,0),1)),"")</f>
        <v/>
      </c>
      <c r="BS260" s="85" t="str">
        <f>IFERROR(IF($BH260="Passive","",INDEX(Expenses!L$9:L$1026,MATCH(Calc!$AO260,Expenses!$U$9:$U$1026,0),1)),"")</f>
        <v/>
      </c>
      <c r="BT260" s="85" t="str">
        <f>IFERROR(IF($BH260="Passive","",INDEX(Expenses!M$9:M$1026,MATCH(Calc!$AO260,Expenses!$U$9:$U$1026,0),1)),"")</f>
        <v/>
      </c>
      <c r="BU260" s="85" t="str">
        <f>IFERROR(IF($BH260="Passive","",INDEX(Expenses!N$9:N$1026,MATCH(Calc!$AO260,Expenses!$U$9:$U$1026,0),1)),"")</f>
        <v/>
      </c>
      <c r="BV260" s="85" t="str">
        <f>IFERROR(IF($BH260="Passive","",INDEX(Expenses!O$9:O$1026,MATCH(Calc!$AO260,Expenses!$U$9:$U$1026,0),1)),"")</f>
        <v/>
      </c>
      <c r="BW260" s="85" t="str">
        <f>IFERROR(IF($BH260="Passive","",INDEX(Expenses!P$9:P$1026,MATCH(Calc!$AO260,Expenses!$U$9:$U$1026,0),1)),"")</f>
        <v/>
      </c>
    </row>
    <row r="261" spans="40:75" x14ac:dyDescent="0.25">
      <c r="AN261" s="93">
        <f t="shared" ref="AN261:AN324" si="43">IF($AO261&lt;=100,0,IF(AND($AO261&gt;100,$AO261&lt;=200),1,IF(AND($AO261&gt;200,$AO261&lt;=300),2,IF(AND($AO261&gt;300,$AO261&lt;=400),3,IF(AND($AO261&gt;400,$AO261&lt;=500),4,IF(AND($AO261&gt;500,$AO261&lt;=600),5,IF(AND($AO261&gt;600,$AO261&lt;=700),6,IF(AND($AO261&gt;700,$AO261&lt;=800),7,IF(AND($AO261&gt;800,$AO261&lt;=900),8,IF(AND($AO261&gt;900,$AO261&lt;=1000),9))))))))))</f>
        <v>2</v>
      </c>
      <c r="AO261" s="93">
        <v>258</v>
      </c>
      <c r="AQ261" s="85" t="str">
        <f t="shared" ref="AQ261:AQ324" si="44">IF(AND(ISNUMBER(MATCH($AR261,$E$5:$E$54,0)),ISNUMBER(MATCH($AS261,$H$5:$H$24,0))),"Active","Passive")</f>
        <v>Passive</v>
      </c>
      <c r="AR261" s="85">
        <f>IFERROR(INDEX(Income!B$9:B$1026,MATCH(Calc!$AO261,Income!$U$9:$U$1026,0),1),0)</f>
        <v>0</v>
      </c>
      <c r="AS261" s="85">
        <f>IFERROR(INDEX(Income!C$9:C$1026,MATCH(Calc!$AO261,Income!$U$9:$U$1026,0),1),0)</f>
        <v>0</v>
      </c>
      <c r="AT261" s="93">
        <f t="shared" ref="AT261:AT324" ca="1" si="45">$AT$2+$AN261</f>
        <v>2023</v>
      </c>
      <c r="AU261" s="85" t="str">
        <f>IFERROR(IF($AQ261="Passive","",INDEX(Income!E$9:E$1026,MATCH(Calc!$AO261,Income!$U$9:$U$1026,0),1)),"")</f>
        <v/>
      </c>
      <c r="AV261" s="85" t="str">
        <f>IFERROR(IF($AQ261="Passive","",INDEX(Income!F$9:F$1026,MATCH(Calc!$AO261,Income!$U$9:$U$1026,0),1)),"")</f>
        <v/>
      </c>
      <c r="AW261" s="85" t="str">
        <f>IFERROR(IF($AQ261="Passive","",INDEX(Income!G$9:G$1026,MATCH(Calc!$AO261,Income!$U$9:$U$1026,0),1)),"")</f>
        <v/>
      </c>
      <c r="AX261" s="85" t="str">
        <f>IFERROR(IF($AQ261="Passive","",INDEX(Income!H$9:H$1026,MATCH(Calc!$AO261,Income!$U$9:$U$1026,0),1)),"")</f>
        <v/>
      </c>
      <c r="AY261" s="85" t="str">
        <f>IFERROR(IF($AQ261="Passive","",INDEX(Income!I$9:I$1026,MATCH(Calc!$AO261,Income!$U$9:$U$1026,0),1)),"")</f>
        <v/>
      </c>
      <c r="AZ261" s="85" t="str">
        <f>IFERROR(IF($AQ261="Passive","",INDEX(Income!J$9:J$1026,MATCH(Calc!$AO261,Income!$U$9:$U$1026,0),1)),"")</f>
        <v/>
      </c>
      <c r="BA261" s="85" t="str">
        <f>IFERROR(IF($AQ261="Passive","",INDEX(Income!K$9:K$1026,MATCH(Calc!$AO261,Income!$U$9:$U$1026,0),1)),"")</f>
        <v/>
      </c>
      <c r="BB261" s="85" t="str">
        <f>IFERROR(IF($AQ261="Passive","",INDEX(Income!L$9:L$1026,MATCH(Calc!$AO261,Income!$U$9:$U$1026,0),1)),"")</f>
        <v/>
      </c>
      <c r="BC261" s="85" t="str">
        <f>IFERROR(IF($AQ261="Passive","",INDEX(Income!M$9:M$1026,MATCH(Calc!$AO261,Income!$U$9:$U$1026,0),1)),"")</f>
        <v/>
      </c>
      <c r="BD261" s="85" t="str">
        <f>IFERROR(IF($AQ261="Passive","",INDEX(Income!N$9:N$1026,MATCH(Calc!$AO261,Income!$U$9:$U$1026,0),1)),"")</f>
        <v/>
      </c>
      <c r="BE261" s="85" t="str">
        <f>IFERROR(IF($AQ261="Passive","",INDEX(Income!O$9:O$1026,MATCH(Calc!$AO261,Income!$U$9:$U$1026,0),1)),"")</f>
        <v/>
      </c>
      <c r="BF261" s="85" t="str">
        <f>IFERROR(IF($AQ261="Passive","",INDEX(Income!P$9:P$1026,MATCH(Calc!$AO261,Income!$U$9:$U$1026,0),1)),"")</f>
        <v/>
      </c>
      <c r="BH261" s="85" t="str">
        <f t="shared" ref="BH261:BH324" si="46">IF(AND(ISNUMBER(MATCH($BI261,$E$5:$E$54,0)),ISNUMBER(MATCH($BJ261,$K$5:$K$24,0))),"Active","Passive")</f>
        <v>Passive</v>
      </c>
      <c r="BI261" s="85">
        <f>IFERROR(INDEX(Expenses!B$9:B$1026,MATCH(Calc!$AO261,Expenses!$U$9:$U$1026,0),1),0)</f>
        <v>0</v>
      </c>
      <c r="BJ261" s="85">
        <f>IFERROR(INDEX(Expenses!C$9:C$1026,MATCH(Calc!$AO261,Expenses!$U$9:$U$1026,0),1),0)</f>
        <v>0</v>
      </c>
      <c r="BK261" s="93">
        <f t="shared" ref="BK261:BK324" ca="1" si="47">$BK$2+$AN261</f>
        <v>2023</v>
      </c>
      <c r="BL261" s="85" t="str">
        <f>IFERROR(IF($BH261="Passive","",INDEX(Expenses!E$9:E$1026,MATCH(Calc!$AO261,Expenses!$U$9:$U$1026,0),1)),"")</f>
        <v/>
      </c>
      <c r="BM261" s="85" t="str">
        <f>IFERROR(IF($BH261="Passive","",INDEX(Expenses!F$9:F$1026,MATCH(Calc!$AO261,Expenses!$U$9:$U$1026,0),1)),"")</f>
        <v/>
      </c>
      <c r="BN261" s="85" t="str">
        <f>IFERROR(IF($BH261="Passive","",INDEX(Expenses!G$9:G$1026,MATCH(Calc!$AO261,Expenses!$U$9:$U$1026,0),1)),"")</f>
        <v/>
      </c>
      <c r="BO261" s="85" t="str">
        <f>IFERROR(IF($BH261="Passive","",INDEX(Expenses!H$9:H$1026,MATCH(Calc!$AO261,Expenses!$U$9:$U$1026,0),1)),"")</f>
        <v/>
      </c>
      <c r="BP261" s="85" t="str">
        <f>IFERROR(IF($BH261="Passive","",INDEX(Expenses!I$9:I$1026,MATCH(Calc!$AO261,Expenses!$U$9:$U$1026,0),1)),"")</f>
        <v/>
      </c>
      <c r="BQ261" s="85" t="str">
        <f>IFERROR(IF($BH261="Passive","",INDEX(Expenses!J$9:J$1026,MATCH(Calc!$AO261,Expenses!$U$9:$U$1026,0),1)),"")</f>
        <v/>
      </c>
      <c r="BR261" s="85" t="str">
        <f>IFERROR(IF($BH261="Passive","",INDEX(Expenses!K$9:K$1026,MATCH(Calc!$AO261,Expenses!$U$9:$U$1026,0),1)),"")</f>
        <v/>
      </c>
      <c r="BS261" s="85" t="str">
        <f>IFERROR(IF($BH261="Passive","",INDEX(Expenses!L$9:L$1026,MATCH(Calc!$AO261,Expenses!$U$9:$U$1026,0),1)),"")</f>
        <v/>
      </c>
      <c r="BT261" s="85" t="str">
        <f>IFERROR(IF($BH261="Passive","",INDEX(Expenses!M$9:M$1026,MATCH(Calc!$AO261,Expenses!$U$9:$U$1026,0),1)),"")</f>
        <v/>
      </c>
      <c r="BU261" s="85" t="str">
        <f>IFERROR(IF($BH261="Passive","",INDEX(Expenses!N$9:N$1026,MATCH(Calc!$AO261,Expenses!$U$9:$U$1026,0),1)),"")</f>
        <v/>
      </c>
      <c r="BV261" s="85" t="str">
        <f>IFERROR(IF($BH261="Passive","",INDEX(Expenses!O$9:O$1026,MATCH(Calc!$AO261,Expenses!$U$9:$U$1026,0),1)),"")</f>
        <v/>
      </c>
      <c r="BW261" s="85" t="str">
        <f>IFERROR(IF($BH261="Passive","",INDEX(Expenses!P$9:P$1026,MATCH(Calc!$AO261,Expenses!$U$9:$U$1026,0),1)),"")</f>
        <v/>
      </c>
    </row>
    <row r="262" spans="40:75" x14ac:dyDescent="0.25">
      <c r="AN262" s="93">
        <f t="shared" si="43"/>
        <v>2</v>
      </c>
      <c r="AO262" s="93">
        <v>259</v>
      </c>
      <c r="AQ262" s="85" t="str">
        <f t="shared" si="44"/>
        <v>Passive</v>
      </c>
      <c r="AR262" s="85">
        <f>IFERROR(INDEX(Income!B$9:B$1026,MATCH(Calc!$AO262,Income!$U$9:$U$1026,0),1),0)</f>
        <v>0</v>
      </c>
      <c r="AS262" s="85">
        <f>IFERROR(INDEX(Income!C$9:C$1026,MATCH(Calc!$AO262,Income!$U$9:$U$1026,0),1),0)</f>
        <v>0</v>
      </c>
      <c r="AT262" s="93">
        <f t="shared" ca="1" si="45"/>
        <v>2023</v>
      </c>
      <c r="AU262" s="85" t="str">
        <f>IFERROR(IF($AQ262="Passive","",INDEX(Income!E$9:E$1026,MATCH(Calc!$AO262,Income!$U$9:$U$1026,0),1)),"")</f>
        <v/>
      </c>
      <c r="AV262" s="85" t="str">
        <f>IFERROR(IF($AQ262="Passive","",INDEX(Income!F$9:F$1026,MATCH(Calc!$AO262,Income!$U$9:$U$1026,0),1)),"")</f>
        <v/>
      </c>
      <c r="AW262" s="85" t="str">
        <f>IFERROR(IF($AQ262="Passive","",INDEX(Income!G$9:G$1026,MATCH(Calc!$AO262,Income!$U$9:$U$1026,0),1)),"")</f>
        <v/>
      </c>
      <c r="AX262" s="85" t="str">
        <f>IFERROR(IF($AQ262="Passive","",INDEX(Income!H$9:H$1026,MATCH(Calc!$AO262,Income!$U$9:$U$1026,0),1)),"")</f>
        <v/>
      </c>
      <c r="AY262" s="85" t="str">
        <f>IFERROR(IF($AQ262="Passive","",INDEX(Income!I$9:I$1026,MATCH(Calc!$AO262,Income!$U$9:$U$1026,0),1)),"")</f>
        <v/>
      </c>
      <c r="AZ262" s="85" t="str">
        <f>IFERROR(IF($AQ262="Passive","",INDEX(Income!J$9:J$1026,MATCH(Calc!$AO262,Income!$U$9:$U$1026,0),1)),"")</f>
        <v/>
      </c>
      <c r="BA262" s="85" t="str">
        <f>IFERROR(IF($AQ262="Passive","",INDEX(Income!K$9:K$1026,MATCH(Calc!$AO262,Income!$U$9:$U$1026,0),1)),"")</f>
        <v/>
      </c>
      <c r="BB262" s="85" t="str">
        <f>IFERROR(IF($AQ262="Passive","",INDEX(Income!L$9:L$1026,MATCH(Calc!$AO262,Income!$U$9:$U$1026,0),1)),"")</f>
        <v/>
      </c>
      <c r="BC262" s="85" t="str">
        <f>IFERROR(IF($AQ262="Passive","",INDEX(Income!M$9:M$1026,MATCH(Calc!$AO262,Income!$U$9:$U$1026,0),1)),"")</f>
        <v/>
      </c>
      <c r="BD262" s="85" t="str">
        <f>IFERROR(IF($AQ262="Passive","",INDEX(Income!N$9:N$1026,MATCH(Calc!$AO262,Income!$U$9:$U$1026,0),1)),"")</f>
        <v/>
      </c>
      <c r="BE262" s="85" t="str">
        <f>IFERROR(IF($AQ262="Passive","",INDEX(Income!O$9:O$1026,MATCH(Calc!$AO262,Income!$U$9:$U$1026,0),1)),"")</f>
        <v/>
      </c>
      <c r="BF262" s="85" t="str">
        <f>IFERROR(IF($AQ262="Passive","",INDEX(Income!P$9:P$1026,MATCH(Calc!$AO262,Income!$U$9:$U$1026,0),1)),"")</f>
        <v/>
      </c>
      <c r="BH262" s="85" t="str">
        <f t="shared" si="46"/>
        <v>Passive</v>
      </c>
      <c r="BI262" s="85">
        <f>IFERROR(INDEX(Expenses!B$9:B$1026,MATCH(Calc!$AO262,Expenses!$U$9:$U$1026,0),1),0)</f>
        <v>0</v>
      </c>
      <c r="BJ262" s="85">
        <f>IFERROR(INDEX(Expenses!C$9:C$1026,MATCH(Calc!$AO262,Expenses!$U$9:$U$1026,0),1),0)</f>
        <v>0</v>
      </c>
      <c r="BK262" s="93">
        <f t="shared" ca="1" si="47"/>
        <v>2023</v>
      </c>
      <c r="BL262" s="85" t="str">
        <f>IFERROR(IF($BH262="Passive","",INDEX(Expenses!E$9:E$1026,MATCH(Calc!$AO262,Expenses!$U$9:$U$1026,0),1)),"")</f>
        <v/>
      </c>
      <c r="BM262" s="85" t="str">
        <f>IFERROR(IF($BH262="Passive","",INDEX(Expenses!F$9:F$1026,MATCH(Calc!$AO262,Expenses!$U$9:$U$1026,0),1)),"")</f>
        <v/>
      </c>
      <c r="BN262" s="85" t="str">
        <f>IFERROR(IF($BH262="Passive","",INDEX(Expenses!G$9:G$1026,MATCH(Calc!$AO262,Expenses!$U$9:$U$1026,0),1)),"")</f>
        <v/>
      </c>
      <c r="BO262" s="85" t="str">
        <f>IFERROR(IF($BH262="Passive","",INDEX(Expenses!H$9:H$1026,MATCH(Calc!$AO262,Expenses!$U$9:$U$1026,0),1)),"")</f>
        <v/>
      </c>
      <c r="BP262" s="85" t="str">
        <f>IFERROR(IF($BH262="Passive","",INDEX(Expenses!I$9:I$1026,MATCH(Calc!$AO262,Expenses!$U$9:$U$1026,0),1)),"")</f>
        <v/>
      </c>
      <c r="BQ262" s="85" t="str">
        <f>IFERROR(IF($BH262="Passive","",INDEX(Expenses!J$9:J$1026,MATCH(Calc!$AO262,Expenses!$U$9:$U$1026,0),1)),"")</f>
        <v/>
      </c>
      <c r="BR262" s="85" t="str">
        <f>IFERROR(IF($BH262="Passive","",INDEX(Expenses!K$9:K$1026,MATCH(Calc!$AO262,Expenses!$U$9:$U$1026,0),1)),"")</f>
        <v/>
      </c>
      <c r="BS262" s="85" t="str">
        <f>IFERROR(IF($BH262="Passive","",INDEX(Expenses!L$9:L$1026,MATCH(Calc!$AO262,Expenses!$U$9:$U$1026,0),1)),"")</f>
        <v/>
      </c>
      <c r="BT262" s="85" t="str">
        <f>IFERROR(IF($BH262="Passive","",INDEX(Expenses!M$9:M$1026,MATCH(Calc!$AO262,Expenses!$U$9:$U$1026,0),1)),"")</f>
        <v/>
      </c>
      <c r="BU262" s="85" t="str">
        <f>IFERROR(IF($BH262="Passive","",INDEX(Expenses!N$9:N$1026,MATCH(Calc!$AO262,Expenses!$U$9:$U$1026,0),1)),"")</f>
        <v/>
      </c>
      <c r="BV262" s="85" t="str">
        <f>IFERROR(IF($BH262="Passive","",INDEX(Expenses!O$9:O$1026,MATCH(Calc!$AO262,Expenses!$U$9:$U$1026,0),1)),"")</f>
        <v/>
      </c>
      <c r="BW262" s="85" t="str">
        <f>IFERROR(IF($BH262="Passive","",INDEX(Expenses!P$9:P$1026,MATCH(Calc!$AO262,Expenses!$U$9:$U$1026,0),1)),"")</f>
        <v/>
      </c>
    </row>
    <row r="263" spans="40:75" x14ac:dyDescent="0.25">
      <c r="AN263" s="93">
        <f t="shared" si="43"/>
        <v>2</v>
      </c>
      <c r="AO263" s="93">
        <v>260</v>
      </c>
      <c r="AQ263" s="85" t="str">
        <f t="shared" si="44"/>
        <v>Passive</v>
      </c>
      <c r="AR263" s="85">
        <f>IFERROR(INDEX(Income!B$9:B$1026,MATCH(Calc!$AO263,Income!$U$9:$U$1026,0),1),0)</f>
        <v>0</v>
      </c>
      <c r="AS263" s="85">
        <f>IFERROR(INDEX(Income!C$9:C$1026,MATCH(Calc!$AO263,Income!$U$9:$U$1026,0),1),0)</f>
        <v>0</v>
      </c>
      <c r="AT263" s="93">
        <f t="shared" ca="1" si="45"/>
        <v>2023</v>
      </c>
      <c r="AU263" s="85" t="str">
        <f>IFERROR(IF($AQ263="Passive","",INDEX(Income!E$9:E$1026,MATCH(Calc!$AO263,Income!$U$9:$U$1026,0),1)),"")</f>
        <v/>
      </c>
      <c r="AV263" s="85" t="str">
        <f>IFERROR(IF($AQ263="Passive","",INDEX(Income!F$9:F$1026,MATCH(Calc!$AO263,Income!$U$9:$U$1026,0),1)),"")</f>
        <v/>
      </c>
      <c r="AW263" s="85" t="str">
        <f>IFERROR(IF($AQ263="Passive","",INDEX(Income!G$9:G$1026,MATCH(Calc!$AO263,Income!$U$9:$U$1026,0),1)),"")</f>
        <v/>
      </c>
      <c r="AX263" s="85" t="str">
        <f>IFERROR(IF($AQ263="Passive","",INDEX(Income!H$9:H$1026,MATCH(Calc!$AO263,Income!$U$9:$U$1026,0),1)),"")</f>
        <v/>
      </c>
      <c r="AY263" s="85" t="str">
        <f>IFERROR(IF($AQ263="Passive","",INDEX(Income!I$9:I$1026,MATCH(Calc!$AO263,Income!$U$9:$U$1026,0),1)),"")</f>
        <v/>
      </c>
      <c r="AZ263" s="85" t="str">
        <f>IFERROR(IF($AQ263="Passive","",INDEX(Income!J$9:J$1026,MATCH(Calc!$AO263,Income!$U$9:$U$1026,0),1)),"")</f>
        <v/>
      </c>
      <c r="BA263" s="85" t="str">
        <f>IFERROR(IF($AQ263="Passive","",INDEX(Income!K$9:K$1026,MATCH(Calc!$AO263,Income!$U$9:$U$1026,0),1)),"")</f>
        <v/>
      </c>
      <c r="BB263" s="85" t="str">
        <f>IFERROR(IF($AQ263="Passive","",INDEX(Income!L$9:L$1026,MATCH(Calc!$AO263,Income!$U$9:$U$1026,0),1)),"")</f>
        <v/>
      </c>
      <c r="BC263" s="85" t="str">
        <f>IFERROR(IF($AQ263="Passive","",INDEX(Income!M$9:M$1026,MATCH(Calc!$AO263,Income!$U$9:$U$1026,0),1)),"")</f>
        <v/>
      </c>
      <c r="BD263" s="85" t="str">
        <f>IFERROR(IF($AQ263="Passive","",INDEX(Income!N$9:N$1026,MATCH(Calc!$AO263,Income!$U$9:$U$1026,0),1)),"")</f>
        <v/>
      </c>
      <c r="BE263" s="85" t="str">
        <f>IFERROR(IF($AQ263="Passive","",INDEX(Income!O$9:O$1026,MATCH(Calc!$AO263,Income!$U$9:$U$1026,0),1)),"")</f>
        <v/>
      </c>
      <c r="BF263" s="85" t="str">
        <f>IFERROR(IF($AQ263="Passive","",INDEX(Income!P$9:P$1026,MATCH(Calc!$AO263,Income!$U$9:$U$1026,0),1)),"")</f>
        <v/>
      </c>
      <c r="BH263" s="85" t="str">
        <f t="shared" si="46"/>
        <v>Passive</v>
      </c>
      <c r="BI263" s="85">
        <f>IFERROR(INDEX(Expenses!B$9:B$1026,MATCH(Calc!$AO263,Expenses!$U$9:$U$1026,0),1),0)</f>
        <v>0</v>
      </c>
      <c r="BJ263" s="85">
        <f>IFERROR(INDEX(Expenses!C$9:C$1026,MATCH(Calc!$AO263,Expenses!$U$9:$U$1026,0),1),0)</f>
        <v>0</v>
      </c>
      <c r="BK263" s="93">
        <f t="shared" ca="1" si="47"/>
        <v>2023</v>
      </c>
      <c r="BL263" s="85" t="str">
        <f>IFERROR(IF($BH263="Passive","",INDEX(Expenses!E$9:E$1026,MATCH(Calc!$AO263,Expenses!$U$9:$U$1026,0),1)),"")</f>
        <v/>
      </c>
      <c r="BM263" s="85" t="str">
        <f>IFERROR(IF($BH263="Passive","",INDEX(Expenses!F$9:F$1026,MATCH(Calc!$AO263,Expenses!$U$9:$U$1026,0),1)),"")</f>
        <v/>
      </c>
      <c r="BN263" s="85" t="str">
        <f>IFERROR(IF($BH263="Passive","",INDEX(Expenses!G$9:G$1026,MATCH(Calc!$AO263,Expenses!$U$9:$U$1026,0),1)),"")</f>
        <v/>
      </c>
      <c r="BO263" s="85" t="str">
        <f>IFERROR(IF($BH263="Passive","",INDEX(Expenses!H$9:H$1026,MATCH(Calc!$AO263,Expenses!$U$9:$U$1026,0),1)),"")</f>
        <v/>
      </c>
      <c r="BP263" s="85" t="str">
        <f>IFERROR(IF($BH263="Passive","",INDEX(Expenses!I$9:I$1026,MATCH(Calc!$AO263,Expenses!$U$9:$U$1026,0),1)),"")</f>
        <v/>
      </c>
      <c r="BQ263" s="85" t="str">
        <f>IFERROR(IF($BH263="Passive","",INDEX(Expenses!J$9:J$1026,MATCH(Calc!$AO263,Expenses!$U$9:$U$1026,0),1)),"")</f>
        <v/>
      </c>
      <c r="BR263" s="85" t="str">
        <f>IFERROR(IF($BH263="Passive","",INDEX(Expenses!K$9:K$1026,MATCH(Calc!$AO263,Expenses!$U$9:$U$1026,0),1)),"")</f>
        <v/>
      </c>
      <c r="BS263" s="85" t="str">
        <f>IFERROR(IF($BH263="Passive","",INDEX(Expenses!L$9:L$1026,MATCH(Calc!$AO263,Expenses!$U$9:$U$1026,0),1)),"")</f>
        <v/>
      </c>
      <c r="BT263" s="85" t="str">
        <f>IFERROR(IF($BH263="Passive","",INDEX(Expenses!M$9:M$1026,MATCH(Calc!$AO263,Expenses!$U$9:$U$1026,0),1)),"")</f>
        <v/>
      </c>
      <c r="BU263" s="85" t="str">
        <f>IFERROR(IF($BH263="Passive","",INDEX(Expenses!N$9:N$1026,MATCH(Calc!$AO263,Expenses!$U$9:$U$1026,0),1)),"")</f>
        <v/>
      </c>
      <c r="BV263" s="85" t="str">
        <f>IFERROR(IF($BH263="Passive","",INDEX(Expenses!O$9:O$1026,MATCH(Calc!$AO263,Expenses!$U$9:$U$1026,0),1)),"")</f>
        <v/>
      </c>
      <c r="BW263" s="85" t="str">
        <f>IFERROR(IF($BH263="Passive","",INDEX(Expenses!P$9:P$1026,MATCH(Calc!$AO263,Expenses!$U$9:$U$1026,0),1)),"")</f>
        <v/>
      </c>
    </row>
    <row r="264" spans="40:75" x14ac:dyDescent="0.25">
      <c r="AN264" s="93">
        <f t="shared" si="43"/>
        <v>2</v>
      </c>
      <c r="AO264" s="93">
        <v>261</v>
      </c>
      <c r="AQ264" s="85" t="str">
        <f t="shared" si="44"/>
        <v>Passive</v>
      </c>
      <c r="AR264" s="85">
        <f>IFERROR(INDEX(Income!B$9:B$1026,MATCH(Calc!$AO264,Income!$U$9:$U$1026,0),1),0)</f>
        <v>0</v>
      </c>
      <c r="AS264" s="85">
        <f>IFERROR(INDEX(Income!C$9:C$1026,MATCH(Calc!$AO264,Income!$U$9:$U$1026,0),1),0)</f>
        <v>0</v>
      </c>
      <c r="AT264" s="93">
        <f t="shared" ca="1" si="45"/>
        <v>2023</v>
      </c>
      <c r="AU264" s="85" t="str">
        <f>IFERROR(IF($AQ264="Passive","",INDEX(Income!E$9:E$1026,MATCH(Calc!$AO264,Income!$U$9:$U$1026,0),1)),"")</f>
        <v/>
      </c>
      <c r="AV264" s="85" t="str">
        <f>IFERROR(IF($AQ264="Passive","",INDEX(Income!F$9:F$1026,MATCH(Calc!$AO264,Income!$U$9:$U$1026,0),1)),"")</f>
        <v/>
      </c>
      <c r="AW264" s="85" t="str">
        <f>IFERROR(IF($AQ264="Passive","",INDEX(Income!G$9:G$1026,MATCH(Calc!$AO264,Income!$U$9:$U$1026,0),1)),"")</f>
        <v/>
      </c>
      <c r="AX264" s="85" t="str">
        <f>IFERROR(IF($AQ264="Passive","",INDEX(Income!H$9:H$1026,MATCH(Calc!$AO264,Income!$U$9:$U$1026,0),1)),"")</f>
        <v/>
      </c>
      <c r="AY264" s="85" t="str">
        <f>IFERROR(IF($AQ264="Passive","",INDEX(Income!I$9:I$1026,MATCH(Calc!$AO264,Income!$U$9:$U$1026,0),1)),"")</f>
        <v/>
      </c>
      <c r="AZ264" s="85" t="str">
        <f>IFERROR(IF($AQ264="Passive","",INDEX(Income!J$9:J$1026,MATCH(Calc!$AO264,Income!$U$9:$U$1026,0),1)),"")</f>
        <v/>
      </c>
      <c r="BA264" s="85" t="str">
        <f>IFERROR(IF($AQ264="Passive","",INDEX(Income!K$9:K$1026,MATCH(Calc!$AO264,Income!$U$9:$U$1026,0),1)),"")</f>
        <v/>
      </c>
      <c r="BB264" s="85" t="str">
        <f>IFERROR(IF($AQ264="Passive","",INDEX(Income!L$9:L$1026,MATCH(Calc!$AO264,Income!$U$9:$U$1026,0),1)),"")</f>
        <v/>
      </c>
      <c r="BC264" s="85" t="str">
        <f>IFERROR(IF($AQ264="Passive","",INDEX(Income!M$9:M$1026,MATCH(Calc!$AO264,Income!$U$9:$U$1026,0),1)),"")</f>
        <v/>
      </c>
      <c r="BD264" s="85" t="str">
        <f>IFERROR(IF($AQ264="Passive","",INDEX(Income!N$9:N$1026,MATCH(Calc!$AO264,Income!$U$9:$U$1026,0),1)),"")</f>
        <v/>
      </c>
      <c r="BE264" s="85" t="str">
        <f>IFERROR(IF($AQ264="Passive","",INDEX(Income!O$9:O$1026,MATCH(Calc!$AO264,Income!$U$9:$U$1026,0),1)),"")</f>
        <v/>
      </c>
      <c r="BF264" s="85" t="str">
        <f>IFERROR(IF($AQ264="Passive","",INDEX(Income!P$9:P$1026,MATCH(Calc!$AO264,Income!$U$9:$U$1026,0),1)),"")</f>
        <v/>
      </c>
      <c r="BH264" s="85" t="str">
        <f t="shared" si="46"/>
        <v>Passive</v>
      </c>
      <c r="BI264" s="85">
        <f>IFERROR(INDEX(Expenses!B$9:B$1026,MATCH(Calc!$AO264,Expenses!$U$9:$U$1026,0),1),0)</f>
        <v>0</v>
      </c>
      <c r="BJ264" s="85">
        <f>IFERROR(INDEX(Expenses!C$9:C$1026,MATCH(Calc!$AO264,Expenses!$U$9:$U$1026,0),1),0)</f>
        <v>0</v>
      </c>
      <c r="BK264" s="93">
        <f t="shared" ca="1" si="47"/>
        <v>2023</v>
      </c>
      <c r="BL264" s="85" t="str">
        <f>IFERROR(IF($BH264="Passive","",INDEX(Expenses!E$9:E$1026,MATCH(Calc!$AO264,Expenses!$U$9:$U$1026,0),1)),"")</f>
        <v/>
      </c>
      <c r="BM264" s="85" t="str">
        <f>IFERROR(IF($BH264="Passive","",INDEX(Expenses!F$9:F$1026,MATCH(Calc!$AO264,Expenses!$U$9:$U$1026,0),1)),"")</f>
        <v/>
      </c>
      <c r="BN264" s="85" t="str">
        <f>IFERROR(IF($BH264="Passive","",INDEX(Expenses!G$9:G$1026,MATCH(Calc!$AO264,Expenses!$U$9:$U$1026,0),1)),"")</f>
        <v/>
      </c>
      <c r="BO264" s="85" t="str">
        <f>IFERROR(IF($BH264="Passive","",INDEX(Expenses!H$9:H$1026,MATCH(Calc!$AO264,Expenses!$U$9:$U$1026,0),1)),"")</f>
        <v/>
      </c>
      <c r="BP264" s="85" t="str">
        <f>IFERROR(IF($BH264="Passive","",INDEX(Expenses!I$9:I$1026,MATCH(Calc!$AO264,Expenses!$U$9:$U$1026,0),1)),"")</f>
        <v/>
      </c>
      <c r="BQ264" s="85" t="str">
        <f>IFERROR(IF($BH264="Passive","",INDEX(Expenses!J$9:J$1026,MATCH(Calc!$AO264,Expenses!$U$9:$U$1026,0),1)),"")</f>
        <v/>
      </c>
      <c r="BR264" s="85" t="str">
        <f>IFERROR(IF($BH264="Passive","",INDEX(Expenses!K$9:K$1026,MATCH(Calc!$AO264,Expenses!$U$9:$U$1026,0),1)),"")</f>
        <v/>
      </c>
      <c r="BS264" s="85" t="str">
        <f>IFERROR(IF($BH264="Passive","",INDEX(Expenses!L$9:L$1026,MATCH(Calc!$AO264,Expenses!$U$9:$U$1026,0),1)),"")</f>
        <v/>
      </c>
      <c r="BT264" s="85" t="str">
        <f>IFERROR(IF($BH264="Passive","",INDEX(Expenses!M$9:M$1026,MATCH(Calc!$AO264,Expenses!$U$9:$U$1026,0),1)),"")</f>
        <v/>
      </c>
      <c r="BU264" s="85" t="str">
        <f>IFERROR(IF($BH264="Passive","",INDEX(Expenses!N$9:N$1026,MATCH(Calc!$AO264,Expenses!$U$9:$U$1026,0),1)),"")</f>
        <v/>
      </c>
      <c r="BV264" s="85" t="str">
        <f>IFERROR(IF($BH264="Passive","",INDEX(Expenses!O$9:O$1026,MATCH(Calc!$AO264,Expenses!$U$9:$U$1026,0),1)),"")</f>
        <v/>
      </c>
      <c r="BW264" s="85" t="str">
        <f>IFERROR(IF($BH264="Passive","",INDEX(Expenses!P$9:P$1026,MATCH(Calc!$AO264,Expenses!$U$9:$U$1026,0),1)),"")</f>
        <v/>
      </c>
    </row>
    <row r="265" spans="40:75" x14ac:dyDescent="0.25">
      <c r="AN265" s="93">
        <f t="shared" si="43"/>
        <v>2</v>
      </c>
      <c r="AO265" s="93">
        <v>262</v>
      </c>
      <c r="AQ265" s="85" t="str">
        <f t="shared" si="44"/>
        <v>Passive</v>
      </c>
      <c r="AR265" s="85">
        <f>IFERROR(INDEX(Income!B$9:B$1026,MATCH(Calc!$AO265,Income!$U$9:$U$1026,0),1),0)</f>
        <v>0</v>
      </c>
      <c r="AS265" s="85">
        <f>IFERROR(INDEX(Income!C$9:C$1026,MATCH(Calc!$AO265,Income!$U$9:$U$1026,0),1),0)</f>
        <v>0</v>
      </c>
      <c r="AT265" s="93">
        <f t="shared" ca="1" si="45"/>
        <v>2023</v>
      </c>
      <c r="AU265" s="85" t="str">
        <f>IFERROR(IF($AQ265="Passive","",INDEX(Income!E$9:E$1026,MATCH(Calc!$AO265,Income!$U$9:$U$1026,0),1)),"")</f>
        <v/>
      </c>
      <c r="AV265" s="85" t="str">
        <f>IFERROR(IF($AQ265="Passive","",INDEX(Income!F$9:F$1026,MATCH(Calc!$AO265,Income!$U$9:$U$1026,0),1)),"")</f>
        <v/>
      </c>
      <c r="AW265" s="85" t="str">
        <f>IFERROR(IF($AQ265="Passive","",INDEX(Income!G$9:G$1026,MATCH(Calc!$AO265,Income!$U$9:$U$1026,0),1)),"")</f>
        <v/>
      </c>
      <c r="AX265" s="85" t="str">
        <f>IFERROR(IF($AQ265="Passive","",INDEX(Income!H$9:H$1026,MATCH(Calc!$AO265,Income!$U$9:$U$1026,0),1)),"")</f>
        <v/>
      </c>
      <c r="AY265" s="85" t="str">
        <f>IFERROR(IF($AQ265="Passive","",INDEX(Income!I$9:I$1026,MATCH(Calc!$AO265,Income!$U$9:$U$1026,0),1)),"")</f>
        <v/>
      </c>
      <c r="AZ265" s="85" t="str">
        <f>IFERROR(IF($AQ265="Passive","",INDEX(Income!J$9:J$1026,MATCH(Calc!$AO265,Income!$U$9:$U$1026,0),1)),"")</f>
        <v/>
      </c>
      <c r="BA265" s="85" t="str">
        <f>IFERROR(IF($AQ265="Passive","",INDEX(Income!K$9:K$1026,MATCH(Calc!$AO265,Income!$U$9:$U$1026,0),1)),"")</f>
        <v/>
      </c>
      <c r="BB265" s="85" t="str">
        <f>IFERROR(IF($AQ265="Passive","",INDEX(Income!L$9:L$1026,MATCH(Calc!$AO265,Income!$U$9:$U$1026,0),1)),"")</f>
        <v/>
      </c>
      <c r="BC265" s="85" t="str">
        <f>IFERROR(IF($AQ265="Passive","",INDEX(Income!M$9:M$1026,MATCH(Calc!$AO265,Income!$U$9:$U$1026,0),1)),"")</f>
        <v/>
      </c>
      <c r="BD265" s="85" t="str">
        <f>IFERROR(IF($AQ265="Passive","",INDEX(Income!N$9:N$1026,MATCH(Calc!$AO265,Income!$U$9:$U$1026,0),1)),"")</f>
        <v/>
      </c>
      <c r="BE265" s="85" t="str">
        <f>IFERROR(IF($AQ265="Passive","",INDEX(Income!O$9:O$1026,MATCH(Calc!$AO265,Income!$U$9:$U$1026,0),1)),"")</f>
        <v/>
      </c>
      <c r="BF265" s="85" t="str">
        <f>IFERROR(IF($AQ265="Passive","",INDEX(Income!P$9:P$1026,MATCH(Calc!$AO265,Income!$U$9:$U$1026,0),1)),"")</f>
        <v/>
      </c>
      <c r="BH265" s="85" t="str">
        <f t="shared" si="46"/>
        <v>Passive</v>
      </c>
      <c r="BI265" s="85">
        <f>IFERROR(INDEX(Expenses!B$9:B$1026,MATCH(Calc!$AO265,Expenses!$U$9:$U$1026,0),1),0)</f>
        <v>0</v>
      </c>
      <c r="BJ265" s="85">
        <f>IFERROR(INDEX(Expenses!C$9:C$1026,MATCH(Calc!$AO265,Expenses!$U$9:$U$1026,0),1),0)</f>
        <v>0</v>
      </c>
      <c r="BK265" s="93">
        <f t="shared" ca="1" si="47"/>
        <v>2023</v>
      </c>
      <c r="BL265" s="85" t="str">
        <f>IFERROR(IF($BH265="Passive","",INDEX(Expenses!E$9:E$1026,MATCH(Calc!$AO265,Expenses!$U$9:$U$1026,0),1)),"")</f>
        <v/>
      </c>
      <c r="BM265" s="85" t="str">
        <f>IFERROR(IF($BH265="Passive","",INDEX(Expenses!F$9:F$1026,MATCH(Calc!$AO265,Expenses!$U$9:$U$1026,0),1)),"")</f>
        <v/>
      </c>
      <c r="BN265" s="85" t="str">
        <f>IFERROR(IF($BH265="Passive","",INDEX(Expenses!G$9:G$1026,MATCH(Calc!$AO265,Expenses!$U$9:$U$1026,0),1)),"")</f>
        <v/>
      </c>
      <c r="BO265" s="85" t="str">
        <f>IFERROR(IF($BH265="Passive","",INDEX(Expenses!H$9:H$1026,MATCH(Calc!$AO265,Expenses!$U$9:$U$1026,0),1)),"")</f>
        <v/>
      </c>
      <c r="BP265" s="85" t="str">
        <f>IFERROR(IF($BH265="Passive","",INDEX(Expenses!I$9:I$1026,MATCH(Calc!$AO265,Expenses!$U$9:$U$1026,0),1)),"")</f>
        <v/>
      </c>
      <c r="BQ265" s="85" t="str">
        <f>IFERROR(IF($BH265="Passive","",INDEX(Expenses!J$9:J$1026,MATCH(Calc!$AO265,Expenses!$U$9:$U$1026,0),1)),"")</f>
        <v/>
      </c>
      <c r="BR265" s="85" t="str">
        <f>IFERROR(IF($BH265="Passive","",INDEX(Expenses!K$9:K$1026,MATCH(Calc!$AO265,Expenses!$U$9:$U$1026,0),1)),"")</f>
        <v/>
      </c>
      <c r="BS265" s="85" t="str">
        <f>IFERROR(IF($BH265="Passive","",INDEX(Expenses!L$9:L$1026,MATCH(Calc!$AO265,Expenses!$U$9:$U$1026,0),1)),"")</f>
        <v/>
      </c>
      <c r="BT265" s="85" t="str">
        <f>IFERROR(IF($BH265="Passive","",INDEX(Expenses!M$9:M$1026,MATCH(Calc!$AO265,Expenses!$U$9:$U$1026,0),1)),"")</f>
        <v/>
      </c>
      <c r="BU265" s="85" t="str">
        <f>IFERROR(IF($BH265="Passive","",INDEX(Expenses!N$9:N$1026,MATCH(Calc!$AO265,Expenses!$U$9:$U$1026,0),1)),"")</f>
        <v/>
      </c>
      <c r="BV265" s="85" t="str">
        <f>IFERROR(IF($BH265="Passive","",INDEX(Expenses!O$9:O$1026,MATCH(Calc!$AO265,Expenses!$U$9:$U$1026,0),1)),"")</f>
        <v/>
      </c>
      <c r="BW265" s="85" t="str">
        <f>IFERROR(IF($BH265="Passive","",INDEX(Expenses!P$9:P$1026,MATCH(Calc!$AO265,Expenses!$U$9:$U$1026,0),1)),"")</f>
        <v/>
      </c>
    </row>
    <row r="266" spans="40:75" x14ac:dyDescent="0.25">
      <c r="AN266" s="93">
        <f t="shared" si="43"/>
        <v>2</v>
      </c>
      <c r="AO266" s="93">
        <v>263</v>
      </c>
      <c r="AQ266" s="85" t="str">
        <f t="shared" si="44"/>
        <v>Passive</v>
      </c>
      <c r="AR266" s="85">
        <f>IFERROR(INDEX(Income!B$9:B$1026,MATCH(Calc!$AO266,Income!$U$9:$U$1026,0),1),0)</f>
        <v>0</v>
      </c>
      <c r="AS266" s="85">
        <f>IFERROR(INDEX(Income!C$9:C$1026,MATCH(Calc!$AO266,Income!$U$9:$U$1026,0),1),0)</f>
        <v>0</v>
      </c>
      <c r="AT266" s="93">
        <f t="shared" ca="1" si="45"/>
        <v>2023</v>
      </c>
      <c r="AU266" s="85" t="str">
        <f>IFERROR(IF($AQ266="Passive","",INDEX(Income!E$9:E$1026,MATCH(Calc!$AO266,Income!$U$9:$U$1026,0),1)),"")</f>
        <v/>
      </c>
      <c r="AV266" s="85" t="str">
        <f>IFERROR(IF($AQ266="Passive","",INDEX(Income!F$9:F$1026,MATCH(Calc!$AO266,Income!$U$9:$U$1026,0),1)),"")</f>
        <v/>
      </c>
      <c r="AW266" s="85" t="str">
        <f>IFERROR(IF($AQ266="Passive","",INDEX(Income!G$9:G$1026,MATCH(Calc!$AO266,Income!$U$9:$U$1026,0),1)),"")</f>
        <v/>
      </c>
      <c r="AX266" s="85" t="str">
        <f>IFERROR(IF($AQ266="Passive","",INDEX(Income!H$9:H$1026,MATCH(Calc!$AO266,Income!$U$9:$U$1026,0),1)),"")</f>
        <v/>
      </c>
      <c r="AY266" s="85" t="str">
        <f>IFERROR(IF($AQ266="Passive","",INDEX(Income!I$9:I$1026,MATCH(Calc!$AO266,Income!$U$9:$U$1026,0),1)),"")</f>
        <v/>
      </c>
      <c r="AZ266" s="85" t="str">
        <f>IFERROR(IF($AQ266="Passive","",INDEX(Income!J$9:J$1026,MATCH(Calc!$AO266,Income!$U$9:$U$1026,0),1)),"")</f>
        <v/>
      </c>
      <c r="BA266" s="85" t="str">
        <f>IFERROR(IF($AQ266="Passive","",INDEX(Income!K$9:K$1026,MATCH(Calc!$AO266,Income!$U$9:$U$1026,0),1)),"")</f>
        <v/>
      </c>
      <c r="BB266" s="85" t="str">
        <f>IFERROR(IF($AQ266="Passive","",INDEX(Income!L$9:L$1026,MATCH(Calc!$AO266,Income!$U$9:$U$1026,0),1)),"")</f>
        <v/>
      </c>
      <c r="BC266" s="85" t="str">
        <f>IFERROR(IF($AQ266="Passive","",INDEX(Income!M$9:M$1026,MATCH(Calc!$AO266,Income!$U$9:$U$1026,0),1)),"")</f>
        <v/>
      </c>
      <c r="BD266" s="85" t="str">
        <f>IFERROR(IF($AQ266="Passive","",INDEX(Income!N$9:N$1026,MATCH(Calc!$AO266,Income!$U$9:$U$1026,0),1)),"")</f>
        <v/>
      </c>
      <c r="BE266" s="85" t="str">
        <f>IFERROR(IF($AQ266="Passive","",INDEX(Income!O$9:O$1026,MATCH(Calc!$AO266,Income!$U$9:$U$1026,0),1)),"")</f>
        <v/>
      </c>
      <c r="BF266" s="85" t="str">
        <f>IFERROR(IF($AQ266="Passive","",INDEX(Income!P$9:P$1026,MATCH(Calc!$AO266,Income!$U$9:$U$1026,0),1)),"")</f>
        <v/>
      </c>
      <c r="BH266" s="85" t="str">
        <f t="shared" si="46"/>
        <v>Passive</v>
      </c>
      <c r="BI266" s="85">
        <f>IFERROR(INDEX(Expenses!B$9:B$1026,MATCH(Calc!$AO266,Expenses!$U$9:$U$1026,0),1),0)</f>
        <v>0</v>
      </c>
      <c r="BJ266" s="85">
        <f>IFERROR(INDEX(Expenses!C$9:C$1026,MATCH(Calc!$AO266,Expenses!$U$9:$U$1026,0),1),0)</f>
        <v>0</v>
      </c>
      <c r="BK266" s="93">
        <f t="shared" ca="1" si="47"/>
        <v>2023</v>
      </c>
      <c r="BL266" s="85" t="str">
        <f>IFERROR(IF($BH266="Passive","",INDEX(Expenses!E$9:E$1026,MATCH(Calc!$AO266,Expenses!$U$9:$U$1026,0),1)),"")</f>
        <v/>
      </c>
      <c r="BM266" s="85" t="str">
        <f>IFERROR(IF($BH266="Passive","",INDEX(Expenses!F$9:F$1026,MATCH(Calc!$AO266,Expenses!$U$9:$U$1026,0),1)),"")</f>
        <v/>
      </c>
      <c r="BN266" s="85" t="str">
        <f>IFERROR(IF($BH266="Passive","",INDEX(Expenses!G$9:G$1026,MATCH(Calc!$AO266,Expenses!$U$9:$U$1026,0),1)),"")</f>
        <v/>
      </c>
      <c r="BO266" s="85" t="str">
        <f>IFERROR(IF($BH266="Passive","",INDEX(Expenses!H$9:H$1026,MATCH(Calc!$AO266,Expenses!$U$9:$U$1026,0),1)),"")</f>
        <v/>
      </c>
      <c r="BP266" s="85" t="str">
        <f>IFERROR(IF($BH266="Passive","",INDEX(Expenses!I$9:I$1026,MATCH(Calc!$AO266,Expenses!$U$9:$U$1026,0),1)),"")</f>
        <v/>
      </c>
      <c r="BQ266" s="85" t="str">
        <f>IFERROR(IF($BH266="Passive","",INDEX(Expenses!J$9:J$1026,MATCH(Calc!$AO266,Expenses!$U$9:$U$1026,0),1)),"")</f>
        <v/>
      </c>
      <c r="BR266" s="85" t="str">
        <f>IFERROR(IF($BH266="Passive","",INDEX(Expenses!K$9:K$1026,MATCH(Calc!$AO266,Expenses!$U$9:$U$1026,0),1)),"")</f>
        <v/>
      </c>
      <c r="BS266" s="85" t="str">
        <f>IFERROR(IF($BH266="Passive","",INDEX(Expenses!L$9:L$1026,MATCH(Calc!$AO266,Expenses!$U$9:$U$1026,0),1)),"")</f>
        <v/>
      </c>
      <c r="BT266" s="85" t="str">
        <f>IFERROR(IF($BH266="Passive","",INDEX(Expenses!M$9:M$1026,MATCH(Calc!$AO266,Expenses!$U$9:$U$1026,0),1)),"")</f>
        <v/>
      </c>
      <c r="BU266" s="85" t="str">
        <f>IFERROR(IF($BH266="Passive","",INDEX(Expenses!N$9:N$1026,MATCH(Calc!$AO266,Expenses!$U$9:$U$1026,0),1)),"")</f>
        <v/>
      </c>
      <c r="BV266" s="85" t="str">
        <f>IFERROR(IF($BH266="Passive","",INDEX(Expenses!O$9:O$1026,MATCH(Calc!$AO266,Expenses!$U$9:$U$1026,0),1)),"")</f>
        <v/>
      </c>
      <c r="BW266" s="85" t="str">
        <f>IFERROR(IF($BH266="Passive","",INDEX(Expenses!P$9:P$1026,MATCH(Calc!$AO266,Expenses!$U$9:$U$1026,0),1)),"")</f>
        <v/>
      </c>
    </row>
    <row r="267" spans="40:75" x14ac:dyDescent="0.25">
      <c r="AN267" s="93">
        <f t="shared" si="43"/>
        <v>2</v>
      </c>
      <c r="AO267" s="93">
        <v>264</v>
      </c>
      <c r="AQ267" s="85" t="str">
        <f t="shared" si="44"/>
        <v>Passive</v>
      </c>
      <c r="AR267" s="85">
        <f>IFERROR(INDEX(Income!B$9:B$1026,MATCH(Calc!$AO267,Income!$U$9:$U$1026,0),1),0)</f>
        <v>0</v>
      </c>
      <c r="AS267" s="85">
        <f>IFERROR(INDEX(Income!C$9:C$1026,MATCH(Calc!$AO267,Income!$U$9:$U$1026,0),1),0)</f>
        <v>0</v>
      </c>
      <c r="AT267" s="93">
        <f t="shared" ca="1" si="45"/>
        <v>2023</v>
      </c>
      <c r="AU267" s="85" t="str">
        <f>IFERROR(IF($AQ267="Passive","",INDEX(Income!E$9:E$1026,MATCH(Calc!$AO267,Income!$U$9:$U$1026,0),1)),"")</f>
        <v/>
      </c>
      <c r="AV267" s="85" t="str">
        <f>IFERROR(IF($AQ267="Passive","",INDEX(Income!F$9:F$1026,MATCH(Calc!$AO267,Income!$U$9:$U$1026,0),1)),"")</f>
        <v/>
      </c>
      <c r="AW267" s="85" t="str">
        <f>IFERROR(IF($AQ267="Passive","",INDEX(Income!G$9:G$1026,MATCH(Calc!$AO267,Income!$U$9:$U$1026,0),1)),"")</f>
        <v/>
      </c>
      <c r="AX267" s="85" t="str">
        <f>IFERROR(IF($AQ267="Passive","",INDEX(Income!H$9:H$1026,MATCH(Calc!$AO267,Income!$U$9:$U$1026,0),1)),"")</f>
        <v/>
      </c>
      <c r="AY267" s="85" t="str">
        <f>IFERROR(IF($AQ267="Passive","",INDEX(Income!I$9:I$1026,MATCH(Calc!$AO267,Income!$U$9:$U$1026,0),1)),"")</f>
        <v/>
      </c>
      <c r="AZ267" s="85" t="str">
        <f>IFERROR(IF($AQ267="Passive","",INDEX(Income!J$9:J$1026,MATCH(Calc!$AO267,Income!$U$9:$U$1026,0),1)),"")</f>
        <v/>
      </c>
      <c r="BA267" s="85" t="str">
        <f>IFERROR(IF($AQ267="Passive","",INDEX(Income!K$9:K$1026,MATCH(Calc!$AO267,Income!$U$9:$U$1026,0),1)),"")</f>
        <v/>
      </c>
      <c r="BB267" s="85" t="str">
        <f>IFERROR(IF($AQ267="Passive","",INDEX(Income!L$9:L$1026,MATCH(Calc!$AO267,Income!$U$9:$U$1026,0),1)),"")</f>
        <v/>
      </c>
      <c r="BC267" s="85" t="str">
        <f>IFERROR(IF($AQ267="Passive","",INDEX(Income!M$9:M$1026,MATCH(Calc!$AO267,Income!$U$9:$U$1026,0),1)),"")</f>
        <v/>
      </c>
      <c r="BD267" s="85" t="str">
        <f>IFERROR(IF($AQ267="Passive","",INDEX(Income!N$9:N$1026,MATCH(Calc!$AO267,Income!$U$9:$U$1026,0),1)),"")</f>
        <v/>
      </c>
      <c r="BE267" s="85" t="str">
        <f>IFERROR(IF($AQ267="Passive","",INDEX(Income!O$9:O$1026,MATCH(Calc!$AO267,Income!$U$9:$U$1026,0),1)),"")</f>
        <v/>
      </c>
      <c r="BF267" s="85" t="str">
        <f>IFERROR(IF($AQ267="Passive","",INDEX(Income!P$9:P$1026,MATCH(Calc!$AO267,Income!$U$9:$U$1026,0),1)),"")</f>
        <v/>
      </c>
      <c r="BH267" s="85" t="str">
        <f t="shared" si="46"/>
        <v>Passive</v>
      </c>
      <c r="BI267" s="85">
        <f>IFERROR(INDEX(Expenses!B$9:B$1026,MATCH(Calc!$AO267,Expenses!$U$9:$U$1026,0),1),0)</f>
        <v>0</v>
      </c>
      <c r="BJ267" s="85">
        <f>IFERROR(INDEX(Expenses!C$9:C$1026,MATCH(Calc!$AO267,Expenses!$U$9:$U$1026,0),1),0)</f>
        <v>0</v>
      </c>
      <c r="BK267" s="93">
        <f t="shared" ca="1" si="47"/>
        <v>2023</v>
      </c>
      <c r="BL267" s="85" t="str">
        <f>IFERROR(IF($BH267="Passive","",INDEX(Expenses!E$9:E$1026,MATCH(Calc!$AO267,Expenses!$U$9:$U$1026,0),1)),"")</f>
        <v/>
      </c>
      <c r="BM267" s="85" t="str">
        <f>IFERROR(IF($BH267="Passive","",INDEX(Expenses!F$9:F$1026,MATCH(Calc!$AO267,Expenses!$U$9:$U$1026,0),1)),"")</f>
        <v/>
      </c>
      <c r="BN267" s="85" t="str">
        <f>IFERROR(IF($BH267="Passive","",INDEX(Expenses!G$9:G$1026,MATCH(Calc!$AO267,Expenses!$U$9:$U$1026,0),1)),"")</f>
        <v/>
      </c>
      <c r="BO267" s="85" t="str">
        <f>IFERROR(IF($BH267="Passive","",INDEX(Expenses!H$9:H$1026,MATCH(Calc!$AO267,Expenses!$U$9:$U$1026,0),1)),"")</f>
        <v/>
      </c>
      <c r="BP267" s="85" t="str">
        <f>IFERROR(IF($BH267="Passive","",INDEX(Expenses!I$9:I$1026,MATCH(Calc!$AO267,Expenses!$U$9:$U$1026,0),1)),"")</f>
        <v/>
      </c>
      <c r="BQ267" s="85" t="str">
        <f>IFERROR(IF($BH267="Passive","",INDEX(Expenses!J$9:J$1026,MATCH(Calc!$AO267,Expenses!$U$9:$U$1026,0),1)),"")</f>
        <v/>
      </c>
      <c r="BR267" s="85" t="str">
        <f>IFERROR(IF($BH267="Passive","",INDEX(Expenses!K$9:K$1026,MATCH(Calc!$AO267,Expenses!$U$9:$U$1026,0),1)),"")</f>
        <v/>
      </c>
      <c r="BS267" s="85" t="str">
        <f>IFERROR(IF($BH267="Passive","",INDEX(Expenses!L$9:L$1026,MATCH(Calc!$AO267,Expenses!$U$9:$U$1026,0),1)),"")</f>
        <v/>
      </c>
      <c r="BT267" s="85" t="str">
        <f>IFERROR(IF($BH267="Passive","",INDEX(Expenses!M$9:M$1026,MATCH(Calc!$AO267,Expenses!$U$9:$U$1026,0),1)),"")</f>
        <v/>
      </c>
      <c r="BU267" s="85" t="str">
        <f>IFERROR(IF($BH267="Passive","",INDEX(Expenses!N$9:N$1026,MATCH(Calc!$AO267,Expenses!$U$9:$U$1026,0),1)),"")</f>
        <v/>
      </c>
      <c r="BV267" s="85" t="str">
        <f>IFERROR(IF($BH267="Passive","",INDEX(Expenses!O$9:O$1026,MATCH(Calc!$AO267,Expenses!$U$9:$U$1026,0),1)),"")</f>
        <v/>
      </c>
      <c r="BW267" s="85" t="str">
        <f>IFERROR(IF($BH267="Passive","",INDEX(Expenses!P$9:P$1026,MATCH(Calc!$AO267,Expenses!$U$9:$U$1026,0),1)),"")</f>
        <v/>
      </c>
    </row>
    <row r="268" spans="40:75" x14ac:dyDescent="0.25">
      <c r="AN268" s="93">
        <f t="shared" si="43"/>
        <v>2</v>
      </c>
      <c r="AO268" s="93">
        <v>265</v>
      </c>
      <c r="AQ268" s="85" t="str">
        <f t="shared" si="44"/>
        <v>Passive</v>
      </c>
      <c r="AR268" s="85">
        <f>IFERROR(INDEX(Income!B$9:B$1026,MATCH(Calc!$AO268,Income!$U$9:$U$1026,0),1),0)</f>
        <v>0</v>
      </c>
      <c r="AS268" s="85">
        <f>IFERROR(INDEX(Income!C$9:C$1026,MATCH(Calc!$AO268,Income!$U$9:$U$1026,0),1),0)</f>
        <v>0</v>
      </c>
      <c r="AT268" s="93">
        <f t="shared" ca="1" si="45"/>
        <v>2023</v>
      </c>
      <c r="AU268" s="85" t="str">
        <f>IFERROR(IF($AQ268="Passive","",INDEX(Income!E$9:E$1026,MATCH(Calc!$AO268,Income!$U$9:$U$1026,0),1)),"")</f>
        <v/>
      </c>
      <c r="AV268" s="85" t="str">
        <f>IFERROR(IF($AQ268="Passive","",INDEX(Income!F$9:F$1026,MATCH(Calc!$AO268,Income!$U$9:$U$1026,0),1)),"")</f>
        <v/>
      </c>
      <c r="AW268" s="85" t="str">
        <f>IFERROR(IF($AQ268="Passive","",INDEX(Income!G$9:G$1026,MATCH(Calc!$AO268,Income!$U$9:$U$1026,0),1)),"")</f>
        <v/>
      </c>
      <c r="AX268" s="85" t="str">
        <f>IFERROR(IF($AQ268="Passive","",INDEX(Income!H$9:H$1026,MATCH(Calc!$AO268,Income!$U$9:$U$1026,0),1)),"")</f>
        <v/>
      </c>
      <c r="AY268" s="85" t="str">
        <f>IFERROR(IF($AQ268="Passive","",INDEX(Income!I$9:I$1026,MATCH(Calc!$AO268,Income!$U$9:$U$1026,0),1)),"")</f>
        <v/>
      </c>
      <c r="AZ268" s="85" t="str">
        <f>IFERROR(IF($AQ268="Passive","",INDEX(Income!J$9:J$1026,MATCH(Calc!$AO268,Income!$U$9:$U$1026,0),1)),"")</f>
        <v/>
      </c>
      <c r="BA268" s="85" t="str">
        <f>IFERROR(IF($AQ268="Passive","",INDEX(Income!K$9:K$1026,MATCH(Calc!$AO268,Income!$U$9:$U$1026,0),1)),"")</f>
        <v/>
      </c>
      <c r="BB268" s="85" t="str">
        <f>IFERROR(IF($AQ268="Passive","",INDEX(Income!L$9:L$1026,MATCH(Calc!$AO268,Income!$U$9:$U$1026,0),1)),"")</f>
        <v/>
      </c>
      <c r="BC268" s="85" t="str">
        <f>IFERROR(IF($AQ268="Passive","",INDEX(Income!M$9:M$1026,MATCH(Calc!$AO268,Income!$U$9:$U$1026,0),1)),"")</f>
        <v/>
      </c>
      <c r="BD268" s="85" t="str">
        <f>IFERROR(IF($AQ268="Passive","",INDEX(Income!N$9:N$1026,MATCH(Calc!$AO268,Income!$U$9:$U$1026,0),1)),"")</f>
        <v/>
      </c>
      <c r="BE268" s="85" t="str">
        <f>IFERROR(IF($AQ268="Passive","",INDEX(Income!O$9:O$1026,MATCH(Calc!$AO268,Income!$U$9:$U$1026,0),1)),"")</f>
        <v/>
      </c>
      <c r="BF268" s="85" t="str">
        <f>IFERROR(IF($AQ268="Passive","",INDEX(Income!P$9:P$1026,MATCH(Calc!$AO268,Income!$U$9:$U$1026,0),1)),"")</f>
        <v/>
      </c>
      <c r="BH268" s="85" t="str">
        <f t="shared" si="46"/>
        <v>Passive</v>
      </c>
      <c r="BI268" s="85">
        <f>IFERROR(INDEX(Expenses!B$9:B$1026,MATCH(Calc!$AO268,Expenses!$U$9:$U$1026,0),1),0)</f>
        <v>0</v>
      </c>
      <c r="BJ268" s="85">
        <f>IFERROR(INDEX(Expenses!C$9:C$1026,MATCH(Calc!$AO268,Expenses!$U$9:$U$1026,0),1),0)</f>
        <v>0</v>
      </c>
      <c r="BK268" s="93">
        <f t="shared" ca="1" si="47"/>
        <v>2023</v>
      </c>
      <c r="BL268" s="85" t="str">
        <f>IFERROR(IF($BH268="Passive","",INDEX(Expenses!E$9:E$1026,MATCH(Calc!$AO268,Expenses!$U$9:$U$1026,0),1)),"")</f>
        <v/>
      </c>
      <c r="BM268" s="85" t="str">
        <f>IFERROR(IF($BH268="Passive","",INDEX(Expenses!F$9:F$1026,MATCH(Calc!$AO268,Expenses!$U$9:$U$1026,0),1)),"")</f>
        <v/>
      </c>
      <c r="BN268" s="85" t="str">
        <f>IFERROR(IF($BH268="Passive","",INDEX(Expenses!G$9:G$1026,MATCH(Calc!$AO268,Expenses!$U$9:$U$1026,0),1)),"")</f>
        <v/>
      </c>
      <c r="BO268" s="85" t="str">
        <f>IFERROR(IF($BH268="Passive","",INDEX(Expenses!H$9:H$1026,MATCH(Calc!$AO268,Expenses!$U$9:$U$1026,0),1)),"")</f>
        <v/>
      </c>
      <c r="BP268" s="85" t="str">
        <f>IFERROR(IF($BH268="Passive","",INDEX(Expenses!I$9:I$1026,MATCH(Calc!$AO268,Expenses!$U$9:$U$1026,0),1)),"")</f>
        <v/>
      </c>
      <c r="BQ268" s="85" t="str">
        <f>IFERROR(IF($BH268="Passive","",INDEX(Expenses!J$9:J$1026,MATCH(Calc!$AO268,Expenses!$U$9:$U$1026,0),1)),"")</f>
        <v/>
      </c>
      <c r="BR268" s="85" t="str">
        <f>IFERROR(IF($BH268="Passive","",INDEX(Expenses!K$9:K$1026,MATCH(Calc!$AO268,Expenses!$U$9:$U$1026,0),1)),"")</f>
        <v/>
      </c>
      <c r="BS268" s="85" t="str">
        <f>IFERROR(IF($BH268="Passive","",INDEX(Expenses!L$9:L$1026,MATCH(Calc!$AO268,Expenses!$U$9:$U$1026,0),1)),"")</f>
        <v/>
      </c>
      <c r="BT268" s="85" t="str">
        <f>IFERROR(IF($BH268="Passive","",INDEX(Expenses!M$9:M$1026,MATCH(Calc!$AO268,Expenses!$U$9:$U$1026,0),1)),"")</f>
        <v/>
      </c>
      <c r="BU268" s="85" t="str">
        <f>IFERROR(IF($BH268="Passive","",INDEX(Expenses!N$9:N$1026,MATCH(Calc!$AO268,Expenses!$U$9:$U$1026,0),1)),"")</f>
        <v/>
      </c>
      <c r="BV268" s="85" t="str">
        <f>IFERROR(IF($BH268="Passive","",INDEX(Expenses!O$9:O$1026,MATCH(Calc!$AO268,Expenses!$U$9:$U$1026,0),1)),"")</f>
        <v/>
      </c>
      <c r="BW268" s="85" t="str">
        <f>IFERROR(IF($BH268="Passive","",INDEX(Expenses!P$9:P$1026,MATCH(Calc!$AO268,Expenses!$U$9:$U$1026,0),1)),"")</f>
        <v/>
      </c>
    </row>
    <row r="269" spans="40:75" x14ac:dyDescent="0.25">
      <c r="AN269" s="93">
        <f t="shared" si="43"/>
        <v>2</v>
      </c>
      <c r="AO269" s="93">
        <v>266</v>
      </c>
      <c r="AQ269" s="85" t="str">
        <f t="shared" si="44"/>
        <v>Passive</v>
      </c>
      <c r="AR269" s="85">
        <f>IFERROR(INDEX(Income!B$9:B$1026,MATCH(Calc!$AO269,Income!$U$9:$U$1026,0),1),0)</f>
        <v>0</v>
      </c>
      <c r="AS269" s="85">
        <f>IFERROR(INDEX(Income!C$9:C$1026,MATCH(Calc!$AO269,Income!$U$9:$U$1026,0),1),0)</f>
        <v>0</v>
      </c>
      <c r="AT269" s="93">
        <f t="shared" ca="1" si="45"/>
        <v>2023</v>
      </c>
      <c r="AU269" s="85" t="str">
        <f>IFERROR(IF($AQ269="Passive","",INDEX(Income!E$9:E$1026,MATCH(Calc!$AO269,Income!$U$9:$U$1026,0),1)),"")</f>
        <v/>
      </c>
      <c r="AV269" s="85" t="str">
        <f>IFERROR(IF($AQ269="Passive","",INDEX(Income!F$9:F$1026,MATCH(Calc!$AO269,Income!$U$9:$U$1026,0),1)),"")</f>
        <v/>
      </c>
      <c r="AW269" s="85" t="str">
        <f>IFERROR(IF($AQ269="Passive","",INDEX(Income!G$9:G$1026,MATCH(Calc!$AO269,Income!$U$9:$U$1026,0),1)),"")</f>
        <v/>
      </c>
      <c r="AX269" s="85" t="str">
        <f>IFERROR(IF($AQ269="Passive","",INDEX(Income!H$9:H$1026,MATCH(Calc!$AO269,Income!$U$9:$U$1026,0),1)),"")</f>
        <v/>
      </c>
      <c r="AY269" s="85" t="str">
        <f>IFERROR(IF($AQ269="Passive","",INDEX(Income!I$9:I$1026,MATCH(Calc!$AO269,Income!$U$9:$U$1026,0),1)),"")</f>
        <v/>
      </c>
      <c r="AZ269" s="85" t="str">
        <f>IFERROR(IF($AQ269="Passive","",INDEX(Income!J$9:J$1026,MATCH(Calc!$AO269,Income!$U$9:$U$1026,0),1)),"")</f>
        <v/>
      </c>
      <c r="BA269" s="85" t="str">
        <f>IFERROR(IF($AQ269="Passive","",INDEX(Income!K$9:K$1026,MATCH(Calc!$AO269,Income!$U$9:$U$1026,0),1)),"")</f>
        <v/>
      </c>
      <c r="BB269" s="85" t="str">
        <f>IFERROR(IF($AQ269="Passive","",INDEX(Income!L$9:L$1026,MATCH(Calc!$AO269,Income!$U$9:$U$1026,0),1)),"")</f>
        <v/>
      </c>
      <c r="BC269" s="85" t="str">
        <f>IFERROR(IF($AQ269="Passive","",INDEX(Income!M$9:M$1026,MATCH(Calc!$AO269,Income!$U$9:$U$1026,0),1)),"")</f>
        <v/>
      </c>
      <c r="BD269" s="85" t="str">
        <f>IFERROR(IF($AQ269="Passive","",INDEX(Income!N$9:N$1026,MATCH(Calc!$AO269,Income!$U$9:$U$1026,0),1)),"")</f>
        <v/>
      </c>
      <c r="BE269" s="85" t="str">
        <f>IFERROR(IF($AQ269="Passive","",INDEX(Income!O$9:O$1026,MATCH(Calc!$AO269,Income!$U$9:$U$1026,0),1)),"")</f>
        <v/>
      </c>
      <c r="BF269" s="85" t="str">
        <f>IFERROR(IF($AQ269="Passive","",INDEX(Income!P$9:P$1026,MATCH(Calc!$AO269,Income!$U$9:$U$1026,0),1)),"")</f>
        <v/>
      </c>
      <c r="BH269" s="85" t="str">
        <f t="shared" si="46"/>
        <v>Passive</v>
      </c>
      <c r="BI269" s="85">
        <f>IFERROR(INDEX(Expenses!B$9:B$1026,MATCH(Calc!$AO269,Expenses!$U$9:$U$1026,0),1),0)</f>
        <v>0</v>
      </c>
      <c r="BJ269" s="85">
        <f>IFERROR(INDEX(Expenses!C$9:C$1026,MATCH(Calc!$AO269,Expenses!$U$9:$U$1026,0),1),0)</f>
        <v>0</v>
      </c>
      <c r="BK269" s="93">
        <f t="shared" ca="1" si="47"/>
        <v>2023</v>
      </c>
      <c r="BL269" s="85" t="str">
        <f>IFERROR(IF($BH269="Passive","",INDEX(Expenses!E$9:E$1026,MATCH(Calc!$AO269,Expenses!$U$9:$U$1026,0),1)),"")</f>
        <v/>
      </c>
      <c r="BM269" s="85" t="str">
        <f>IFERROR(IF($BH269="Passive","",INDEX(Expenses!F$9:F$1026,MATCH(Calc!$AO269,Expenses!$U$9:$U$1026,0),1)),"")</f>
        <v/>
      </c>
      <c r="BN269" s="85" t="str">
        <f>IFERROR(IF($BH269="Passive","",INDEX(Expenses!G$9:G$1026,MATCH(Calc!$AO269,Expenses!$U$9:$U$1026,0),1)),"")</f>
        <v/>
      </c>
      <c r="BO269" s="85" t="str">
        <f>IFERROR(IF($BH269="Passive","",INDEX(Expenses!H$9:H$1026,MATCH(Calc!$AO269,Expenses!$U$9:$U$1026,0),1)),"")</f>
        <v/>
      </c>
      <c r="BP269" s="85" t="str">
        <f>IFERROR(IF($BH269="Passive","",INDEX(Expenses!I$9:I$1026,MATCH(Calc!$AO269,Expenses!$U$9:$U$1026,0),1)),"")</f>
        <v/>
      </c>
      <c r="BQ269" s="85" t="str">
        <f>IFERROR(IF($BH269="Passive","",INDEX(Expenses!J$9:J$1026,MATCH(Calc!$AO269,Expenses!$U$9:$U$1026,0),1)),"")</f>
        <v/>
      </c>
      <c r="BR269" s="85" t="str">
        <f>IFERROR(IF($BH269="Passive","",INDEX(Expenses!K$9:K$1026,MATCH(Calc!$AO269,Expenses!$U$9:$U$1026,0),1)),"")</f>
        <v/>
      </c>
      <c r="BS269" s="85" t="str">
        <f>IFERROR(IF($BH269="Passive","",INDEX(Expenses!L$9:L$1026,MATCH(Calc!$AO269,Expenses!$U$9:$U$1026,0),1)),"")</f>
        <v/>
      </c>
      <c r="BT269" s="85" t="str">
        <f>IFERROR(IF($BH269="Passive","",INDEX(Expenses!M$9:M$1026,MATCH(Calc!$AO269,Expenses!$U$9:$U$1026,0),1)),"")</f>
        <v/>
      </c>
      <c r="BU269" s="85" t="str">
        <f>IFERROR(IF($BH269="Passive","",INDEX(Expenses!N$9:N$1026,MATCH(Calc!$AO269,Expenses!$U$9:$U$1026,0),1)),"")</f>
        <v/>
      </c>
      <c r="BV269" s="85" t="str">
        <f>IFERROR(IF($BH269="Passive","",INDEX(Expenses!O$9:O$1026,MATCH(Calc!$AO269,Expenses!$U$9:$U$1026,0),1)),"")</f>
        <v/>
      </c>
      <c r="BW269" s="85" t="str">
        <f>IFERROR(IF($BH269="Passive","",INDEX(Expenses!P$9:P$1026,MATCH(Calc!$AO269,Expenses!$U$9:$U$1026,0),1)),"")</f>
        <v/>
      </c>
    </row>
    <row r="270" spans="40:75" x14ac:dyDescent="0.25">
      <c r="AN270" s="93">
        <f t="shared" si="43"/>
        <v>2</v>
      </c>
      <c r="AO270" s="93">
        <v>267</v>
      </c>
      <c r="AQ270" s="85" t="str">
        <f t="shared" si="44"/>
        <v>Passive</v>
      </c>
      <c r="AR270" s="85">
        <f>IFERROR(INDEX(Income!B$9:B$1026,MATCH(Calc!$AO270,Income!$U$9:$U$1026,0),1),0)</f>
        <v>0</v>
      </c>
      <c r="AS270" s="85">
        <f>IFERROR(INDEX(Income!C$9:C$1026,MATCH(Calc!$AO270,Income!$U$9:$U$1026,0),1),0)</f>
        <v>0</v>
      </c>
      <c r="AT270" s="93">
        <f t="shared" ca="1" si="45"/>
        <v>2023</v>
      </c>
      <c r="AU270" s="85" t="str">
        <f>IFERROR(IF($AQ270="Passive","",INDEX(Income!E$9:E$1026,MATCH(Calc!$AO270,Income!$U$9:$U$1026,0),1)),"")</f>
        <v/>
      </c>
      <c r="AV270" s="85" t="str">
        <f>IFERROR(IF($AQ270="Passive","",INDEX(Income!F$9:F$1026,MATCH(Calc!$AO270,Income!$U$9:$U$1026,0),1)),"")</f>
        <v/>
      </c>
      <c r="AW270" s="85" t="str">
        <f>IFERROR(IF($AQ270="Passive","",INDEX(Income!G$9:G$1026,MATCH(Calc!$AO270,Income!$U$9:$U$1026,0),1)),"")</f>
        <v/>
      </c>
      <c r="AX270" s="85" t="str">
        <f>IFERROR(IF($AQ270="Passive","",INDEX(Income!H$9:H$1026,MATCH(Calc!$AO270,Income!$U$9:$U$1026,0),1)),"")</f>
        <v/>
      </c>
      <c r="AY270" s="85" t="str">
        <f>IFERROR(IF($AQ270="Passive","",INDEX(Income!I$9:I$1026,MATCH(Calc!$AO270,Income!$U$9:$U$1026,0),1)),"")</f>
        <v/>
      </c>
      <c r="AZ270" s="85" t="str">
        <f>IFERROR(IF($AQ270="Passive","",INDEX(Income!J$9:J$1026,MATCH(Calc!$AO270,Income!$U$9:$U$1026,0),1)),"")</f>
        <v/>
      </c>
      <c r="BA270" s="85" t="str">
        <f>IFERROR(IF($AQ270="Passive","",INDEX(Income!K$9:K$1026,MATCH(Calc!$AO270,Income!$U$9:$U$1026,0),1)),"")</f>
        <v/>
      </c>
      <c r="BB270" s="85" t="str">
        <f>IFERROR(IF($AQ270="Passive","",INDEX(Income!L$9:L$1026,MATCH(Calc!$AO270,Income!$U$9:$U$1026,0),1)),"")</f>
        <v/>
      </c>
      <c r="BC270" s="85" t="str">
        <f>IFERROR(IF($AQ270="Passive","",INDEX(Income!M$9:M$1026,MATCH(Calc!$AO270,Income!$U$9:$U$1026,0),1)),"")</f>
        <v/>
      </c>
      <c r="BD270" s="85" t="str">
        <f>IFERROR(IF($AQ270="Passive","",INDEX(Income!N$9:N$1026,MATCH(Calc!$AO270,Income!$U$9:$U$1026,0),1)),"")</f>
        <v/>
      </c>
      <c r="BE270" s="85" t="str">
        <f>IFERROR(IF($AQ270="Passive","",INDEX(Income!O$9:O$1026,MATCH(Calc!$AO270,Income!$U$9:$U$1026,0),1)),"")</f>
        <v/>
      </c>
      <c r="BF270" s="85" t="str">
        <f>IFERROR(IF($AQ270="Passive","",INDEX(Income!P$9:P$1026,MATCH(Calc!$AO270,Income!$U$9:$U$1026,0),1)),"")</f>
        <v/>
      </c>
      <c r="BH270" s="85" t="str">
        <f t="shared" si="46"/>
        <v>Passive</v>
      </c>
      <c r="BI270" s="85">
        <f>IFERROR(INDEX(Expenses!B$9:B$1026,MATCH(Calc!$AO270,Expenses!$U$9:$U$1026,0),1),0)</f>
        <v>0</v>
      </c>
      <c r="BJ270" s="85">
        <f>IFERROR(INDEX(Expenses!C$9:C$1026,MATCH(Calc!$AO270,Expenses!$U$9:$U$1026,0),1),0)</f>
        <v>0</v>
      </c>
      <c r="BK270" s="93">
        <f t="shared" ca="1" si="47"/>
        <v>2023</v>
      </c>
      <c r="BL270" s="85" t="str">
        <f>IFERROR(IF($BH270="Passive","",INDEX(Expenses!E$9:E$1026,MATCH(Calc!$AO270,Expenses!$U$9:$U$1026,0),1)),"")</f>
        <v/>
      </c>
      <c r="BM270" s="85" t="str">
        <f>IFERROR(IF($BH270="Passive","",INDEX(Expenses!F$9:F$1026,MATCH(Calc!$AO270,Expenses!$U$9:$U$1026,0),1)),"")</f>
        <v/>
      </c>
      <c r="BN270" s="85" t="str">
        <f>IFERROR(IF($BH270="Passive","",INDEX(Expenses!G$9:G$1026,MATCH(Calc!$AO270,Expenses!$U$9:$U$1026,0),1)),"")</f>
        <v/>
      </c>
      <c r="BO270" s="85" t="str">
        <f>IFERROR(IF($BH270="Passive","",INDEX(Expenses!H$9:H$1026,MATCH(Calc!$AO270,Expenses!$U$9:$U$1026,0),1)),"")</f>
        <v/>
      </c>
      <c r="BP270" s="85" t="str">
        <f>IFERROR(IF($BH270="Passive","",INDEX(Expenses!I$9:I$1026,MATCH(Calc!$AO270,Expenses!$U$9:$U$1026,0),1)),"")</f>
        <v/>
      </c>
      <c r="BQ270" s="85" t="str">
        <f>IFERROR(IF($BH270="Passive","",INDEX(Expenses!J$9:J$1026,MATCH(Calc!$AO270,Expenses!$U$9:$U$1026,0),1)),"")</f>
        <v/>
      </c>
      <c r="BR270" s="85" t="str">
        <f>IFERROR(IF($BH270="Passive","",INDEX(Expenses!K$9:K$1026,MATCH(Calc!$AO270,Expenses!$U$9:$U$1026,0),1)),"")</f>
        <v/>
      </c>
      <c r="BS270" s="85" t="str">
        <f>IFERROR(IF($BH270="Passive","",INDEX(Expenses!L$9:L$1026,MATCH(Calc!$AO270,Expenses!$U$9:$U$1026,0),1)),"")</f>
        <v/>
      </c>
      <c r="BT270" s="85" t="str">
        <f>IFERROR(IF($BH270="Passive","",INDEX(Expenses!M$9:M$1026,MATCH(Calc!$AO270,Expenses!$U$9:$U$1026,0),1)),"")</f>
        <v/>
      </c>
      <c r="BU270" s="85" t="str">
        <f>IFERROR(IF($BH270="Passive","",INDEX(Expenses!N$9:N$1026,MATCH(Calc!$AO270,Expenses!$U$9:$U$1026,0),1)),"")</f>
        <v/>
      </c>
      <c r="BV270" s="85" t="str">
        <f>IFERROR(IF($BH270="Passive","",INDEX(Expenses!O$9:O$1026,MATCH(Calc!$AO270,Expenses!$U$9:$U$1026,0),1)),"")</f>
        <v/>
      </c>
      <c r="BW270" s="85" t="str">
        <f>IFERROR(IF($BH270="Passive","",INDEX(Expenses!P$9:P$1026,MATCH(Calc!$AO270,Expenses!$U$9:$U$1026,0),1)),"")</f>
        <v/>
      </c>
    </row>
    <row r="271" spans="40:75" x14ac:dyDescent="0.25">
      <c r="AN271" s="93">
        <f t="shared" si="43"/>
        <v>2</v>
      </c>
      <c r="AO271" s="93">
        <v>268</v>
      </c>
      <c r="AQ271" s="85" t="str">
        <f t="shared" si="44"/>
        <v>Passive</v>
      </c>
      <c r="AR271" s="85">
        <f>IFERROR(INDEX(Income!B$9:B$1026,MATCH(Calc!$AO271,Income!$U$9:$U$1026,0),1),0)</f>
        <v>0</v>
      </c>
      <c r="AS271" s="85">
        <f>IFERROR(INDEX(Income!C$9:C$1026,MATCH(Calc!$AO271,Income!$U$9:$U$1026,0),1),0)</f>
        <v>0</v>
      </c>
      <c r="AT271" s="93">
        <f t="shared" ca="1" si="45"/>
        <v>2023</v>
      </c>
      <c r="AU271" s="85" t="str">
        <f>IFERROR(IF($AQ271="Passive","",INDEX(Income!E$9:E$1026,MATCH(Calc!$AO271,Income!$U$9:$U$1026,0),1)),"")</f>
        <v/>
      </c>
      <c r="AV271" s="85" t="str">
        <f>IFERROR(IF($AQ271="Passive","",INDEX(Income!F$9:F$1026,MATCH(Calc!$AO271,Income!$U$9:$U$1026,0),1)),"")</f>
        <v/>
      </c>
      <c r="AW271" s="85" t="str">
        <f>IFERROR(IF($AQ271="Passive","",INDEX(Income!G$9:G$1026,MATCH(Calc!$AO271,Income!$U$9:$U$1026,0),1)),"")</f>
        <v/>
      </c>
      <c r="AX271" s="85" t="str">
        <f>IFERROR(IF($AQ271="Passive","",INDEX(Income!H$9:H$1026,MATCH(Calc!$AO271,Income!$U$9:$U$1026,0),1)),"")</f>
        <v/>
      </c>
      <c r="AY271" s="85" t="str">
        <f>IFERROR(IF($AQ271="Passive","",INDEX(Income!I$9:I$1026,MATCH(Calc!$AO271,Income!$U$9:$U$1026,0),1)),"")</f>
        <v/>
      </c>
      <c r="AZ271" s="85" t="str">
        <f>IFERROR(IF($AQ271="Passive","",INDEX(Income!J$9:J$1026,MATCH(Calc!$AO271,Income!$U$9:$U$1026,0),1)),"")</f>
        <v/>
      </c>
      <c r="BA271" s="85" t="str">
        <f>IFERROR(IF($AQ271="Passive","",INDEX(Income!K$9:K$1026,MATCH(Calc!$AO271,Income!$U$9:$U$1026,0),1)),"")</f>
        <v/>
      </c>
      <c r="BB271" s="85" t="str">
        <f>IFERROR(IF($AQ271="Passive","",INDEX(Income!L$9:L$1026,MATCH(Calc!$AO271,Income!$U$9:$U$1026,0),1)),"")</f>
        <v/>
      </c>
      <c r="BC271" s="85" t="str">
        <f>IFERROR(IF($AQ271="Passive","",INDEX(Income!M$9:M$1026,MATCH(Calc!$AO271,Income!$U$9:$U$1026,0),1)),"")</f>
        <v/>
      </c>
      <c r="BD271" s="85" t="str">
        <f>IFERROR(IF($AQ271="Passive","",INDEX(Income!N$9:N$1026,MATCH(Calc!$AO271,Income!$U$9:$U$1026,0),1)),"")</f>
        <v/>
      </c>
      <c r="BE271" s="85" t="str">
        <f>IFERROR(IF($AQ271="Passive","",INDEX(Income!O$9:O$1026,MATCH(Calc!$AO271,Income!$U$9:$U$1026,0),1)),"")</f>
        <v/>
      </c>
      <c r="BF271" s="85" t="str">
        <f>IFERROR(IF($AQ271="Passive","",INDEX(Income!P$9:P$1026,MATCH(Calc!$AO271,Income!$U$9:$U$1026,0),1)),"")</f>
        <v/>
      </c>
      <c r="BH271" s="85" t="str">
        <f t="shared" si="46"/>
        <v>Passive</v>
      </c>
      <c r="BI271" s="85">
        <f>IFERROR(INDEX(Expenses!B$9:B$1026,MATCH(Calc!$AO271,Expenses!$U$9:$U$1026,0),1),0)</f>
        <v>0</v>
      </c>
      <c r="BJ271" s="85">
        <f>IFERROR(INDEX(Expenses!C$9:C$1026,MATCH(Calc!$AO271,Expenses!$U$9:$U$1026,0),1),0)</f>
        <v>0</v>
      </c>
      <c r="BK271" s="93">
        <f t="shared" ca="1" si="47"/>
        <v>2023</v>
      </c>
      <c r="BL271" s="85" t="str">
        <f>IFERROR(IF($BH271="Passive","",INDEX(Expenses!E$9:E$1026,MATCH(Calc!$AO271,Expenses!$U$9:$U$1026,0),1)),"")</f>
        <v/>
      </c>
      <c r="BM271" s="85" t="str">
        <f>IFERROR(IF($BH271="Passive","",INDEX(Expenses!F$9:F$1026,MATCH(Calc!$AO271,Expenses!$U$9:$U$1026,0),1)),"")</f>
        <v/>
      </c>
      <c r="BN271" s="85" t="str">
        <f>IFERROR(IF($BH271="Passive","",INDEX(Expenses!G$9:G$1026,MATCH(Calc!$AO271,Expenses!$U$9:$U$1026,0),1)),"")</f>
        <v/>
      </c>
      <c r="BO271" s="85" t="str">
        <f>IFERROR(IF($BH271="Passive","",INDEX(Expenses!H$9:H$1026,MATCH(Calc!$AO271,Expenses!$U$9:$U$1026,0),1)),"")</f>
        <v/>
      </c>
      <c r="BP271" s="85" t="str">
        <f>IFERROR(IF($BH271="Passive","",INDEX(Expenses!I$9:I$1026,MATCH(Calc!$AO271,Expenses!$U$9:$U$1026,0),1)),"")</f>
        <v/>
      </c>
      <c r="BQ271" s="85" t="str">
        <f>IFERROR(IF($BH271="Passive","",INDEX(Expenses!J$9:J$1026,MATCH(Calc!$AO271,Expenses!$U$9:$U$1026,0),1)),"")</f>
        <v/>
      </c>
      <c r="BR271" s="85" t="str">
        <f>IFERROR(IF($BH271="Passive","",INDEX(Expenses!K$9:K$1026,MATCH(Calc!$AO271,Expenses!$U$9:$U$1026,0),1)),"")</f>
        <v/>
      </c>
      <c r="BS271" s="85" t="str">
        <f>IFERROR(IF($BH271="Passive","",INDEX(Expenses!L$9:L$1026,MATCH(Calc!$AO271,Expenses!$U$9:$U$1026,0),1)),"")</f>
        <v/>
      </c>
      <c r="BT271" s="85" t="str">
        <f>IFERROR(IF($BH271="Passive","",INDEX(Expenses!M$9:M$1026,MATCH(Calc!$AO271,Expenses!$U$9:$U$1026,0),1)),"")</f>
        <v/>
      </c>
      <c r="BU271" s="85" t="str">
        <f>IFERROR(IF($BH271="Passive","",INDEX(Expenses!N$9:N$1026,MATCH(Calc!$AO271,Expenses!$U$9:$U$1026,0),1)),"")</f>
        <v/>
      </c>
      <c r="BV271" s="85" t="str">
        <f>IFERROR(IF($BH271="Passive","",INDEX(Expenses!O$9:O$1026,MATCH(Calc!$AO271,Expenses!$U$9:$U$1026,0),1)),"")</f>
        <v/>
      </c>
      <c r="BW271" s="85" t="str">
        <f>IFERROR(IF($BH271="Passive","",INDEX(Expenses!P$9:P$1026,MATCH(Calc!$AO271,Expenses!$U$9:$U$1026,0),1)),"")</f>
        <v/>
      </c>
    </row>
    <row r="272" spans="40:75" x14ac:dyDescent="0.25">
      <c r="AN272" s="93">
        <f t="shared" si="43"/>
        <v>2</v>
      </c>
      <c r="AO272" s="93">
        <v>269</v>
      </c>
      <c r="AQ272" s="85" t="str">
        <f t="shared" si="44"/>
        <v>Passive</v>
      </c>
      <c r="AR272" s="85">
        <f>IFERROR(INDEX(Income!B$9:B$1026,MATCH(Calc!$AO272,Income!$U$9:$U$1026,0),1),0)</f>
        <v>0</v>
      </c>
      <c r="AS272" s="85">
        <f>IFERROR(INDEX(Income!C$9:C$1026,MATCH(Calc!$AO272,Income!$U$9:$U$1026,0),1),0)</f>
        <v>0</v>
      </c>
      <c r="AT272" s="93">
        <f t="shared" ca="1" si="45"/>
        <v>2023</v>
      </c>
      <c r="AU272" s="85" t="str">
        <f>IFERROR(IF($AQ272="Passive","",INDEX(Income!E$9:E$1026,MATCH(Calc!$AO272,Income!$U$9:$U$1026,0),1)),"")</f>
        <v/>
      </c>
      <c r="AV272" s="85" t="str">
        <f>IFERROR(IF($AQ272="Passive","",INDEX(Income!F$9:F$1026,MATCH(Calc!$AO272,Income!$U$9:$U$1026,0),1)),"")</f>
        <v/>
      </c>
      <c r="AW272" s="85" t="str">
        <f>IFERROR(IF($AQ272="Passive","",INDEX(Income!G$9:G$1026,MATCH(Calc!$AO272,Income!$U$9:$U$1026,0),1)),"")</f>
        <v/>
      </c>
      <c r="AX272" s="85" t="str">
        <f>IFERROR(IF($AQ272="Passive","",INDEX(Income!H$9:H$1026,MATCH(Calc!$AO272,Income!$U$9:$U$1026,0),1)),"")</f>
        <v/>
      </c>
      <c r="AY272" s="85" t="str">
        <f>IFERROR(IF($AQ272="Passive","",INDEX(Income!I$9:I$1026,MATCH(Calc!$AO272,Income!$U$9:$U$1026,0),1)),"")</f>
        <v/>
      </c>
      <c r="AZ272" s="85" t="str">
        <f>IFERROR(IF($AQ272="Passive","",INDEX(Income!J$9:J$1026,MATCH(Calc!$AO272,Income!$U$9:$U$1026,0),1)),"")</f>
        <v/>
      </c>
      <c r="BA272" s="85" t="str">
        <f>IFERROR(IF($AQ272="Passive","",INDEX(Income!K$9:K$1026,MATCH(Calc!$AO272,Income!$U$9:$U$1026,0),1)),"")</f>
        <v/>
      </c>
      <c r="BB272" s="85" t="str">
        <f>IFERROR(IF($AQ272="Passive","",INDEX(Income!L$9:L$1026,MATCH(Calc!$AO272,Income!$U$9:$U$1026,0),1)),"")</f>
        <v/>
      </c>
      <c r="BC272" s="85" t="str">
        <f>IFERROR(IF($AQ272="Passive","",INDEX(Income!M$9:M$1026,MATCH(Calc!$AO272,Income!$U$9:$U$1026,0),1)),"")</f>
        <v/>
      </c>
      <c r="BD272" s="85" t="str">
        <f>IFERROR(IF($AQ272="Passive","",INDEX(Income!N$9:N$1026,MATCH(Calc!$AO272,Income!$U$9:$U$1026,0),1)),"")</f>
        <v/>
      </c>
      <c r="BE272" s="85" t="str">
        <f>IFERROR(IF($AQ272="Passive","",INDEX(Income!O$9:O$1026,MATCH(Calc!$AO272,Income!$U$9:$U$1026,0),1)),"")</f>
        <v/>
      </c>
      <c r="BF272" s="85" t="str">
        <f>IFERROR(IF($AQ272="Passive","",INDEX(Income!P$9:P$1026,MATCH(Calc!$AO272,Income!$U$9:$U$1026,0),1)),"")</f>
        <v/>
      </c>
      <c r="BH272" s="85" t="str">
        <f t="shared" si="46"/>
        <v>Passive</v>
      </c>
      <c r="BI272" s="85">
        <f>IFERROR(INDEX(Expenses!B$9:B$1026,MATCH(Calc!$AO272,Expenses!$U$9:$U$1026,0),1),0)</f>
        <v>0</v>
      </c>
      <c r="BJ272" s="85">
        <f>IFERROR(INDEX(Expenses!C$9:C$1026,MATCH(Calc!$AO272,Expenses!$U$9:$U$1026,0),1),0)</f>
        <v>0</v>
      </c>
      <c r="BK272" s="93">
        <f t="shared" ca="1" si="47"/>
        <v>2023</v>
      </c>
      <c r="BL272" s="85" t="str">
        <f>IFERROR(IF($BH272="Passive","",INDEX(Expenses!E$9:E$1026,MATCH(Calc!$AO272,Expenses!$U$9:$U$1026,0),1)),"")</f>
        <v/>
      </c>
      <c r="BM272" s="85" t="str">
        <f>IFERROR(IF($BH272="Passive","",INDEX(Expenses!F$9:F$1026,MATCH(Calc!$AO272,Expenses!$U$9:$U$1026,0),1)),"")</f>
        <v/>
      </c>
      <c r="BN272" s="85" t="str">
        <f>IFERROR(IF($BH272="Passive","",INDEX(Expenses!G$9:G$1026,MATCH(Calc!$AO272,Expenses!$U$9:$U$1026,0),1)),"")</f>
        <v/>
      </c>
      <c r="BO272" s="85" t="str">
        <f>IFERROR(IF($BH272="Passive","",INDEX(Expenses!H$9:H$1026,MATCH(Calc!$AO272,Expenses!$U$9:$U$1026,0),1)),"")</f>
        <v/>
      </c>
      <c r="BP272" s="85" t="str">
        <f>IFERROR(IF($BH272="Passive","",INDEX(Expenses!I$9:I$1026,MATCH(Calc!$AO272,Expenses!$U$9:$U$1026,0),1)),"")</f>
        <v/>
      </c>
      <c r="BQ272" s="85" t="str">
        <f>IFERROR(IF($BH272="Passive","",INDEX(Expenses!J$9:J$1026,MATCH(Calc!$AO272,Expenses!$U$9:$U$1026,0),1)),"")</f>
        <v/>
      </c>
      <c r="BR272" s="85" t="str">
        <f>IFERROR(IF($BH272="Passive","",INDEX(Expenses!K$9:K$1026,MATCH(Calc!$AO272,Expenses!$U$9:$U$1026,0),1)),"")</f>
        <v/>
      </c>
      <c r="BS272" s="85" t="str">
        <f>IFERROR(IF($BH272="Passive","",INDEX(Expenses!L$9:L$1026,MATCH(Calc!$AO272,Expenses!$U$9:$U$1026,0),1)),"")</f>
        <v/>
      </c>
      <c r="BT272" s="85" t="str">
        <f>IFERROR(IF($BH272="Passive","",INDEX(Expenses!M$9:M$1026,MATCH(Calc!$AO272,Expenses!$U$9:$U$1026,0),1)),"")</f>
        <v/>
      </c>
      <c r="BU272" s="85" t="str">
        <f>IFERROR(IF($BH272="Passive","",INDEX(Expenses!N$9:N$1026,MATCH(Calc!$AO272,Expenses!$U$9:$U$1026,0),1)),"")</f>
        <v/>
      </c>
      <c r="BV272" s="85" t="str">
        <f>IFERROR(IF($BH272="Passive","",INDEX(Expenses!O$9:O$1026,MATCH(Calc!$AO272,Expenses!$U$9:$U$1026,0),1)),"")</f>
        <v/>
      </c>
      <c r="BW272" s="85" t="str">
        <f>IFERROR(IF($BH272="Passive","",INDEX(Expenses!P$9:P$1026,MATCH(Calc!$AO272,Expenses!$U$9:$U$1026,0),1)),"")</f>
        <v/>
      </c>
    </row>
    <row r="273" spans="40:75" x14ac:dyDescent="0.25">
      <c r="AN273" s="93">
        <f t="shared" si="43"/>
        <v>2</v>
      </c>
      <c r="AO273" s="93">
        <v>270</v>
      </c>
      <c r="AQ273" s="85" t="str">
        <f t="shared" si="44"/>
        <v>Passive</v>
      </c>
      <c r="AR273" s="85">
        <f>IFERROR(INDEX(Income!B$9:B$1026,MATCH(Calc!$AO273,Income!$U$9:$U$1026,0),1),0)</f>
        <v>0</v>
      </c>
      <c r="AS273" s="85">
        <f>IFERROR(INDEX(Income!C$9:C$1026,MATCH(Calc!$AO273,Income!$U$9:$U$1026,0),1),0)</f>
        <v>0</v>
      </c>
      <c r="AT273" s="93">
        <f t="shared" ca="1" si="45"/>
        <v>2023</v>
      </c>
      <c r="AU273" s="85" t="str">
        <f>IFERROR(IF($AQ273="Passive","",INDEX(Income!E$9:E$1026,MATCH(Calc!$AO273,Income!$U$9:$U$1026,0),1)),"")</f>
        <v/>
      </c>
      <c r="AV273" s="85" t="str">
        <f>IFERROR(IF($AQ273="Passive","",INDEX(Income!F$9:F$1026,MATCH(Calc!$AO273,Income!$U$9:$U$1026,0),1)),"")</f>
        <v/>
      </c>
      <c r="AW273" s="85" t="str">
        <f>IFERROR(IF($AQ273="Passive","",INDEX(Income!G$9:G$1026,MATCH(Calc!$AO273,Income!$U$9:$U$1026,0),1)),"")</f>
        <v/>
      </c>
      <c r="AX273" s="85" t="str">
        <f>IFERROR(IF($AQ273="Passive","",INDEX(Income!H$9:H$1026,MATCH(Calc!$AO273,Income!$U$9:$U$1026,0),1)),"")</f>
        <v/>
      </c>
      <c r="AY273" s="85" t="str">
        <f>IFERROR(IF($AQ273="Passive","",INDEX(Income!I$9:I$1026,MATCH(Calc!$AO273,Income!$U$9:$U$1026,0),1)),"")</f>
        <v/>
      </c>
      <c r="AZ273" s="85" t="str">
        <f>IFERROR(IF($AQ273="Passive","",INDEX(Income!J$9:J$1026,MATCH(Calc!$AO273,Income!$U$9:$U$1026,0),1)),"")</f>
        <v/>
      </c>
      <c r="BA273" s="85" t="str">
        <f>IFERROR(IF($AQ273="Passive","",INDEX(Income!K$9:K$1026,MATCH(Calc!$AO273,Income!$U$9:$U$1026,0),1)),"")</f>
        <v/>
      </c>
      <c r="BB273" s="85" t="str">
        <f>IFERROR(IF($AQ273="Passive","",INDEX(Income!L$9:L$1026,MATCH(Calc!$AO273,Income!$U$9:$U$1026,0),1)),"")</f>
        <v/>
      </c>
      <c r="BC273" s="85" t="str">
        <f>IFERROR(IF($AQ273="Passive","",INDEX(Income!M$9:M$1026,MATCH(Calc!$AO273,Income!$U$9:$U$1026,0),1)),"")</f>
        <v/>
      </c>
      <c r="BD273" s="85" t="str">
        <f>IFERROR(IF($AQ273="Passive","",INDEX(Income!N$9:N$1026,MATCH(Calc!$AO273,Income!$U$9:$U$1026,0),1)),"")</f>
        <v/>
      </c>
      <c r="BE273" s="85" t="str">
        <f>IFERROR(IF($AQ273="Passive","",INDEX(Income!O$9:O$1026,MATCH(Calc!$AO273,Income!$U$9:$U$1026,0),1)),"")</f>
        <v/>
      </c>
      <c r="BF273" s="85" t="str">
        <f>IFERROR(IF($AQ273="Passive","",INDEX(Income!P$9:P$1026,MATCH(Calc!$AO273,Income!$U$9:$U$1026,0),1)),"")</f>
        <v/>
      </c>
      <c r="BH273" s="85" t="str">
        <f t="shared" si="46"/>
        <v>Passive</v>
      </c>
      <c r="BI273" s="85">
        <f>IFERROR(INDEX(Expenses!B$9:B$1026,MATCH(Calc!$AO273,Expenses!$U$9:$U$1026,0),1),0)</f>
        <v>0</v>
      </c>
      <c r="BJ273" s="85">
        <f>IFERROR(INDEX(Expenses!C$9:C$1026,MATCH(Calc!$AO273,Expenses!$U$9:$U$1026,0),1),0)</f>
        <v>0</v>
      </c>
      <c r="BK273" s="93">
        <f t="shared" ca="1" si="47"/>
        <v>2023</v>
      </c>
      <c r="BL273" s="85" t="str">
        <f>IFERROR(IF($BH273="Passive","",INDEX(Expenses!E$9:E$1026,MATCH(Calc!$AO273,Expenses!$U$9:$U$1026,0),1)),"")</f>
        <v/>
      </c>
      <c r="BM273" s="85" t="str">
        <f>IFERROR(IF($BH273="Passive","",INDEX(Expenses!F$9:F$1026,MATCH(Calc!$AO273,Expenses!$U$9:$U$1026,0),1)),"")</f>
        <v/>
      </c>
      <c r="BN273" s="85" t="str">
        <f>IFERROR(IF($BH273="Passive","",INDEX(Expenses!G$9:G$1026,MATCH(Calc!$AO273,Expenses!$U$9:$U$1026,0),1)),"")</f>
        <v/>
      </c>
      <c r="BO273" s="85" t="str">
        <f>IFERROR(IF($BH273="Passive","",INDEX(Expenses!H$9:H$1026,MATCH(Calc!$AO273,Expenses!$U$9:$U$1026,0),1)),"")</f>
        <v/>
      </c>
      <c r="BP273" s="85" t="str">
        <f>IFERROR(IF($BH273="Passive","",INDEX(Expenses!I$9:I$1026,MATCH(Calc!$AO273,Expenses!$U$9:$U$1026,0),1)),"")</f>
        <v/>
      </c>
      <c r="BQ273" s="85" t="str">
        <f>IFERROR(IF($BH273="Passive","",INDEX(Expenses!J$9:J$1026,MATCH(Calc!$AO273,Expenses!$U$9:$U$1026,0),1)),"")</f>
        <v/>
      </c>
      <c r="BR273" s="85" t="str">
        <f>IFERROR(IF($BH273="Passive","",INDEX(Expenses!K$9:K$1026,MATCH(Calc!$AO273,Expenses!$U$9:$U$1026,0),1)),"")</f>
        <v/>
      </c>
      <c r="BS273" s="85" t="str">
        <f>IFERROR(IF($BH273="Passive","",INDEX(Expenses!L$9:L$1026,MATCH(Calc!$AO273,Expenses!$U$9:$U$1026,0),1)),"")</f>
        <v/>
      </c>
      <c r="BT273" s="85" t="str">
        <f>IFERROR(IF($BH273="Passive","",INDEX(Expenses!M$9:M$1026,MATCH(Calc!$AO273,Expenses!$U$9:$U$1026,0),1)),"")</f>
        <v/>
      </c>
      <c r="BU273" s="85" t="str">
        <f>IFERROR(IF($BH273="Passive","",INDEX(Expenses!N$9:N$1026,MATCH(Calc!$AO273,Expenses!$U$9:$U$1026,0),1)),"")</f>
        <v/>
      </c>
      <c r="BV273" s="85" t="str">
        <f>IFERROR(IF($BH273="Passive","",INDEX(Expenses!O$9:O$1026,MATCH(Calc!$AO273,Expenses!$U$9:$U$1026,0),1)),"")</f>
        <v/>
      </c>
      <c r="BW273" s="85" t="str">
        <f>IFERROR(IF($BH273="Passive","",INDEX(Expenses!P$9:P$1026,MATCH(Calc!$AO273,Expenses!$U$9:$U$1026,0),1)),"")</f>
        <v/>
      </c>
    </row>
    <row r="274" spans="40:75" x14ac:dyDescent="0.25">
      <c r="AN274" s="93">
        <f t="shared" si="43"/>
        <v>2</v>
      </c>
      <c r="AO274" s="93">
        <v>271</v>
      </c>
      <c r="AQ274" s="85" t="str">
        <f t="shared" si="44"/>
        <v>Passive</v>
      </c>
      <c r="AR274" s="85">
        <f>IFERROR(INDEX(Income!B$9:B$1026,MATCH(Calc!$AO274,Income!$U$9:$U$1026,0),1),0)</f>
        <v>0</v>
      </c>
      <c r="AS274" s="85">
        <f>IFERROR(INDEX(Income!C$9:C$1026,MATCH(Calc!$AO274,Income!$U$9:$U$1026,0),1),0)</f>
        <v>0</v>
      </c>
      <c r="AT274" s="93">
        <f t="shared" ca="1" si="45"/>
        <v>2023</v>
      </c>
      <c r="AU274" s="85" t="str">
        <f>IFERROR(IF($AQ274="Passive","",INDEX(Income!E$9:E$1026,MATCH(Calc!$AO274,Income!$U$9:$U$1026,0),1)),"")</f>
        <v/>
      </c>
      <c r="AV274" s="85" t="str">
        <f>IFERROR(IF($AQ274="Passive","",INDEX(Income!F$9:F$1026,MATCH(Calc!$AO274,Income!$U$9:$U$1026,0),1)),"")</f>
        <v/>
      </c>
      <c r="AW274" s="85" t="str">
        <f>IFERROR(IF($AQ274="Passive","",INDEX(Income!G$9:G$1026,MATCH(Calc!$AO274,Income!$U$9:$U$1026,0),1)),"")</f>
        <v/>
      </c>
      <c r="AX274" s="85" t="str">
        <f>IFERROR(IF($AQ274="Passive","",INDEX(Income!H$9:H$1026,MATCH(Calc!$AO274,Income!$U$9:$U$1026,0),1)),"")</f>
        <v/>
      </c>
      <c r="AY274" s="85" t="str">
        <f>IFERROR(IF($AQ274="Passive","",INDEX(Income!I$9:I$1026,MATCH(Calc!$AO274,Income!$U$9:$U$1026,0),1)),"")</f>
        <v/>
      </c>
      <c r="AZ274" s="85" t="str">
        <f>IFERROR(IF($AQ274="Passive","",INDEX(Income!J$9:J$1026,MATCH(Calc!$AO274,Income!$U$9:$U$1026,0),1)),"")</f>
        <v/>
      </c>
      <c r="BA274" s="85" t="str">
        <f>IFERROR(IF($AQ274="Passive","",INDEX(Income!K$9:K$1026,MATCH(Calc!$AO274,Income!$U$9:$U$1026,0),1)),"")</f>
        <v/>
      </c>
      <c r="BB274" s="85" t="str">
        <f>IFERROR(IF($AQ274="Passive","",INDEX(Income!L$9:L$1026,MATCH(Calc!$AO274,Income!$U$9:$U$1026,0),1)),"")</f>
        <v/>
      </c>
      <c r="BC274" s="85" t="str">
        <f>IFERROR(IF($AQ274="Passive","",INDEX(Income!M$9:M$1026,MATCH(Calc!$AO274,Income!$U$9:$U$1026,0),1)),"")</f>
        <v/>
      </c>
      <c r="BD274" s="85" t="str">
        <f>IFERROR(IF($AQ274="Passive","",INDEX(Income!N$9:N$1026,MATCH(Calc!$AO274,Income!$U$9:$U$1026,0),1)),"")</f>
        <v/>
      </c>
      <c r="BE274" s="85" t="str">
        <f>IFERROR(IF($AQ274="Passive","",INDEX(Income!O$9:O$1026,MATCH(Calc!$AO274,Income!$U$9:$U$1026,0),1)),"")</f>
        <v/>
      </c>
      <c r="BF274" s="85" t="str">
        <f>IFERROR(IF($AQ274="Passive","",INDEX(Income!P$9:P$1026,MATCH(Calc!$AO274,Income!$U$9:$U$1026,0),1)),"")</f>
        <v/>
      </c>
      <c r="BH274" s="85" t="str">
        <f t="shared" si="46"/>
        <v>Passive</v>
      </c>
      <c r="BI274" s="85">
        <f>IFERROR(INDEX(Expenses!B$9:B$1026,MATCH(Calc!$AO274,Expenses!$U$9:$U$1026,0),1),0)</f>
        <v>0</v>
      </c>
      <c r="BJ274" s="85">
        <f>IFERROR(INDEX(Expenses!C$9:C$1026,MATCH(Calc!$AO274,Expenses!$U$9:$U$1026,0),1),0)</f>
        <v>0</v>
      </c>
      <c r="BK274" s="93">
        <f t="shared" ca="1" si="47"/>
        <v>2023</v>
      </c>
      <c r="BL274" s="85" t="str">
        <f>IFERROR(IF($BH274="Passive","",INDEX(Expenses!E$9:E$1026,MATCH(Calc!$AO274,Expenses!$U$9:$U$1026,0),1)),"")</f>
        <v/>
      </c>
      <c r="BM274" s="85" t="str">
        <f>IFERROR(IF($BH274="Passive","",INDEX(Expenses!F$9:F$1026,MATCH(Calc!$AO274,Expenses!$U$9:$U$1026,0),1)),"")</f>
        <v/>
      </c>
      <c r="BN274" s="85" t="str">
        <f>IFERROR(IF($BH274="Passive","",INDEX(Expenses!G$9:G$1026,MATCH(Calc!$AO274,Expenses!$U$9:$U$1026,0),1)),"")</f>
        <v/>
      </c>
      <c r="BO274" s="85" t="str">
        <f>IFERROR(IF($BH274="Passive","",INDEX(Expenses!H$9:H$1026,MATCH(Calc!$AO274,Expenses!$U$9:$U$1026,0),1)),"")</f>
        <v/>
      </c>
      <c r="BP274" s="85" t="str">
        <f>IFERROR(IF($BH274="Passive","",INDEX(Expenses!I$9:I$1026,MATCH(Calc!$AO274,Expenses!$U$9:$U$1026,0),1)),"")</f>
        <v/>
      </c>
      <c r="BQ274" s="85" t="str">
        <f>IFERROR(IF($BH274="Passive","",INDEX(Expenses!J$9:J$1026,MATCH(Calc!$AO274,Expenses!$U$9:$U$1026,0),1)),"")</f>
        <v/>
      </c>
      <c r="BR274" s="85" t="str">
        <f>IFERROR(IF($BH274="Passive","",INDEX(Expenses!K$9:K$1026,MATCH(Calc!$AO274,Expenses!$U$9:$U$1026,0),1)),"")</f>
        <v/>
      </c>
      <c r="BS274" s="85" t="str">
        <f>IFERROR(IF($BH274="Passive","",INDEX(Expenses!L$9:L$1026,MATCH(Calc!$AO274,Expenses!$U$9:$U$1026,0),1)),"")</f>
        <v/>
      </c>
      <c r="BT274" s="85" t="str">
        <f>IFERROR(IF($BH274="Passive","",INDEX(Expenses!M$9:M$1026,MATCH(Calc!$AO274,Expenses!$U$9:$U$1026,0),1)),"")</f>
        <v/>
      </c>
      <c r="BU274" s="85" t="str">
        <f>IFERROR(IF($BH274="Passive","",INDEX(Expenses!N$9:N$1026,MATCH(Calc!$AO274,Expenses!$U$9:$U$1026,0),1)),"")</f>
        <v/>
      </c>
      <c r="BV274" s="85" t="str">
        <f>IFERROR(IF($BH274="Passive","",INDEX(Expenses!O$9:O$1026,MATCH(Calc!$AO274,Expenses!$U$9:$U$1026,0),1)),"")</f>
        <v/>
      </c>
      <c r="BW274" s="85" t="str">
        <f>IFERROR(IF($BH274="Passive","",INDEX(Expenses!P$9:P$1026,MATCH(Calc!$AO274,Expenses!$U$9:$U$1026,0),1)),"")</f>
        <v/>
      </c>
    </row>
    <row r="275" spans="40:75" x14ac:dyDescent="0.25">
      <c r="AN275" s="93">
        <f t="shared" si="43"/>
        <v>2</v>
      </c>
      <c r="AO275" s="93">
        <v>272</v>
      </c>
      <c r="AQ275" s="85" t="str">
        <f t="shared" si="44"/>
        <v>Passive</v>
      </c>
      <c r="AR275" s="85">
        <f>IFERROR(INDEX(Income!B$9:B$1026,MATCH(Calc!$AO275,Income!$U$9:$U$1026,0),1),0)</f>
        <v>0</v>
      </c>
      <c r="AS275" s="85">
        <f>IFERROR(INDEX(Income!C$9:C$1026,MATCH(Calc!$AO275,Income!$U$9:$U$1026,0),1),0)</f>
        <v>0</v>
      </c>
      <c r="AT275" s="93">
        <f t="shared" ca="1" si="45"/>
        <v>2023</v>
      </c>
      <c r="AU275" s="85" t="str">
        <f>IFERROR(IF($AQ275="Passive","",INDEX(Income!E$9:E$1026,MATCH(Calc!$AO275,Income!$U$9:$U$1026,0),1)),"")</f>
        <v/>
      </c>
      <c r="AV275" s="85" t="str">
        <f>IFERROR(IF($AQ275="Passive","",INDEX(Income!F$9:F$1026,MATCH(Calc!$AO275,Income!$U$9:$U$1026,0),1)),"")</f>
        <v/>
      </c>
      <c r="AW275" s="85" t="str">
        <f>IFERROR(IF($AQ275="Passive","",INDEX(Income!G$9:G$1026,MATCH(Calc!$AO275,Income!$U$9:$U$1026,0),1)),"")</f>
        <v/>
      </c>
      <c r="AX275" s="85" t="str">
        <f>IFERROR(IF($AQ275="Passive","",INDEX(Income!H$9:H$1026,MATCH(Calc!$AO275,Income!$U$9:$U$1026,0),1)),"")</f>
        <v/>
      </c>
      <c r="AY275" s="85" t="str">
        <f>IFERROR(IF($AQ275="Passive","",INDEX(Income!I$9:I$1026,MATCH(Calc!$AO275,Income!$U$9:$U$1026,0),1)),"")</f>
        <v/>
      </c>
      <c r="AZ275" s="85" t="str">
        <f>IFERROR(IF($AQ275="Passive","",INDEX(Income!J$9:J$1026,MATCH(Calc!$AO275,Income!$U$9:$U$1026,0),1)),"")</f>
        <v/>
      </c>
      <c r="BA275" s="85" t="str">
        <f>IFERROR(IF($AQ275="Passive","",INDEX(Income!K$9:K$1026,MATCH(Calc!$AO275,Income!$U$9:$U$1026,0),1)),"")</f>
        <v/>
      </c>
      <c r="BB275" s="85" t="str">
        <f>IFERROR(IF($AQ275="Passive","",INDEX(Income!L$9:L$1026,MATCH(Calc!$AO275,Income!$U$9:$U$1026,0),1)),"")</f>
        <v/>
      </c>
      <c r="BC275" s="85" t="str">
        <f>IFERROR(IF($AQ275="Passive","",INDEX(Income!M$9:M$1026,MATCH(Calc!$AO275,Income!$U$9:$U$1026,0),1)),"")</f>
        <v/>
      </c>
      <c r="BD275" s="85" t="str">
        <f>IFERROR(IF($AQ275="Passive","",INDEX(Income!N$9:N$1026,MATCH(Calc!$AO275,Income!$U$9:$U$1026,0),1)),"")</f>
        <v/>
      </c>
      <c r="BE275" s="85" t="str">
        <f>IFERROR(IF($AQ275="Passive","",INDEX(Income!O$9:O$1026,MATCH(Calc!$AO275,Income!$U$9:$U$1026,0),1)),"")</f>
        <v/>
      </c>
      <c r="BF275" s="85" t="str">
        <f>IFERROR(IF($AQ275="Passive","",INDEX(Income!P$9:P$1026,MATCH(Calc!$AO275,Income!$U$9:$U$1026,0),1)),"")</f>
        <v/>
      </c>
      <c r="BH275" s="85" t="str">
        <f t="shared" si="46"/>
        <v>Passive</v>
      </c>
      <c r="BI275" s="85">
        <f>IFERROR(INDEX(Expenses!B$9:B$1026,MATCH(Calc!$AO275,Expenses!$U$9:$U$1026,0),1),0)</f>
        <v>0</v>
      </c>
      <c r="BJ275" s="85">
        <f>IFERROR(INDEX(Expenses!C$9:C$1026,MATCH(Calc!$AO275,Expenses!$U$9:$U$1026,0),1),0)</f>
        <v>0</v>
      </c>
      <c r="BK275" s="93">
        <f t="shared" ca="1" si="47"/>
        <v>2023</v>
      </c>
      <c r="BL275" s="85" t="str">
        <f>IFERROR(IF($BH275="Passive","",INDEX(Expenses!E$9:E$1026,MATCH(Calc!$AO275,Expenses!$U$9:$U$1026,0),1)),"")</f>
        <v/>
      </c>
      <c r="BM275" s="85" t="str">
        <f>IFERROR(IF($BH275="Passive","",INDEX(Expenses!F$9:F$1026,MATCH(Calc!$AO275,Expenses!$U$9:$U$1026,0),1)),"")</f>
        <v/>
      </c>
      <c r="BN275" s="85" t="str">
        <f>IFERROR(IF($BH275="Passive","",INDEX(Expenses!G$9:G$1026,MATCH(Calc!$AO275,Expenses!$U$9:$U$1026,0),1)),"")</f>
        <v/>
      </c>
      <c r="BO275" s="85" t="str">
        <f>IFERROR(IF($BH275="Passive","",INDEX(Expenses!H$9:H$1026,MATCH(Calc!$AO275,Expenses!$U$9:$U$1026,0),1)),"")</f>
        <v/>
      </c>
      <c r="BP275" s="85" t="str">
        <f>IFERROR(IF($BH275="Passive","",INDEX(Expenses!I$9:I$1026,MATCH(Calc!$AO275,Expenses!$U$9:$U$1026,0),1)),"")</f>
        <v/>
      </c>
      <c r="BQ275" s="85" t="str">
        <f>IFERROR(IF($BH275="Passive","",INDEX(Expenses!J$9:J$1026,MATCH(Calc!$AO275,Expenses!$U$9:$U$1026,0),1)),"")</f>
        <v/>
      </c>
      <c r="BR275" s="85" t="str">
        <f>IFERROR(IF($BH275="Passive","",INDEX(Expenses!K$9:K$1026,MATCH(Calc!$AO275,Expenses!$U$9:$U$1026,0),1)),"")</f>
        <v/>
      </c>
      <c r="BS275" s="85" t="str">
        <f>IFERROR(IF($BH275="Passive","",INDEX(Expenses!L$9:L$1026,MATCH(Calc!$AO275,Expenses!$U$9:$U$1026,0),1)),"")</f>
        <v/>
      </c>
      <c r="BT275" s="85" t="str">
        <f>IFERROR(IF($BH275="Passive","",INDEX(Expenses!M$9:M$1026,MATCH(Calc!$AO275,Expenses!$U$9:$U$1026,0),1)),"")</f>
        <v/>
      </c>
      <c r="BU275" s="85" t="str">
        <f>IFERROR(IF($BH275="Passive","",INDEX(Expenses!N$9:N$1026,MATCH(Calc!$AO275,Expenses!$U$9:$U$1026,0),1)),"")</f>
        <v/>
      </c>
      <c r="BV275" s="85" t="str">
        <f>IFERROR(IF($BH275="Passive","",INDEX(Expenses!O$9:O$1026,MATCH(Calc!$AO275,Expenses!$U$9:$U$1026,0),1)),"")</f>
        <v/>
      </c>
      <c r="BW275" s="85" t="str">
        <f>IFERROR(IF($BH275="Passive","",INDEX(Expenses!P$9:P$1026,MATCH(Calc!$AO275,Expenses!$U$9:$U$1026,0),1)),"")</f>
        <v/>
      </c>
    </row>
    <row r="276" spans="40:75" x14ac:dyDescent="0.25">
      <c r="AN276" s="93">
        <f t="shared" si="43"/>
        <v>2</v>
      </c>
      <c r="AO276" s="93">
        <v>273</v>
      </c>
      <c r="AQ276" s="85" t="str">
        <f t="shared" si="44"/>
        <v>Passive</v>
      </c>
      <c r="AR276" s="85">
        <f>IFERROR(INDEX(Income!B$9:B$1026,MATCH(Calc!$AO276,Income!$U$9:$U$1026,0),1),0)</f>
        <v>0</v>
      </c>
      <c r="AS276" s="85">
        <f>IFERROR(INDEX(Income!C$9:C$1026,MATCH(Calc!$AO276,Income!$U$9:$U$1026,0),1),0)</f>
        <v>0</v>
      </c>
      <c r="AT276" s="93">
        <f t="shared" ca="1" si="45"/>
        <v>2023</v>
      </c>
      <c r="AU276" s="85" t="str">
        <f>IFERROR(IF($AQ276="Passive","",INDEX(Income!E$9:E$1026,MATCH(Calc!$AO276,Income!$U$9:$U$1026,0),1)),"")</f>
        <v/>
      </c>
      <c r="AV276" s="85" t="str">
        <f>IFERROR(IF($AQ276="Passive","",INDEX(Income!F$9:F$1026,MATCH(Calc!$AO276,Income!$U$9:$U$1026,0),1)),"")</f>
        <v/>
      </c>
      <c r="AW276" s="85" t="str">
        <f>IFERROR(IF($AQ276="Passive","",INDEX(Income!G$9:G$1026,MATCH(Calc!$AO276,Income!$U$9:$U$1026,0),1)),"")</f>
        <v/>
      </c>
      <c r="AX276" s="85" t="str">
        <f>IFERROR(IF($AQ276="Passive","",INDEX(Income!H$9:H$1026,MATCH(Calc!$AO276,Income!$U$9:$U$1026,0),1)),"")</f>
        <v/>
      </c>
      <c r="AY276" s="85" t="str">
        <f>IFERROR(IF($AQ276="Passive","",INDEX(Income!I$9:I$1026,MATCH(Calc!$AO276,Income!$U$9:$U$1026,0),1)),"")</f>
        <v/>
      </c>
      <c r="AZ276" s="85" t="str">
        <f>IFERROR(IF($AQ276="Passive","",INDEX(Income!J$9:J$1026,MATCH(Calc!$AO276,Income!$U$9:$U$1026,0),1)),"")</f>
        <v/>
      </c>
      <c r="BA276" s="85" t="str">
        <f>IFERROR(IF($AQ276="Passive","",INDEX(Income!K$9:K$1026,MATCH(Calc!$AO276,Income!$U$9:$U$1026,0),1)),"")</f>
        <v/>
      </c>
      <c r="BB276" s="85" t="str">
        <f>IFERROR(IF($AQ276="Passive","",INDEX(Income!L$9:L$1026,MATCH(Calc!$AO276,Income!$U$9:$U$1026,0),1)),"")</f>
        <v/>
      </c>
      <c r="BC276" s="85" t="str">
        <f>IFERROR(IF($AQ276="Passive","",INDEX(Income!M$9:M$1026,MATCH(Calc!$AO276,Income!$U$9:$U$1026,0),1)),"")</f>
        <v/>
      </c>
      <c r="BD276" s="85" t="str">
        <f>IFERROR(IF($AQ276="Passive","",INDEX(Income!N$9:N$1026,MATCH(Calc!$AO276,Income!$U$9:$U$1026,0),1)),"")</f>
        <v/>
      </c>
      <c r="BE276" s="85" t="str">
        <f>IFERROR(IF($AQ276="Passive","",INDEX(Income!O$9:O$1026,MATCH(Calc!$AO276,Income!$U$9:$U$1026,0),1)),"")</f>
        <v/>
      </c>
      <c r="BF276" s="85" t="str">
        <f>IFERROR(IF($AQ276="Passive","",INDEX(Income!P$9:P$1026,MATCH(Calc!$AO276,Income!$U$9:$U$1026,0),1)),"")</f>
        <v/>
      </c>
      <c r="BH276" s="85" t="str">
        <f t="shared" si="46"/>
        <v>Passive</v>
      </c>
      <c r="BI276" s="85">
        <f>IFERROR(INDEX(Expenses!B$9:B$1026,MATCH(Calc!$AO276,Expenses!$U$9:$U$1026,0),1),0)</f>
        <v>0</v>
      </c>
      <c r="BJ276" s="85">
        <f>IFERROR(INDEX(Expenses!C$9:C$1026,MATCH(Calc!$AO276,Expenses!$U$9:$U$1026,0),1),0)</f>
        <v>0</v>
      </c>
      <c r="BK276" s="93">
        <f t="shared" ca="1" si="47"/>
        <v>2023</v>
      </c>
      <c r="BL276" s="85" t="str">
        <f>IFERROR(IF($BH276="Passive","",INDEX(Expenses!E$9:E$1026,MATCH(Calc!$AO276,Expenses!$U$9:$U$1026,0),1)),"")</f>
        <v/>
      </c>
      <c r="BM276" s="85" t="str">
        <f>IFERROR(IF($BH276="Passive","",INDEX(Expenses!F$9:F$1026,MATCH(Calc!$AO276,Expenses!$U$9:$U$1026,0),1)),"")</f>
        <v/>
      </c>
      <c r="BN276" s="85" t="str">
        <f>IFERROR(IF($BH276="Passive","",INDEX(Expenses!G$9:G$1026,MATCH(Calc!$AO276,Expenses!$U$9:$U$1026,0),1)),"")</f>
        <v/>
      </c>
      <c r="BO276" s="85" t="str">
        <f>IFERROR(IF($BH276="Passive","",INDEX(Expenses!H$9:H$1026,MATCH(Calc!$AO276,Expenses!$U$9:$U$1026,0),1)),"")</f>
        <v/>
      </c>
      <c r="BP276" s="85" t="str">
        <f>IFERROR(IF($BH276="Passive","",INDEX(Expenses!I$9:I$1026,MATCH(Calc!$AO276,Expenses!$U$9:$U$1026,0),1)),"")</f>
        <v/>
      </c>
      <c r="BQ276" s="85" t="str">
        <f>IFERROR(IF($BH276="Passive","",INDEX(Expenses!J$9:J$1026,MATCH(Calc!$AO276,Expenses!$U$9:$U$1026,0),1)),"")</f>
        <v/>
      </c>
      <c r="BR276" s="85" t="str">
        <f>IFERROR(IF($BH276="Passive","",INDEX(Expenses!K$9:K$1026,MATCH(Calc!$AO276,Expenses!$U$9:$U$1026,0),1)),"")</f>
        <v/>
      </c>
      <c r="BS276" s="85" t="str">
        <f>IFERROR(IF($BH276="Passive","",INDEX(Expenses!L$9:L$1026,MATCH(Calc!$AO276,Expenses!$U$9:$U$1026,0),1)),"")</f>
        <v/>
      </c>
      <c r="BT276" s="85" t="str">
        <f>IFERROR(IF($BH276="Passive","",INDEX(Expenses!M$9:M$1026,MATCH(Calc!$AO276,Expenses!$U$9:$U$1026,0),1)),"")</f>
        <v/>
      </c>
      <c r="BU276" s="85" t="str">
        <f>IFERROR(IF($BH276="Passive","",INDEX(Expenses!N$9:N$1026,MATCH(Calc!$AO276,Expenses!$U$9:$U$1026,0),1)),"")</f>
        <v/>
      </c>
      <c r="BV276" s="85" t="str">
        <f>IFERROR(IF($BH276="Passive","",INDEX(Expenses!O$9:O$1026,MATCH(Calc!$AO276,Expenses!$U$9:$U$1026,0),1)),"")</f>
        <v/>
      </c>
      <c r="BW276" s="85" t="str">
        <f>IFERROR(IF($BH276="Passive","",INDEX(Expenses!P$9:P$1026,MATCH(Calc!$AO276,Expenses!$U$9:$U$1026,0),1)),"")</f>
        <v/>
      </c>
    </row>
    <row r="277" spans="40:75" x14ac:dyDescent="0.25">
      <c r="AN277" s="93">
        <f t="shared" si="43"/>
        <v>2</v>
      </c>
      <c r="AO277" s="93">
        <v>274</v>
      </c>
      <c r="AQ277" s="85" t="str">
        <f t="shared" si="44"/>
        <v>Passive</v>
      </c>
      <c r="AR277" s="85">
        <f>IFERROR(INDEX(Income!B$9:B$1026,MATCH(Calc!$AO277,Income!$U$9:$U$1026,0),1),0)</f>
        <v>0</v>
      </c>
      <c r="AS277" s="85">
        <f>IFERROR(INDEX(Income!C$9:C$1026,MATCH(Calc!$AO277,Income!$U$9:$U$1026,0),1),0)</f>
        <v>0</v>
      </c>
      <c r="AT277" s="93">
        <f t="shared" ca="1" si="45"/>
        <v>2023</v>
      </c>
      <c r="AU277" s="85" t="str">
        <f>IFERROR(IF($AQ277="Passive","",INDEX(Income!E$9:E$1026,MATCH(Calc!$AO277,Income!$U$9:$U$1026,0),1)),"")</f>
        <v/>
      </c>
      <c r="AV277" s="85" t="str">
        <f>IFERROR(IF($AQ277="Passive","",INDEX(Income!F$9:F$1026,MATCH(Calc!$AO277,Income!$U$9:$U$1026,0),1)),"")</f>
        <v/>
      </c>
      <c r="AW277" s="85" t="str">
        <f>IFERROR(IF($AQ277="Passive","",INDEX(Income!G$9:G$1026,MATCH(Calc!$AO277,Income!$U$9:$U$1026,0),1)),"")</f>
        <v/>
      </c>
      <c r="AX277" s="85" t="str">
        <f>IFERROR(IF($AQ277="Passive","",INDEX(Income!H$9:H$1026,MATCH(Calc!$AO277,Income!$U$9:$U$1026,0),1)),"")</f>
        <v/>
      </c>
      <c r="AY277" s="85" t="str">
        <f>IFERROR(IF($AQ277="Passive","",INDEX(Income!I$9:I$1026,MATCH(Calc!$AO277,Income!$U$9:$U$1026,0),1)),"")</f>
        <v/>
      </c>
      <c r="AZ277" s="85" t="str">
        <f>IFERROR(IF($AQ277="Passive","",INDEX(Income!J$9:J$1026,MATCH(Calc!$AO277,Income!$U$9:$U$1026,0),1)),"")</f>
        <v/>
      </c>
      <c r="BA277" s="85" t="str">
        <f>IFERROR(IF($AQ277="Passive","",INDEX(Income!K$9:K$1026,MATCH(Calc!$AO277,Income!$U$9:$U$1026,0),1)),"")</f>
        <v/>
      </c>
      <c r="BB277" s="85" t="str">
        <f>IFERROR(IF($AQ277="Passive","",INDEX(Income!L$9:L$1026,MATCH(Calc!$AO277,Income!$U$9:$U$1026,0),1)),"")</f>
        <v/>
      </c>
      <c r="BC277" s="85" t="str">
        <f>IFERROR(IF($AQ277="Passive","",INDEX(Income!M$9:M$1026,MATCH(Calc!$AO277,Income!$U$9:$U$1026,0),1)),"")</f>
        <v/>
      </c>
      <c r="BD277" s="85" t="str">
        <f>IFERROR(IF($AQ277="Passive","",INDEX(Income!N$9:N$1026,MATCH(Calc!$AO277,Income!$U$9:$U$1026,0),1)),"")</f>
        <v/>
      </c>
      <c r="BE277" s="85" t="str">
        <f>IFERROR(IF($AQ277="Passive","",INDEX(Income!O$9:O$1026,MATCH(Calc!$AO277,Income!$U$9:$U$1026,0),1)),"")</f>
        <v/>
      </c>
      <c r="BF277" s="85" t="str">
        <f>IFERROR(IF($AQ277="Passive","",INDEX(Income!P$9:P$1026,MATCH(Calc!$AO277,Income!$U$9:$U$1026,0),1)),"")</f>
        <v/>
      </c>
      <c r="BH277" s="85" t="str">
        <f t="shared" si="46"/>
        <v>Passive</v>
      </c>
      <c r="BI277" s="85">
        <f>IFERROR(INDEX(Expenses!B$9:B$1026,MATCH(Calc!$AO277,Expenses!$U$9:$U$1026,0),1),0)</f>
        <v>0</v>
      </c>
      <c r="BJ277" s="85">
        <f>IFERROR(INDEX(Expenses!C$9:C$1026,MATCH(Calc!$AO277,Expenses!$U$9:$U$1026,0),1),0)</f>
        <v>0</v>
      </c>
      <c r="BK277" s="93">
        <f t="shared" ca="1" si="47"/>
        <v>2023</v>
      </c>
      <c r="BL277" s="85" t="str">
        <f>IFERROR(IF($BH277="Passive","",INDEX(Expenses!E$9:E$1026,MATCH(Calc!$AO277,Expenses!$U$9:$U$1026,0),1)),"")</f>
        <v/>
      </c>
      <c r="BM277" s="85" t="str">
        <f>IFERROR(IF($BH277="Passive","",INDEX(Expenses!F$9:F$1026,MATCH(Calc!$AO277,Expenses!$U$9:$U$1026,0),1)),"")</f>
        <v/>
      </c>
      <c r="BN277" s="85" t="str">
        <f>IFERROR(IF($BH277="Passive","",INDEX(Expenses!G$9:G$1026,MATCH(Calc!$AO277,Expenses!$U$9:$U$1026,0),1)),"")</f>
        <v/>
      </c>
      <c r="BO277" s="85" t="str">
        <f>IFERROR(IF($BH277="Passive","",INDEX(Expenses!H$9:H$1026,MATCH(Calc!$AO277,Expenses!$U$9:$U$1026,0),1)),"")</f>
        <v/>
      </c>
      <c r="BP277" s="85" t="str">
        <f>IFERROR(IF($BH277="Passive","",INDEX(Expenses!I$9:I$1026,MATCH(Calc!$AO277,Expenses!$U$9:$U$1026,0),1)),"")</f>
        <v/>
      </c>
      <c r="BQ277" s="85" t="str">
        <f>IFERROR(IF($BH277="Passive","",INDEX(Expenses!J$9:J$1026,MATCH(Calc!$AO277,Expenses!$U$9:$U$1026,0),1)),"")</f>
        <v/>
      </c>
      <c r="BR277" s="85" t="str">
        <f>IFERROR(IF($BH277="Passive","",INDEX(Expenses!K$9:K$1026,MATCH(Calc!$AO277,Expenses!$U$9:$U$1026,0),1)),"")</f>
        <v/>
      </c>
      <c r="BS277" s="85" t="str">
        <f>IFERROR(IF($BH277="Passive","",INDEX(Expenses!L$9:L$1026,MATCH(Calc!$AO277,Expenses!$U$9:$U$1026,0),1)),"")</f>
        <v/>
      </c>
      <c r="BT277" s="85" t="str">
        <f>IFERROR(IF($BH277="Passive","",INDEX(Expenses!M$9:M$1026,MATCH(Calc!$AO277,Expenses!$U$9:$U$1026,0),1)),"")</f>
        <v/>
      </c>
      <c r="BU277" s="85" t="str">
        <f>IFERROR(IF($BH277="Passive","",INDEX(Expenses!N$9:N$1026,MATCH(Calc!$AO277,Expenses!$U$9:$U$1026,0),1)),"")</f>
        <v/>
      </c>
      <c r="BV277" s="85" t="str">
        <f>IFERROR(IF($BH277="Passive","",INDEX(Expenses!O$9:O$1026,MATCH(Calc!$AO277,Expenses!$U$9:$U$1026,0),1)),"")</f>
        <v/>
      </c>
      <c r="BW277" s="85" t="str">
        <f>IFERROR(IF($BH277="Passive","",INDEX(Expenses!P$9:P$1026,MATCH(Calc!$AO277,Expenses!$U$9:$U$1026,0),1)),"")</f>
        <v/>
      </c>
    </row>
    <row r="278" spans="40:75" x14ac:dyDescent="0.25">
      <c r="AN278" s="93">
        <f t="shared" si="43"/>
        <v>2</v>
      </c>
      <c r="AO278" s="93">
        <v>275</v>
      </c>
      <c r="AQ278" s="85" t="str">
        <f t="shared" si="44"/>
        <v>Passive</v>
      </c>
      <c r="AR278" s="85">
        <f>IFERROR(INDEX(Income!B$9:B$1026,MATCH(Calc!$AO278,Income!$U$9:$U$1026,0),1),0)</f>
        <v>0</v>
      </c>
      <c r="AS278" s="85">
        <f>IFERROR(INDEX(Income!C$9:C$1026,MATCH(Calc!$AO278,Income!$U$9:$U$1026,0),1),0)</f>
        <v>0</v>
      </c>
      <c r="AT278" s="93">
        <f t="shared" ca="1" si="45"/>
        <v>2023</v>
      </c>
      <c r="AU278" s="85" t="str">
        <f>IFERROR(IF($AQ278="Passive","",INDEX(Income!E$9:E$1026,MATCH(Calc!$AO278,Income!$U$9:$U$1026,0),1)),"")</f>
        <v/>
      </c>
      <c r="AV278" s="85" t="str">
        <f>IFERROR(IF($AQ278="Passive","",INDEX(Income!F$9:F$1026,MATCH(Calc!$AO278,Income!$U$9:$U$1026,0),1)),"")</f>
        <v/>
      </c>
      <c r="AW278" s="85" t="str">
        <f>IFERROR(IF($AQ278="Passive","",INDEX(Income!G$9:G$1026,MATCH(Calc!$AO278,Income!$U$9:$U$1026,0),1)),"")</f>
        <v/>
      </c>
      <c r="AX278" s="85" t="str">
        <f>IFERROR(IF($AQ278="Passive","",INDEX(Income!H$9:H$1026,MATCH(Calc!$AO278,Income!$U$9:$U$1026,0),1)),"")</f>
        <v/>
      </c>
      <c r="AY278" s="85" t="str">
        <f>IFERROR(IF($AQ278="Passive","",INDEX(Income!I$9:I$1026,MATCH(Calc!$AO278,Income!$U$9:$U$1026,0),1)),"")</f>
        <v/>
      </c>
      <c r="AZ278" s="85" t="str">
        <f>IFERROR(IF($AQ278="Passive","",INDEX(Income!J$9:J$1026,MATCH(Calc!$AO278,Income!$U$9:$U$1026,0),1)),"")</f>
        <v/>
      </c>
      <c r="BA278" s="85" t="str">
        <f>IFERROR(IF($AQ278="Passive","",INDEX(Income!K$9:K$1026,MATCH(Calc!$AO278,Income!$U$9:$U$1026,0),1)),"")</f>
        <v/>
      </c>
      <c r="BB278" s="85" t="str">
        <f>IFERROR(IF($AQ278="Passive","",INDEX(Income!L$9:L$1026,MATCH(Calc!$AO278,Income!$U$9:$U$1026,0),1)),"")</f>
        <v/>
      </c>
      <c r="BC278" s="85" t="str">
        <f>IFERROR(IF($AQ278="Passive","",INDEX(Income!M$9:M$1026,MATCH(Calc!$AO278,Income!$U$9:$U$1026,0),1)),"")</f>
        <v/>
      </c>
      <c r="BD278" s="85" t="str">
        <f>IFERROR(IF($AQ278="Passive","",INDEX(Income!N$9:N$1026,MATCH(Calc!$AO278,Income!$U$9:$U$1026,0),1)),"")</f>
        <v/>
      </c>
      <c r="BE278" s="85" t="str">
        <f>IFERROR(IF($AQ278="Passive","",INDEX(Income!O$9:O$1026,MATCH(Calc!$AO278,Income!$U$9:$U$1026,0),1)),"")</f>
        <v/>
      </c>
      <c r="BF278" s="85" t="str">
        <f>IFERROR(IF($AQ278="Passive","",INDEX(Income!P$9:P$1026,MATCH(Calc!$AO278,Income!$U$9:$U$1026,0),1)),"")</f>
        <v/>
      </c>
      <c r="BH278" s="85" t="str">
        <f t="shared" si="46"/>
        <v>Passive</v>
      </c>
      <c r="BI278" s="85">
        <f>IFERROR(INDEX(Expenses!B$9:B$1026,MATCH(Calc!$AO278,Expenses!$U$9:$U$1026,0),1),0)</f>
        <v>0</v>
      </c>
      <c r="BJ278" s="85">
        <f>IFERROR(INDEX(Expenses!C$9:C$1026,MATCH(Calc!$AO278,Expenses!$U$9:$U$1026,0),1),0)</f>
        <v>0</v>
      </c>
      <c r="BK278" s="93">
        <f t="shared" ca="1" si="47"/>
        <v>2023</v>
      </c>
      <c r="BL278" s="85" t="str">
        <f>IFERROR(IF($BH278="Passive","",INDEX(Expenses!E$9:E$1026,MATCH(Calc!$AO278,Expenses!$U$9:$U$1026,0),1)),"")</f>
        <v/>
      </c>
      <c r="BM278" s="85" t="str">
        <f>IFERROR(IF($BH278="Passive","",INDEX(Expenses!F$9:F$1026,MATCH(Calc!$AO278,Expenses!$U$9:$U$1026,0),1)),"")</f>
        <v/>
      </c>
      <c r="BN278" s="85" t="str">
        <f>IFERROR(IF($BH278="Passive","",INDEX(Expenses!G$9:G$1026,MATCH(Calc!$AO278,Expenses!$U$9:$U$1026,0),1)),"")</f>
        <v/>
      </c>
      <c r="BO278" s="85" t="str">
        <f>IFERROR(IF($BH278="Passive","",INDEX(Expenses!H$9:H$1026,MATCH(Calc!$AO278,Expenses!$U$9:$U$1026,0),1)),"")</f>
        <v/>
      </c>
      <c r="BP278" s="85" t="str">
        <f>IFERROR(IF($BH278="Passive","",INDEX(Expenses!I$9:I$1026,MATCH(Calc!$AO278,Expenses!$U$9:$U$1026,0),1)),"")</f>
        <v/>
      </c>
      <c r="BQ278" s="85" t="str">
        <f>IFERROR(IF($BH278="Passive","",INDEX(Expenses!J$9:J$1026,MATCH(Calc!$AO278,Expenses!$U$9:$U$1026,0),1)),"")</f>
        <v/>
      </c>
      <c r="BR278" s="85" t="str">
        <f>IFERROR(IF($BH278="Passive","",INDEX(Expenses!K$9:K$1026,MATCH(Calc!$AO278,Expenses!$U$9:$U$1026,0),1)),"")</f>
        <v/>
      </c>
      <c r="BS278" s="85" t="str">
        <f>IFERROR(IF($BH278="Passive","",INDEX(Expenses!L$9:L$1026,MATCH(Calc!$AO278,Expenses!$U$9:$U$1026,0),1)),"")</f>
        <v/>
      </c>
      <c r="BT278" s="85" t="str">
        <f>IFERROR(IF($BH278="Passive","",INDEX(Expenses!M$9:M$1026,MATCH(Calc!$AO278,Expenses!$U$9:$U$1026,0),1)),"")</f>
        <v/>
      </c>
      <c r="BU278" s="85" t="str">
        <f>IFERROR(IF($BH278="Passive","",INDEX(Expenses!N$9:N$1026,MATCH(Calc!$AO278,Expenses!$U$9:$U$1026,0),1)),"")</f>
        <v/>
      </c>
      <c r="BV278" s="85" t="str">
        <f>IFERROR(IF($BH278="Passive","",INDEX(Expenses!O$9:O$1026,MATCH(Calc!$AO278,Expenses!$U$9:$U$1026,0),1)),"")</f>
        <v/>
      </c>
      <c r="BW278" s="85" t="str">
        <f>IFERROR(IF($BH278="Passive","",INDEX(Expenses!P$9:P$1026,MATCH(Calc!$AO278,Expenses!$U$9:$U$1026,0),1)),"")</f>
        <v/>
      </c>
    </row>
    <row r="279" spans="40:75" x14ac:dyDescent="0.25">
      <c r="AN279" s="93">
        <f t="shared" si="43"/>
        <v>2</v>
      </c>
      <c r="AO279" s="93">
        <v>276</v>
      </c>
      <c r="AQ279" s="85" t="str">
        <f t="shared" si="44"/>
        <v>Passive</v>
      </c>
      <c r="AR279" s="85">
        <f>IFERROR(INDEX(Income!B$9:B$1026,MATCH(Calc!$AO279,Income!$U$9:$U$1026,0),1),0)</f>
        <v>0</v>
      </c>
      <c r="AS279" s="85">
        <f>IFERROR(INDEX(Income!C$9:C$1026,MATCH(Calc!$AO279,Income!$U$9:$U$1026,0),1),0)</f>
        <v>0</v>
      </c>
      <c r="AT279" s="93">
        <f t="shared" ca="1" si="45"/>
        <v>2023</v>
      </c>
      <c r="AU279" s="85" t="str">
        <f>IFERROR(IF($AQ279="Passive","",INDEX(Income!E$9:E$1026,MATCH(Calc!$AO279,Income!$U$9:$U$1026,0),1)),"")</f>
        <v/>
      </c>
      <c r="AV279" s="85" t="str">
        <f>IFERROR(IF($AQ279="Passive","",INDEX(Income!F$9:F$1026,MATCH(Calc!$AO279,Income!$U$9:$U$1026,0),1)),"")</f>
        <v/>
      </c>
      <c r="AW279" s="85" t="str">
        <f>IFERROR(IF($AQ279="Passive","",INDEX(Income!G$9:G$1026,MATCH(Calc!$AO279,Income!$U$9:$U$1026,0),1)),"")</f>
        <v/>
      </c>
      <c r="AX279" s="85" t="str">
        <f>IFERROR(IF($AQ279="Passive","",INDEX(Income!H$9:H$1026,MATCH(Calc!$AO279,Income!$U$9:$U$1026,0),1)),"")</f>
        <v/>
      </c>
      <c r="AY279" s="85" t="str">
        <f>IFERROR(IF($AQ279="Passive","",INDEX(Income!I$9:I$1026,MATCH(Calc!$AO279,Income!$U$9:$U$1026,0),1)),"")</f>
        <v/>
      </c>
      <c r="AZ279" s="85" t="str">
        <f>IFERROR(IF($AQ279="Passive","",INDEX(Income!J$9:J$1026,MATCH(Calc!$AO279,Income!$U$9:$U$1026,0),1)),"")</f>
        <v/>
      </c>
      <c r="BA279" s="85" t="str">
        <f>IFERROR(IF($AQ279="Passive","",INDEX(Income!K$9:K$1026,MATCH(Calc!$AO279,Income!$U$9:$U$1026,0),1)),"")</f>
        <v/>
      </c>
      <c r="BB279" s="85" t="str">
        <f>IFERROR(IF($AQ279="Passive","",INDEX(Income!L$9:L$1026,MATCH(Calc!$AO279,Income!$U$9:$U$1026,0),1)),"")</f>
        <v/>
      </c>
      <c r="BC279" s="85" t="str">
        <f>IFERROR(IF($AQ279="Passive","",INDEX(Income!M$9:M$1026,MATCH(Calc!$AO279,Income!$U$9:$U$1026,0),1)),"")</f>
        <v/>
      </c>
      <c r="BD279" s="85" t="str">
        <f>IFERROR(IF($AQ279="Passive","",INDEX(Income!N$9:N$1026,MATCH(Calc!$AO279,Income!$U$9:$U$1026,0),1)),"")</f>
        <v/>
      </c>
      <c r="BE279" s="85" t="str">
        <f>IFERROR(IF($AQ279="Passive","",INDEX(Income!O$9:O$1026,MATCH(Calc!$AO279,Income!$U$9:$U$1026,0),1)),"")</f>
        <v/>
      </c>
      <c r="BF279" s="85" t="str">
        <f>IFERROR(IF($AQ279="Passive","",INDEX(Income!P$9:P$1026,MATCH(Calc!$AO279,Income!$U$9:$U$1026,0),1)),"")</f>
        <v/>
      </c>
      <c r="BH279" s="85" t="str">
        <f t="shared" si="46"/>
        <v>Passive</v>
      </c>
      <c r="BI279" s="85">
        <f>IFERROR(INDEX(Expenses!B$9:B$1026,MATCH(Calc!$AO279,Expenses!$U$9:$U$1026,0),1),0)</f>
        <v>0</v>
      </c>
      <c r="BJ279" s="85">
        <f>IFERROR(INDEX(Expenses!C$9:C$1026,MATCH(Calc!$AO279,Expenses!$U$9:$U$1026,0),1),0)</f>
        <v>0</v>
      </c>
      <c r="BK279" s="93">
        <f t="shared" ca="1" si="47"/>
        <v>2023</v>
      </c>
      <c r="BL279" s="85" t="str">
        <f>IFERROR(IF($BH279="Passive","",INDEX(Expenses!E$9:E$1026,MATCH(Calc!$AO279,Expenses!$U$9:$U$1026,0),1)),"")</f>
        <v/>
      </c>
      <c r="BM279" s="85" t="str">
        <f>IFERROR(IF($BH279="Passive","",INDEX(Expenses!F$9:F$1026,MATCH(Calc!$AO279,Expenses!$U$9:$U$1026,0),1)),"")</f>
        <v/>
      </c>
      <c r="BN279" s="85" t="str">
        <f>IFERROR(IF($BH279="Passive","",INDEX(Expenses!G$9:G$1026,MATCH(Calc!$AO279,Expenses!$U$9:$U$1026,0),1)),"")</f>
        <v/>
      </c>
      <c r="BO279" s="85" t="str">
        <f>IFERROR(IF($BH279="Passive","",INDEX(Expenses!H$9:H$1026,MATCH(Calc!$AO279,Expenses!$U$9:$U$1026,0),1)),"")</f>
        <v/>
      </c>
      <c r="BP279" s="85" t="str">
        <f>IFERROR(IF($BH279="Passive","",INDEX(Expenses!I$9:I$1026,MATCH(Calc!$AO279,Expenses!$U$9:$U$1026,0),1)),"")</f>
        <v/>
      </c>
      <c r="BQ279" s="85" t="str">
        <f>IFERROR(IF($BH279="Passive","",INDEX(Expenses!J$9:J$1026,MATCH(Calc!$AO279,Expenses!$U$9:$U$1026,0),1)),"")</f>
        <v/>
      </c>
      <c r="BR279" s="85" t="str">
        <f>IFERROR(IF($BH279="Passive","",INDEX(Expenses!K$9:K$1026,MATCH(Calc!$AO279,Expenses!$U$9:$U$1026,0),1)),"")</f>
        <v/>
      </c>
      <c r="BS279" s="85" t="str">
        <f>IFERROR(IF($BH279="Passive","",INDEX(Expenses!L$9:L$1026,MATCH(Calc!$AO279,Expenses!$U$9:$U$1026,0),1)),"")</f>
        <v/>
      </c>
      <c r="BT279" s="85" t="str">
        <f>IFERROR(IF($BH279="Passive","",INDEX(Expenses!M$9:M$1026,MATCH(Calc!$AO279,Expenses!$U$9:$U$1026,0),1)),"")</f>
        <v/>
      </c>
      <c r="BU279" s="85" t="str">
        <f>IFERROR(IF($BH279="Passive","",INDEX(Expenses!N$9:N$1026,MATCH(Calc!$AO279,Expenses!$U$9:$U$1026,0),1)),"")</f>
        <v/>
      </c>
      <c r="BV279" s="85" t="str">
        <f>IFERROR(IF($BH279="Passive","",INDEX(Expenses!O$9:O$1026,MATCH(Calc!$AO279,Expenses!$U$9:$U$1026,0),1)),"")</f>
        <v/>
      </c>
      <c r="BW279" s="85" t="str">
        <f>IFERROR(IF($BH279="Passive","",INDEX(Expenses!P$9:P$1026,MATCH(Calc!$AO279,Expenses!$U$9:$U$1026,0),1)),"")</f>
        <v/>
      </c>
    </row>
    <row r="280" spans="40:75" x14ac:dyDescent="0.25">
      <c r="AN280" s="93">
        <f t="shared" si="43"/>
        <v>2</v>
      </c>
      <c r="AO280" s="93">
        <v>277</v>
      </c>
      <c r="AQ280" s="85" t="str">
        <f t="shared" si="44"/>
        <v>Passive</v>
      </c>
      <c r="AR280" s="85">
        <f>IFERROR(INDEX(Income!B$9:B$1026,MATCH(Calc!$AO280,Income!$U$9:$U$1026,0),1),0)</f>
        <v>0</v>
      </c>
      <c r="AS280" s="85">
        <f>IFERROR(INDEX(Income!C$9:C$1026,MATCH(Calc!$AO280,Income!$U$9:$U$1026,0),1),0)</f>
        <v>0</v>
      </c>
      <c r="AT280" s="93">
        <f t="shared" ca="1" si="45"/>
        <v>2023</v>
      </c>
      <c r="AU280" s="85" t="str">
        <f>IFERROR(IF($AQ280="Passive","",INDEX(Income!E$9:E$1026,MATCH(Calc!$AO280,Income!$U$9:$U$1026,0),1)),"")</f>
        <v/>
      </c>
      <c r="AV280" s="85" t="str">
        <f>IFERROR(IF($AQ280="Passive","",INDEX(Income!F$9:F$1026,MATCH(Calc!$AO280,Income!$U$9:$U$1026,0),1)),"")</f>
        <v/>
      </c>
      <c r="AW280" s="85" t="str">
        <f>IFERROR(IF($AQ280="Passive","",INDEX(Income!G$9:G$1026,MATCH(Calc!$AO280,Income!$U$9:$U$1026,0),1)),"")</f>
        <v/>
      </c>
      <c r="AX280" s="85" t="str">
        <f>IFERROR(IF($AQ280="Passive","",INDEX(Income!H$9:H$1026,MATCH(Calc!$AO280,Income!$U$9:$U$1026,0),1)),"")</f>
        <v/>
      </c>
      <c r="AY280" s="85" t="str">
        <f>IFERROR(IF($AQ280="Passive","",INDEX(Income!I$9:I$1026,MATCH(Calc!$AO280,Income!$U$9:$U$1026,0),1)),"")</f>
        <v/>
      </c>
      <c r="AZ280" s="85" t="str">
        <f>IFERROR(IF($AQ280="Passive","",INDEX(Income!J$9:J$1026,MATCH(Calc!$AO280,Income!$U$9:$U$1026,0),1)),"")</f>
        <v/>
      </c>
      <c r="BA280" s="85" t="str">
        <f>IFERROR(IF($AQ280="Passive","",INDEX(Income!K$9:K$1026,MATCH(Calc!$AO280,Income!$U$9:$U$1026,0),1)),"")</f>
        <v/>
      </c>
      <c r="BB280" s="85" t="str">
        <f>IFERROR(IF($AQ280="Passive","",INDEX(Income!L$9:L$1026,MATCH(Calc!$AO280,Income!$U$9:$U$1026,0),1)),"")</f>
        <v/>
      </c>
      <c r="BC280" s="85" t="str">
        <f>IFERROR(IF($AQ280="Passive","",INDEX(Income!M$9:M$1026,MATCH(Calc!$AO280,Income!$U$9:$U$1026,0),1)),"")</f>
        <v/>
      </c>
      <c r="BD280" s="85" t="str">
        <f>IFERROR(IF($AQ280="Passive","",INDEX(Income!N$9:N$1026,MATCH(Calc!$AO280,Income!$U$9:$U$1026,0),1)),"")</f>
        <v/>
      </c>
      <c r="BE280" s="85" t="str">
        <f>IFERROR(IF($AQ280="Passive","",INDEX(Income!O$9:O$1026,MATCH(Calc!$AO280,Income!$U$9:$U$1026,0),1)),"")</f>
        <v/>
      </c>
      <c r="BF280" s="85" t="str">
        <f>IFERROR(IF($AQ280="Passive","",INDEX(Income!P$9:P$1026,MATCH(Calc!$AO280,Income!$U$9:$U$1026,0),1)),"")</f>
        <v/>
      </c>
      <c r="BH280" s="85" t="str">
        <f t="shared" si="46"/>
        <v>Passive</v>
      </c>
      <c r="BI280" s="85">
        <f>IFERROR(INDEX(Expenses!B$9:B$1026,MATCH(Calc!$AO280,Expenses!$U$9:$U$1026,0),1),0)</f>
        <v>0</v>
      </c>
      <c r="BJ280" s="85">
        <f>IFERROR(INDEX(Expenses!C$9:C$1026,MATCH(Calc!$AO280,Expenses!$U$9:$U$1026,0),1),0)</f>
        <v>0</v>
      </c>
      <c r="BK280" s="93">
        <f t="shared" ca="1" si="47"/>
        <v>2023</v>
      </c>
      <c r="BL280" s="85" t="str">
        <f>IFERROR(IF($BH280="Passive","",INDEX(Expenses!E$9:E$1026,MATCH(Calc!$AO280,Expenses!$U$9:$U$1026,0),1)),"")</f>
        <v/>
      </c>
      <c r="BM280" s="85" t="str">
        <f>IFERROR(IF($BH280="Passive","",INDEX(Expenses!F$9:F$1026,MATCH(Calc!$AO280,Expenses!$U$9:$U$1026,0),1)),"")</f>
        <v/>
      </c>
      <c r="BN280" s="85" t="str">
        <f>IFERROR(IF($BH280="Passive","",INDEX(Expenses!G$9:G$1026,MATCH(Calc!$AO280,Expenses!$U$9:$U$1026,0),1)),"")</f>
        <v/>
      </c>
      <c r="BO280" s="85" t="str">
        <f>IFERROR(IF($BH280="Passive","",INDEX(Expenses!H$9:H$1026,MATCH(Calc!$AO280,Expenses!$U$9:$U$1026,0),1)),"")</f>
        <v/>
      </c>
      <c r="BP280" s="85" t="str">
        <f>IFERROR(IF($BH280="Passive","",INDEX(Expenses!I$9:I$1026,MATCH(Calc!$AO280,Expenses!$U$9:$U$1026,0),1)),"")</f>
        <v/>
      </c>
      <c r="BQ280" s="85" t="str">
        <f>IFERROR(IF($BH280="Passive","",INDEX(Expenses!J$9:J$1026,MATCH(Calc!$AO280,Expenses!$U$9:$U$1026,0),1)),"")</f>
        <v/>
      </c>
      <c r="BR280" s="85" t="str">
        <f>IFERROR(IF($BH280="Passive","",INDEX(Expenses!K$9:K$1026,MATCH(Calc!$AO280,Expenses!$U$9:$U$1026,0),1)),"")</f>
        <v/>
      </c>
      <c r="BS280" s="85" t="str">
        <f>IFERROR(IF($BH280="Passive","",INDEX(Expenses!L$9:L$1026,MATCH(Calc!$AO280,Expenses!$U$9:$U$1026,0),1)),"")</f>
        <v/>
      </c>
      <c r="BT280" s="85" t="str">
        <f>IFERROR(IF($BH280="Passive","",INDEX(Expenses!M$9:M$1026,MATCH(Calc!$AO280,Expenses!$U$9:$U$1026,0),1)),"")</f>
        <v/>
      </c>
      <c r="BU280" s="85" t="str">
        <f>IFERROR(IF($BH280="Passive","",INDEX(Expenses!N$9:N$1026,MATCH(Calc!$AO280,Expenses!$U$9:$U$1026,0),1)),"")</f>
        <v/>
      </c>
      <c r="BV280" s="85" t="str">
        <f>IFERROR(IF($BH280="Passive","",INDEX(Expenses!O$9:O$1026,MATCH(Calc!$AO280,Expenses!$U$9:$U$1026,0),1)),"")</f>
        <v/>
      </c>
      <c r="BW280" s="85" t="str">
        <f>IFERROR(IF($BH280="Passive","",INDEX(Expenses!P$9:P$1026,MATCH(Calc!$AO280,Expenses!$U$9:$U$1026,0),1)),"")</f>
        <v/>
      </c>
    </row>
    <row r="281" spans="40:75" x14ac:dyDescent="0.25">
      <c r="AN281" s="93">
        <f t="shared" si="43"/>
        <v>2</v>
      </c>
      <c r="AO281" s="93">
        <v>278</v>
      </c>
      <c r="AQ281" s="85" t="str">
        <f t="shared" si="44"/>
        <v>Passive</v>
      </c>
      <c r="AR281" s="85">
        <f>IFERROR(INDEX(Income!B$9:B$1026,MATCH(Calc!$AO281,Income!$U$9:$U$1026,0),1),0)</f>
        <v>0</v>
      </c>
      <c r="AS281" s="85">
        <f>IFERROR(INDEX(Income!C$9:C$1026,MATCH(Calc!$AO281,Income!$U$9:$U$1026,0),1),0)</f>
        <v>0</v>
      </c>
      <c r="AT281" s="93">
        <f t="shared" ca="1" si="45"/>
        <v>2023</v>
      </c>
      <c r="AU281" s="85" t="str">
        <f>IFERROR(IF($AQ281="Passive","",INDEX(Income!E$9:E$1026,MATCH(Calc!$AO281,Income!$U$9:$U$1026,0),1)),"")</f>
        <v/>
      </c>
      <c r="AV281" s="85" t="str">
        <f>IFERROR(IF($AQ281="Passive","",INDEX(Income!F$9:F$1026,MATCH(Calc!$AO281,Income!$U$9:$U$1026,0),1)),"")</f>
        <v/>
      </c>
      <c r="AW281" s="85" t="str">
        <f>IFERROR(IF($AQ281="Passive","",INDEX(Income!G$9:G$1026,MATCH(Calc!$AO281,Income!$U$9:$U$1026,0),1)),"")</f>
        <v/>
      </c>
      <c r="AX281" s="85" t="str">
        <f>IFERROR(IF($AQ281="Passive","",INDEX(Income!H$9:H$1026,MATCH(Calc!$AO281,Income!$U$9:$U$1026,0),1)),"")</f>
        <v/>
      </c>
      <c r="AY281" s="85" t="str">
        <f>IFERROR(IF($AQ281="Passive","",INDEX(Income!I$9:I$1026,MATCH(Calc!$AO281,Income!$U$9:$U$1026,0),1)),"")</f>
        <v/>
      </c>
      <c r="AZ281" s="85" t="str">
        <f>IFERROR(IF($AQ281="Passive","",INDEX(Income!J$9:J$1026,MATCH(Calc!$AO281,Income!$U$9:$U$1026,0),1)),"")</f>
        <v/>
      </c>
      <c r="BA281" s="85" t="str">
        <f>IFERROR(IF($AQ281="Passive","",INDEX(Income!K$9:K$1026,MATCH(Calc!$AO281,Income!$U$9:$U$1026,0),1)),"")</f>
        <v/>
      </c>
      <c r="BB281" s="85" t="str">
        <f>IFERROR(IF($AQ281="Passive","",INDEX(Income!L$9:L$1026,MATCH(Calc!$AO281,Income!$U$9:$U$1026,0),1)),"")</f>
        <v/>
      </c>
      <c r="BC281" s="85" t="str">
        <f>IFERROR(IF($AQ281="Passive","",INDEX(Income!M$9:M$1026,MATCH(Calc!$AO281,Income!$U$9:$U$1026,0),1)),"")</f>
        <v/>
      </c>
      <c r="BD281" s="85" t="str">
        <f>IFERROR(IF($AQ281="Passive","",INDEX(Income!N$9:N$1026,MATCH(Calc!$AO281,Income!$U$9:$U$1026,0),1)),"")</f>
        <v/>
      </c>
      <c r="BE281" s="85" t="str">
        <f>IFERROR(IF($AQ281="Passive","",INDEX(Income!O$9:O$1026,MATCH(Calc!$AO281,Income!$U$9:$U$1026,0),1)),"")</f>
        <v/>
      </c>
      <c r="BF281" s="85" t="str">
        <f>IFERROR(IF($AQ281="Passive","",INDEX(Income!P$9:P$1026,MATCH(Calc!$AO281,Income!$U$9:$U$1026,0),1)),"")</f>
        <v/>
      </c>
      <c r="BH281" s="85" t="str">
        <f t="shared" si="46"/>
        <v>Passive</v>
      </c>
      <c r="BI281" s="85">
        <f>IFERROR(INDEX(Expenses!B$9:B$1026,MATCH(Calc!$AO281,Expenses!$U$9:$U$1026,0),1),0)</f>
        <v>0</v>
      </c>
      <c r="BJ281" s="85">
        <f>IFERROR(INDEX(Expenses!C$9:C$1026,MATCH(Calc!$AO281,Expenses!$U$9:$U$1026,0),1),0)</f>
        <v>0</v>
      </c>
      <c r="BK281" s="93">
        <f t="shared" ca="1" si="47"/>
        <v>2023</v>
      </c>
      <c r="BL281" s="85" t="str">
        <f>IFERROR(IF($BH281="Passive","",INDEX(Expenses!E$9:E$1026,MATCH(Calc!$AO281,Expenses!$U$9:$U$1026,0),1)),"")</f>
        <v/>
      </c>
      <c r="BM281" s="85" t="str">
        <f>IFERROR(IF($BH281="Passive","",INDEX(Expenses!F$9:F$1026,MATCH(Calc!$AO281,Expenses!$U$9:$U$1026,0),1)),"")</f>
        <v/>
      </c>
      <c r="BN281" s="85" t="str">
        <f>IFERROR(IF($BH281="Passive","",INDEX(Expenses!G$9:G$1026,MATCH(Calc!$AO281,Expenses!$U$9:$U$1026,0),1)),"")</f>
        <v/>
      </c>
      <c r="BO281" s="85" t="str">
        <f>IFERROR(IF($BH281="Passive","",INDEX(Expenses!H$9:H$1026,MATCH(Calc!$AO281,Expenses!$U$9:$U$1026,0),1)),"")</f>
        <v/>
      </c>
      <c r="BP281" s="85" t="str">
        <f>IFERROR(IF($BH281="Passive","",INDEX(Expenses!I$9:I$1026,MATCH(Calc!$AO281,Expenses!$U$9:$U$1026,0),1)),"")</f>
        <v/>
      </c>
      <c r="BQ281" s="85" t="str">
        <f>IFERROR(IF($BH281="Passive","",INDEX(Expenses!J$9:J$1026,MATCH(Calc!$AO281,Expenses!$U$9:$U$1026,0),1)),"")</f>
        <v/>
      </c>
      <c r="BR281" s="85" t="str">
        <f>IFERROR(IF($BH281="Passive","",INDEX(Expenses!K$9:K$1026,MATCH(Calc!$AO281,Expenses!$U$9:$U$1026,0),1)),"")</f>
        <v/>
      </c>
      <c r="BS281" s="85" t="str">
        <f>IFERROR(IF($BH281="Passive","",INDEX(Expenses!L$9:L$1026,MATCH(Calc!$AO281,Expenses!$U$9:$U$1026,0),1)),"")</f>
        <v/>
      </c>
      <c r="BT281" s="85" t="str">
        <f>IFERROR(IF($BH281="Passive","",INDEX(Expenses!M$9:M$1026,MATCH(Calc!$AO281,Expenses!$U$9:$U$1026,0),1)),"")</f>
        <v/>
      </c>
      <c r="BU281" s="85" t="str">
        <f>IFERROR(IF($BH281="Passive","",INDEX(Expenses!N$9:N$1026,MATCH(Calc!$AO281,Expenses!$U$9:$U$1026,0),1)),"")</f>
        <v/>
      </c>
      <c r="BV281" s="85" t="str">
        <f>IFERROR(IF($BH281="Passive","",INDEX(Expenses!O$9:O$1026,MATCH(Calc!$AO281,Expenses!$U$9:$U$1026,0),1)),"")</f>
        <v/>
      </c>
      <c r="BW281" s="85" t="str">
        <f>IFERROR(IF($BH281="Passive","",INDEX(Expenses!P$9:P$1026,MATCH(Calc!$AO281,Expenses!$U$9:$U$1026,0),1)),"")</f>
        <v/>
      </c>
    </row>
    <row r="282" spans="40:75" x14ac:dyDescent="0.25">
      <c r="AN282" s="93">
        <f t="shared" si="43"/>
        <v>2</v>
      </c>
      <c r="AO282" s="93">
        <v>279</v>
      </c>
      <c r="AQ282" s="85" t="str">
        <f t="shared" si="44"/>
        <v>Passive</v>
      </c>
      <c r="AR282" s="85">
        <f>IFERROR(INDEX(Income!B$9:B$1026,MATCH(Calc!$AO282,Income!$U$9:$U$1026,0),1),0)</f>
        <v>0</v>
      </c>
      <c r="AS282" s="85">
        <f>IFERROR(INDEX(Income!C$9:C$1026,MATCH(Calc!$AO282,Income!$U$9:$U$1026,0),1),0)</f>
        <v>0</v>
      </c>
      <c r="AT282" s="93">
        <f t="shared" ca="1" si="45"/>
        <v>2023</v>
      </c>
      <c r="AU282" s="85" t="str">
        <f>IFERROR(IF($AQ282="Passive","",INDEX(Income!E$9:E$1026,MATCH(Calc!$AO282,Income!$U$9:$U$1026,0),1)),"")</f>
        <v/>
      </c>
      <c r="AV282" s="85" t="str">
        <f>IFERROR(IF($AQ282="Passive","",INDEX(Income!F$9:F$1026,MATCH(Calc!$AO282,Income!$U$9:$U$1026,0),1)),"")</f>
        <v/>
      </c>
      <c r="AW282" s="85" t="str">
        <f>IFERROR(IF($AQ282="Passive","",INDEX(Income!G$9:G$1026,MATCH(Calc!$AO282,Income!$U$9:$U$1026,0),1)),"")</f>
        <v/>
      </c>
      <c r="AX282" s="85" t="str">
        <f>IFERROR(IF($AQ282="Passive","",INDEX(Income!H$9:H$1026,MATCH(Calc!$AO282,Income!$U$9:$U$1026,0),1)),"")</f>
        <v/>
      </c>
      <c r="AY282" s="85" t="str">
        <f>IFERROR(IF($AQ282="Passive","",INDEX(Income!I$9:I$1026,MATCH(Calc!$AO282,Income!$U$9:$U$1026,0),1)),"")</f>
        <v/>
      </c>
      <c r="AZ282" s="85" t="str">
        <f>IFERROR(IF($AQ282="Passive","",INDEX(Income!J$9:J$1026,MATCH(Calc!$AO282,Income!$U$9:$U$1026,0),1)),"")</f>
        <v/>
      </c>
      <c r="BA282" s="85" t="str">
        <f>IFERROR(IF($AQ282="Passive","",INDEX(Income!K$9:K$1026,MATCH(Calc!$AO282,Income!$U$9:$U$1026,0),1)),"")</f>
        <v/>
      </c>
      <c r="BB282" s="85" t="str">
        <f>IFERROR(IF($AQ282="Passive","",INDEX(Income!L$9:L$1026,MATCH(Calc!$AO282,Income!$U$9:$U$1026,0),1)),"")</f>
        <v/>
      </c>
      <c r="BC282" s="85" t="str">
        <f>IFERROR(IF($AQ282="Passive","",INDEX(Income!M$9:M$1026,MATCH(Calc!$AO282,Income!$U$9:$U$1026,0),1)),"")</f>
        <v/>
      </c>
      <c r="BD282" s="85" t="str">
        <f>IFERROR(IF($AQ282="Passive","",INDEX(Income!N$9:N$1026,MATCH(Calc!$AO282,Income!$U$9:$U$1026,0),1)),"")</f>
        <v/>
      </c>
      <c r="BE282" s="85" t="str">
        <f>IFERROR(IF($AQ282="Passive","",INDEX(Income!O$9:O$1026,MATCH(Calc!$AO282,Income!$U$9:$U$1026,0),1)),"")</f>
        <v/>
      </c>
      <c r="BF282" s="85" t="str">
        <f>IFERROR(IF($AQ282="Passive","",INDEX(Income!P$9:P$1026,MATCH(Calc!$AO282,Income!$U$9:$U$1026,0),1)),"")</f>
        <v/>
      </c>
      <c r="BH282" s="85" t="str">
        <f t="shared" si="46"/>
        <v>Passive</v>
      </c>
      <c r="BI282" s="85">
        <f>IFERROR(INDEX(Expenses!B$9:B$1026,MATCH(Calc!$AO282,Expenses!$U$9:$U$1026,0),1),0)</f>
        <v>0</v>
      </c>
      <c r="BJ282" s="85">
        <f>IFERROR(INDEX(Expenses!C$9:C$1026,MATCH(Calc!$AO282,Expenses!$U$9:$U$1026,0),1),0)</f>
        <v>0</v>
      </c>
      <c r="BK282" s="93">
        <f t="shared" ca="1" si="47"/>
        <v>2023</v>
      </c>
      <c r="BL282" s="85" t="str">
        <f>IFERROR(IF($BH282="Passive","",INDEX(Expenses!E$9:E$1026,MATCH(Calc!$AO282,Expenses!$U$9:$U$1026,0),1)),"")</f>
        <v/>
      </c>
      <c r="BM282" s="85" t="str">
        <f>IFERROR(IF($BH282="Passive","",INDEX(Expenses!F$9:F$1026,MATCH(Calc!$AO282,Expenses!$U$9:$U$1026,0),1)),"")</f>
        <v/>
      </c>
      <c r="BN282" s="85" t="str">
        <f>IFERROR(IF($BH282="Passive","",INDEX(Expenses!G$9:G$1026,MATCH(Calc!$AO282,Expenses!$U$9:$U$1026,0),1)),"")</f>
        <v/>
      </c>
      <c r="BO282" s="85" t="str">
        <f>IFERROR(IF($BH282="Passive","",INDEX(Expenses!H$9:H$1026,MATCH(Calc!$AO282,Expenses!$U$9:$U$1026,0),1)),"")</f>
        <v/>
      </c>
      <c r="BP282" s="85" t="str">
        <f>IFERROR(IF($BH282="Passive","",INDEX(Expenses!I$9:I$1026,MATCH(Calc!$AO282,Expenses!$U$9:$U$1026,0),1)),"")</f>
        <v/>
      </c>
      <c r="BQ282" s="85" t="str">
        <f>IFERROR(IF($BH282="Passive","",INDEX(Expenses!J$9:J$1026,MATCH(Calc!$AO282,Expenses!$U$9:$U$1026,0),1)),"")</f>
        <v/>
      </c>
      <c r="BR282" s="85" t="str">
        <f>IFERROR(IF($BH282="Passive","",INDEX(Expenses!K$9:K$1026,MATCH(Calc!$AO282,Expenses!$U$9:$U$1026,0),1)),"")</f>
        <v/>
      </c>
      <c r="BS282" s="85" t="str">
        <f>IFERROR(IF($BH282="Passive","",INDEX(Expenses!L$9:L$1026,MATCH(Calc!$AO282,Expenses!$U$9:$U$1026,0),1)),"")</f>
        <v/>
      </c>
      <c r="BT282" s="85" t="str">
        <f>IFERROR(IF($BH282="Passive","",INDEX(Expenses!M$9:M$1026,MATCH(Calc!$AO282,Expenses!$U$9:$U$1026,0),1)),"")</f>
        <v/>
      </c>
      <c r="BU282" s="85" t="str">
        <f>IFERROR(IF($BH282="Passive","",INDEX(Expenses!N$9:N$1026,MATCH(Calc!$AO282,Expenses!$U$9:$U$1026,0),1)),"")</f>
        <v/>
      </c>
      <c r="BV282" s="85" t="str">
        <f>IFERROR(IF($BH282="Passive","",INDEX(Expenses!O$9:O$1026,MATCH(Calc!$AO282,Expenses!$U$9:$U$1026,0),1)),"")</f>
        <v/>
      </c>
      <c r="BW282" s="85" t="str">
        <f>IFERROR(IF($BH282="Passive","",INDEX(Expenses!P$9:P$1026,MATCH(Calc!$AO282,Expenses!$U$9:$U$1026,0),1)),"")</f>
        <v/>
      </c>
    </row>
    <row r="283" spans="40:75" x14ac:dyDescent="0.25">
      <c r="AN283" s="93">
        <f t="shared" si="43"/>
        <v>2</v>
      </c>
      <c r="AO283" s="93">
        <v>280</v>
      </c>
      <c r="AQ283" s="85" t="str">
        <f t="shared" si="44"/>
        <v>Passive</v>
      </c>
      <c r="AR283" s="85">
        <f>IFERROR(INDEX(Income!B$9:B$1026,MATCH(Calc!$AO283,Income!$U$9:$U$1026,0),1),0)</f>
        <v>0</v>
      </c>
      <c r="AS283" s="85">
        <f>IFERROR(INDEX(Income!C$9:C$1026,MATCH(Calc!$AO283,Income!$U$9:$U$1026,0),1),0)</f>
        <v>0</v>
      </c>
      <c r="AT283" s="93">
        <f t="shared" ca="1" si="45"/>
        <v>2023</v>
      </c>
      <c r="AU283" s="85" t="str">
        <f>IFERROR(IF($AQ283="Passive","",INDEX(Income!E$9:E$1026,MATCH(Calc!$AO283,Income!$U$9:$U$1026,0),1)),"")</f>
        <v/>
      </c>
      <c r="AV283" s="85" t="str">
        <f>IFERROR(IF($AQ283="Passive","",INDEX(Income!F$9:F$1026,MATCH(Calc!$AO283,Income!$U$9:$U$1026,0),1)),"")</f>
        <v/>
      </c>
      <c r="AW283" s="85" t="str">
        <f>IFERROR(IF($AQ283="Passive","",INDEX(Income!G$9:G$1026,MATCH(Calc!$AO283,Income!$U$9:$U$1026,0),1)),"")</f>
        <v/>
      </c>
      <c r="AX283" s="85" t="str">
        <f>IFERROR(IF($AQ283="Passive","",INDEX(Income!H$9:H$1026,MATCH(Calc!$AO283,Income!$U$9:$U$1026,0),1)),"")</f>
        <v/>
      </c>
      <c r="AY283" s="85" t="str">
        <f>IFERROR(IF($AQ283="Passive","",INDEX(Income!I$9:I$1026,MATCH(Calc!$AO283,Income!$U$9:$U$1026,0),1)),"")</f>
        <v/>
      </c>
      <c r="AZ283" s="85" t="str">
        <f>IFERROR(IF($AQ283="Passive","",INDEX(Income!J$9:J$1026,MATCH(Calc!$AO283,Income!$U$9:$U$1026,0),1)),"")</f>
        <v/>
      </c>
      <c r="BA283" s="85" t="str">
        <f>IFERROR(IF($AQ283="Passive","",INDEX(Income!K$9:K$1026,MATCH(Calc!$AO283,Income!$U$9:$U$1026,0),1)),"")</f>
        <v/>
      </c>
      <c r="BB283" s="85" t="str">
        <f>IFERROR(IF($AQ283="Passive","",INDEX(Income!L$9:L$1026,MATCH(Calc!$AO283,Income!$U$9:$U$1026,0),1)),"")</f>
        <v/>
      </c>
      <c r="BC283" s="85" t="str">
        <f>IFERROR(IF($AQ283="Passive","",INDEX(Income!M$9:M$1026,MATCH(Calc!$AO283,Income!$U$9:$U$1026,0),1)),"")</f>
        <v/>
      </c>
      <c r="BD283" s="85" t="str">
        <f>IFERROR(IF($AQ283="Passive","",INDEX(Income!N$9:N$1026,MATCH(Calc!$AO283,Income!$U$9:$U$1026,0),1)),"")</f>
        <v/>
      </c>
      <c r="BE283" s="85" t="str">
        <f>IFERROR(IF($AQ283="Passive","",INDEX(Income!O$9:O$1026,MATCH(Calc!$AO283,Income!$U$9:$U$1026,0),1)),"")</f>
        <v/>
      </c>
      <c r="BF283" s="85" t="str">
        <f>IFERROR(IF($AQ283="Passive","",INDEX(Income!P$9:P$1026,MATCH(Calc!$AO283,Income!$U$9:$U$1026,0),1)),"")</f>
        <v/>
      </c>
      <c r="BH283" s="85" t="str">
        <f t="shared" si="46"/>
        <v>Passive</v>
      </c>
      <c r="BI283" s="85">
        <f>IFERROR(INDEX(Expenses!B$9:B$1026,MATCH(Calc!$AO283,Expenses!$U$9:$U$1026,0),1),0)</f>
        <v>0</v>
      </c>
      <c r="BJ283" s="85">
        <f>IFERROR(INDEX(Expenses!C$9:C$1026,MATCH(Calc!$AO283,Expenses!$U$9:$U$1026,0),1),0)</f>
        <v>0</v>
      </c>
      <c r="BK283" s="93">
        <f t="shared" ca="1" si="47"/>
        <v>2023</v>
      </c>
      <c r="BL283" s="85" t="str">
        <f>IFERROR(IF($BH283="Passive","",INDEX(Expenses!E$9:E$1026,MATCH(Calc!$AO283,Expenses!$U$9:$U$1026,0),1)),"")</f>
        <v/>
      </c>
      <c r="BM283" s="85" t="str">
        <f>IFERROR(IF($BH283="Passive","",INDEX(Expenses!F$9:F$1026,MATCH(Calc!$AO283,Expenses!$U$9:$U$1026,0),1)),"")</f>
        <v/>
      </c>
      <c r="BN283" s="85" t="str">
        <f>IFERROR(IF($BH283="Passive","",INDEX(Expenses!G$9:G$1026,MATCH(Calc!$AO283,Expenses!$U$9:$U$1026,0),1)),"")</f>
        <v/>
      </c>
      <c r="BO283" s="85" t="str">
        <f>IFERROR(IF($BH283="Passive","",INDEX(Expenses!H$9:H$1026,MATCH(Calc!$AO283,Expenses!$U$9:$U$1026,0),1)),"")</f>
        <v/>
      </c>
      <c r="BP283" s="85" t="str">
        <f>IFERROR(IF($BH283="Passive","",INDEX(Expenses!I$9:I$1026,MATCH(Calc!$AO283,Expenses!$U$9:$U$1026,0),1)),"")</f>
        <v/>
      </c>
      <c r="BQ283" s="85" t="str">
        <f>IFERROR(IF($BH283="Passive","",INDEX(Expenses!J$9:J$1026,MATCH(Calc!$AO283,Expenses!$U$9:$U$1026,0),1)),"")</f>
        <v/>
      </c>
      <c r="BR283" s="85" t="str">
        <f>IFERROR(IF($BH283="Passive","",INDEX(Expenses!K$9:K$1026,MATCH(Calc!$AO283,Expenses!$U$9:$U$1026,0),1)),"")</f>
        <v/>
      </c>
      <c r="BS283" s="85" t="str">
        <f>IFERROR(IF($BH283="Passive","",INDEX(Expenses!L$9:L$1026,MATCH(Calc!$AO283,Expenses!$U$9:$U$1026,0),1)),"")</f>
        <v/>
      </c>
      <c r="BT283" s="85" t="str">
        <f>IFERROR(IF($BH283="Passive","",INDEX(Expenses!M$9:M$1026,MATCH(Calc!$AO283,Expenses!$U$9:$U$1026,0),1)),"")</f>
        <v/>
      </c>
      <c r="BU283" s="85" t="str">
        <f>IFERROR(IF($BH283="Passive","",INDEX(Expenses!N$9:N$1026,MATCH(Calc!$AO283,Expenses!$U$9:$U$1026,0),1)),"")</f>
        <v/>
      </c>
      <c r="BV283" s="85" t="str">
        <f>IFERROR(IF($BH283="Passive","",INDEX(Expenses!O$9:O$1026,MATCH(Calc!$AO283,Expenses!$U$9:$U$1026,0),1)),"")</f>
        <v/>
      </c>
      <c r="BW283" s="85" t="str">
        <f>IFERROR(IF($BH283="Passive","",INDEX(Expenses!P$9:P$1026,MATCH(Calc!$AO283,Expenses!$U$9:$U$1026,0),1)),"")</f>
        <v/>
      </c>
    </row>
    <row r="284" spans="40:75" x14ac:dyDescent="0.25">
      <c r="AN284" s="93">
        <f t="shared" si="43"/>
        <v>2</v>
      </c>
      <c r="AO284" s="93">
        <v>281</v>
      </c>
      <c r="AQ284" s="85" t="str">
        <f t="shared" si="44"/>
        <v>Passive</v>
      </c>
      <c r="AR284" s="85">
        <f>IFERROR(INDEX(Income!B$9:B$1026,MATCH(Calc!$AO284,Income!$U$9:$U$1026,0),1),0)</f>
        <v>0</v>
      </c>
      <c r="AS284" s="85">
        <f>IFERROR(INDEX(Income!C$9:C$1026,MATCH(Calc!$AO284,Income!$U$9:$U$1026,0),1),0)</f>
        <v>0</v>
      </c>
      <c r="AT284" s="93">
        <f t="shared" ca="1" si="45"/>
        <v>2023</v>
      </c>
      <c r="AU284" s="85" t="str">
        <f>IFERROR(IF($AQ284="Passive","",INDEX(Income!E$9:E$1026,MATCH(Calc!$AO284,Income!$U$9:$U$1026,0),1)),"")</f>
        <v/>
      </c>
      <c r="AV284" s="85" t="str">
        <f>IFERROR(IF($AQ284="Passive","",INDEX(Income!F$9:F$1026,MATCH(Calc!$AO284,Income!$U$9:$U$1026,0),1)),"")</f>
        <v/>
      </c>
      <c r="AW284" s="85" t="str">
        <f>IFERROR(IF($AQ284="Passive","",INDEX(Income!G$9:G$1026,MATCH(Calc!$AO284,Income!$U$9:$U$1026,0),1)),"")</f>
        <v/>
      </c>
      <c r="AX284" s="85" t="str">
        <f>IFERROR(IF($AQ284="Passive","",INDEX(Income!H$9:H$1026,MATCH(Calc!$AO284,Income!$U$9:$U$1026,0),1)),"")</f>
        <v/>
      </c>
      <c r="AY284" s="85" t="str">
        <f>IFERROR(IF($AQ284="Passive","",INDEX(Income!I$9:I$1026,MATCH(Calc!$AO284,Income!$U$9:$U$1026,0),1)),"")</f>
        <v/>
      </c>
      <c r="AZ284" s="85" t="str">
        <f>IFERROR(IF($AQ284="Passive","",INDEX(Income!J$9:J$1026,MATCH(Calc!$AO284,Income!$U$9:$U$1026,0),1)),"")</f>
        <v/>
      </c>
      <c r="BA284" s="85" t="str">
        <f>IFERROR(IF($AQ284="Passive","",INDEX(Income!K$9:K$1026,MATCH(Calc!$AO284,Income!$U$9:$U$1026,0),1)),"")</f>
        <v/>
      </c>
      <c r="BB284" s="85" t="str">
        <f>IFERROR(IF($AQ284="Passive","",INDEX(Income!L$9:L$1026,MATCH(Calc!$AO284,Income!$U$9:$U$1026,0),1)),"")</f>
        <v/>
      </c>
      <c r="BC284" s="85" t="str">
        <f>IFERROR(IF($AQ284="Passive","",INDEX(Income!M$9:M$1026,MATCH(Calc!$AO284,Income!$U$9:$U$1026,0),1)),"")</f>
        <v/>
      </c>
      <c r="BD284" s="85" t="str">
        <f>IFERROR(IF($AQ284="Passive","",INDEX(Income!N$9:N$1026,MATCH(Calc!$AO284,Income!$U$9:$U$1026,0),1)),"")</f>
        <v/>
      </c>
      <c r="BE284" s="85" t="str">
        <f>IFERROR(IF($AQ284="Passive","",INDEX(Income!O$9:O$1026,MATCH(Calc!$AO284,Income!$U$9:$U$1026,0),1)),"")</f>
        <v/>
      </c>
      <c r="BF284" s="85" t="str">
        <f>IFERROR(IF($AQ284="Passive","",INDEX(Income!P$9:P$1026,MATCH(Calc!$AO284,Income!$U$9:$U$1026,0),1)),"")</f>
        <v/>
      </c>
      <c r="BH284" s="85" t="str">
        <f t="shared" si="46"/>
        <v>Passive</v>
      </c>
      <c r="BI284" s="85">
        <f>IFERROR(INDEX(Expenses!B$9:B$1026,MATCH(Calc!$AO284,Expenses!$U$9:$U$1026,0),1),0)</f>
        <v>0</v>
      </c>
      <c r="BJ284" s="85">
        <f>IFERROR(INDEX(Expenses!C$9:C$1026,MATCH(Calc!$AO284,Expenses!$U$9:$U$1026,0),1),0)</f>
        <v>0</v>
      </c>
      <c r="BK284" s="93">
        <f t="shared" ca="1" si="47"/>
        <v>2023</v>
      </c>
      <c r="BL284" s="85" t="str">
        <f>IFERROR(IF($BH284="Passive","",INDEX(Expenses!E$9:E$1026,MATCH(Calc!$AO284,Expenses!$U$9:$U$1026,0),1)),"")</f>
        <v/>
      </c>
      <c r="BM284" s="85" t="str">
        <f>IFERROR(IF($BH284="Passive","",INDEX(Expenses!F$9:F$1026,MATCH(Calc!$AO284,Expenses!$U$9:$U$1026,0),1)),"")</f>
        <v/>
      </c>
      <c r="BN284" s="85" t="str">
        <f>IFERROR(IF($BH284="Passive","",INDEX(Expenses!G$9:G$1026,MATCH(Calc!$AO284,Expenses!$U$9:$U$1026,0),1)),"")</f>
        <v/>
      </c>
      <c r="BO284" s="85" t="str">
        <f>IFERROR(IF($BH284="Passive","",INDEX(Expenses!H$9:H$1026,MATCH(Calc!$AO284,Expenses!$U$9:$U$1026,0),1)),"")</f>
        <v/>
      </c>
      <c r="BP284" s="85" t="str">
        <f>IFERROR(IF($BH284="Passive","",INDEX(Expenses!I$9:I$1026,MATCH(Calc!$AO284,Expenses!$U$9:$U$1026,0),1)),"")</f>
        <v/>
      </c>
      <c r="BQ284" s="85" t="str">
        <f>IFERROR(IF($BH284="Passive","",INDEX(Expenses!J$9:J$1026,MATCH(Calc!$AO284,Expenses!$U$9:$U$1026,0),1)),"")</f>
        <v/>
      </c>
      <c r="BR284" s="85" t="str">
        <f>IFERROR(IF($BH284="Passive","",INDEX(Expenses!K$9:K$1026,MATCH(Calc!$AO284,Expenses!$U$9:$U$1026,0),1)),"")</f>
        <v/>
      </c>
      <c r="BS284" s="85" t="str">
        <f>IFERROR(IF($BH284="Passive","",INDEX(Expenses!L$9:L$1026,MATCH(Calc!$AO284,Expenses!$U$9:$U$1026,0),1)),"")</f>
        <v/>
      </c>
      <c r="BT284" s="85" t="str">
        <f>IFERROR(IF($BH284="Passive","",INDEX(Expenses!M$9:M$1026,MATCH(Calc!$AO284,Expenses!$U$9:$U$1026,0),1)),"")</f>
        <v/>
      </c>
      <c r="BU284" s="85" t="str">
        <f>IFERROR(IF($BH284="Passive","",INDEX(Expenses!N$9:N$1026,MATCH(Calc!$AO284,Expenses!$U$9:$U$1026,0),1)),"")</f>
        <v/>
      </c>
      <c r="BV284" s="85" t="str">
        <f>IFERROR(IF($BH284="Passive","",INDEX(Expenses!O$9:O$1026,MATCH(Calc!$AO284,Expenses!$U$9:$U$1026,0),1)),"")</f>
        <v/>
      </c>
      <c r="BW284" s="85" t="str">
        <f>IFERROR(IF($BH284="Passive","",INDEX(Expenses!P$9:P$1026,MATCH(Calc!$AO284,Expenses!$U$9:$U$1026,0),1)),"")</f>
        <v/>
      </c>
    </row>
    <row r="285" spans="40:75" x14ac:dyDescent="0.25">
      <c r="AN285" s="93">
        <f t="shared" si="43"/>
        <v>2</v>
      </c>
      <c r="AO285" s="93">
        <v>282</v>
      </c>
      <c r="AQ285" s="85" t="str">
        <f t="shared" si="44"/>
        <v>Passive</v>
      </c>
      <c r="AR285" s="85">
        <f>IFERROR(INDEX(Income!B$9:B$1026,MATCH(Calc!$AO285,Income!$U$9:$U$1026,0),1),0)</f>
        <v>0</v>
      </c>
      <c r="AS285" s="85">
        <f>IFERROR(INDEX(Income!C$9:C$1026,MATCH(Calc!$AO285,Income!$U$9:$U$1026,0),1),0)</f>
        <v>0</v>
      </c>
      <c r="AT285" s="93">
        <f t="shared" ca="1" si="45"/>
        <v>2023</v>
      </c>
      <c r="AU285" s="85" t="str">
        <f>IFERROR(IF($AQ285="Passive","",INDEX(Income!E$9:E$1026,MATCH(Calc!$AO285,Income!$U$9:$U$1026,0),1)),"")</f>
        <v/>
      </c>
      <c r="AV285" s="85" t="str">
        <f>IFERROR(IF($AQ285="Passive","",INDEX(Income!F$9:F$1026,MATCH(Calc!$AO285,Income!$U$9:$U$1026,0),1)),"")</f>
        <v/>
      </c>
      <c r="AW285" s="85" t="str">
        <f>IFERROR(IF($AQ285="Passive","",INDEX(Income!G$9:G$1026,MATCH(Calc!$AO285,Income!$U$9:$U$1026,0),1)),"")</f>
        <v/>
      </c>
      <c r="AX285" s="85" t="str">
        <f>IFERROR(IF($AQ285="Passive","",INDEX(Income!H$9:H$1026,MATCH(Calc!$AO285,Income!$U$9:$U$1026,0),1)),"")</f>
        <v/>
      </c>
      <c r="AY285" s="85" t="str">
        <f>IFERROR(IF($AQ285="Passive","",INDEX(Income!I$9:I$1026,MATCH(Calc!$AO285,Income!$U$9:$U$1026,0),1)),"")</f>
        <v/>
      </c>
      <c r="AZ285" s="85" t="str">
        <f>IFERROR(IF($AQ285="Passive","",INDEX(Income!J$9:J$1026,MATCH(Calc!$AO285,Income!$U$9:$U$1026,0),1)),"")</f>
        <v/>
      </c>
      <c r="BA285" s="85" t="str">
        <f>IFERROR(IF($AQ285="Passive","",INDEX(Income!K$9:K$1026,MATCH(Calc!$AO285,Income!$U$9:$U$1026,0),1)),"")</f>
        <v/>
      </c>
      <c r="BB285" s="85" t="str">
        <f>IFERROR(IF($AQ285="Passive","",INDEX(Income!L$9:L$1026,MATCH(Calc!$AO285,Income!$U$9:$U$1026,0),1)),"")</f>
        <v/>
      </c>
      <c r="BC285" s="85" t="str">
        <f>IFERROR(IF($AQ285="Passive","",INDEX(Income!M$9:M$1026,MATCH(Calc!$AO285,Income!$U$9:$U$1026,0),1)),"")</f>
        <v/>
      </c>
      <c r="BD285" s="85" t="str">
        <f>IFERROR(IF($AQ285="Passive","",INDEX(Income!N$9:N$1026,MATCH(Calc!$AO285,Income!$U$9:$U$1026,0),1)),"")</f>
        <v/>
      </c>
      <c r="BE285" s="85" t="str">
        <f>IFERROR(IF($AQ285="Passive","",INDEX(Income!O$9:O$1026,MATCH(Calc!$AO285,Income!$U$9:$U$1026,0),1)),"")</f>
        <v/>
      </c>
      <c r="BF285" s="85" t="str">
        <f>IFERROR(IF($AQ285="Passive","",INDEX(Income!P$9:P$1026,MATCH(Calc!$AO285,Income!$U$9:$U$1026,0),1)),"")</f>
        <v/>
      </c>
      <c r="BH285" s="85" t="str">
        <f t="shared" si="46"/>
        <v>Passive</v>
      </c>
      <c r="BI285" s="85">
        <f>IFERROR(INDEX(Expenses!B$9:B$1026,MATCH(Calc!$AO285,Expenses!$U$9:$U$1026,0),1),0)</f>
        <v>0</v>
      </c>
      <c r="BJ285" s="85">
        <f>IFERROR(INDEX(Expenses!C$9:C$1026,MATCH(Calc!$AO285,Expenses!$U$9:$U$1026,0),1),0)</f>
        <v>0</v>
      </c>
      <c r="BK285" s="93">
        <f t="shared" ca="1" si="47"/>
        <v>2023</v>
      </c>
      <c r="BL285" s="85" t="str">
        <f>IFERROR(IF($BH285="Passive","",INDEX(Expenses!E$9:E$1026,MATCH(Calc!$AO285,Expenses!$U$9:$U$1026,0),1)),"")</f>
        <v/>
      </c>
      <c r="BM285" s="85" t="str">
        <f>IFERROR(IF($BH285="Passive","",INDEX(Expenses!F$9:F$1026,MATCH(Calc!$AO285,Expenses!$U$9:$U$1026,0),1)),"")</f>
        <v/>
      </c>
      <c r="BN285" s="85" t="str">
        <f>IFERROR(IF($BH285="Passive","",INDEX(Expenses!G$9:G$1026,MATCH(Calc!$AO285,Expenses!$U$9:$U$1026,0),1)),"")</f>
        <v/>
      </c>
      <c r="BO285" s="85" t="str">
        <f>IFERROR(IF($BH285="Passive","",INDEX(Expenses!H$9:H$1026,MATCH(Calc!$AO285,Expenses!$U$9:$U$1026,0),1)),"")</f>
        <v/>
      </c>
      <c r="BP285" s="85" t="str">
        <f>IFERROR(IF($BH285="Passive","",INDEX(Expenses!I$9:I$1026,MATCH(Calc!$AO285,Expenses!$U$9:$U$1026,0),1)),"")</f>
        <v/>
      </c>
      <c r="BQ285" s="85" t="str">
        <f>IFERROR(IF($BH285="Passive","",INDEX(Expenses!J$9:J$1026,MATCH(Calc!$AO285,Expenses!$U$9:$U$1026,0),1)),"")</f>
        <v/>
      </c>
      <c r="BR285" s="85" t="str">
        <f>IFERROR(IF($BH285="Passive","",INDEX(Expenses!K$9:K$1026,MATCH(Calc!$AO285,Expenses!$U$9:$U$1026,0),1)),"")</f>
        <v/>
      </c>
      <c r="BS285" s="85" t="str">
        <f>IFERROR(IF($BH285="Passive","",INDEX(Expenses!L$9:L$1026,MATCH(Calc!$AO285,Expenses!$U$9:$U$1026,0),1)),"")</f>
        <v/>
      </c>
      <c r="BT285" s="85" t="str">
        <f>IFERROR(IF($BH285="Passive","",INDEX(Expenses!M$9:M$1026,MATCH(Calc!$AO285,Expenses!$U$9:$U$1026,0),1)),"")</f>
        <v/>
      </c>
      <c r="BU285" s="85" t="str">
        <f>IFERROR(IF($BH285="Passive","",INDEX(Expenses!N$9:N$1026,MATCH(Calc!$AO285,Expenses!$U$9:$U$1026,0),1)),"")</f>
        <v/>
      </c>
      <c r="BV285" s="85" t="str">
        <f>IFERROR(IF($BH285="Passive","",INDEX(Expenses!O$9:O$1026,MATCH(Calc!$AO285,Expenses!$U$9:$U$1026,0),1)),"")</f>
        <v/>
      </c>
      <c r="BW285" s="85" t="str">
        <f>IFERROR(IF($BH285="Passive","",INDEX(Expenses!P$9:P$1026,MATCH(Calc!$AO285,Expenses!$U$9:$U$1026,0),1)),"")</f>
        <v/>
      </c>
    </row>
    <row r="286" spans="40:75" x14ac:dyDescent="0.25">
      <c r="AN286" s="93">
        <f t="shared" si="43"/>
        <v>2</v>
      </c>
      <c r="AO286" s="93">
        <v>283</v>
      </c>
      <c r="AQ286" s="85" t="str">
        <f t="shared" si="44"/>
        <v>Passive</v>
      </c>
      <c r="AR286" s="85">
        <f>IFERROR(INDEX(Income!B$9:B$1026,MATCH(Calc!$AO286,Income!$U$9:$U$1026,0),1),0)</f>
        <v>0</v>
      </c>
      <c r="AS286" s="85">
        <f>IFERROR(INDEX(Income!C$9:C$1026,MATCH(Calc!$AO286,Income!$U$9:$U$1026,0),1),0)</f>
        <v>0</v>
      </c>
      <c r="AT286" s="93">
        <f t="shared" ca="1" si="45"/>
        <v>2023</v>
      </c>
      <c r="AU286" s="85" t="str">
        <f>IFERROR(IF($AQ286="Passive","",INDEX(Income!E$9:E$1026,MATCH(Calc!$AO286,Income!$U$9:$U$1026,0),1)),"")</f>
        <v/>
      </c>
      <c r="AV286" s="85" t="str">
        <f>IFERROR(IF($AQ286="Passive","",INDEX(Income!F$9:F$1026,MATCH(Calc!$AO286,Income!$U$9:$U$1026,0),1)),"")</f>
        <v/>
      </c>
      <c r="AW286" s="85" t="str">
        <f>IFERROR(IF($AQ286="Passive","",INDEX(Income!G$9:G$1026,MATCH(Calc!$AO286,Income!$U$9:$U$1026,0),1)),"")</f>
        <v/>
      </c>
      <c r="AX286" s="85" t="str">
        <f>IFERROR(IF($AQ286="Passive","",INDEX(Income!H$9:H$1026,MATCH(Calc!$AO286,Income!$U$9:$U$1026,0),1)),"")</f>
        <v/>
      </c>
      <c r="AY286" s="85" t="str">
        <f>IFERROR(IF($AQ286="Passive","",INDEX(Income!I$9:I$1026,MATCH(Calc!$AO286,Income!$U$9:$U$1026,0),1)),"")</f>
        <v/>
      </c>
      <c r="AZ286" s="85" t="str">
        <f>IFERROR(IF($AQ286="Passive","",INDEX(Income!J$9:J$1026,MATCH(Calc!$AO286,Income!$U$9:$U$1026,0),1)),"")</f>
        <v/>
      </c>
      <c r="BA286" s="85" t="str">
        <f>IFERROR(IF($AQ286="Passive","",INDEX(Income!K$9:K$1026,MATCH(Calc!$AO286,Income!$U$9:$U$1026,0),1)),"")</f>
        <v/>
      </c>
      <c r="BB286" s="85" t="str">
        <f>IFERROR(IF($AQ286="Passive","",INDEX(Income!L$9:L$1026,MATCH(Calc!$AO286,Income!$U$9:$U$1026,0),1)),"")</f>
        <v/>
      </c>
      <c r="BC286" s="85" t="str">
        <f>IFERROR(IF($AQ286="Passive","",INDEX(Income!M$9:M$1026,MATCH(Calc!$AO286,Income!$U$9:$U$1026,0),1)),"")</f>
        <v/>
      </c>
      <c r="BD286" s="85" t="str">
        <f>IFERROR(IF($AQ286="Passive","",INDEX(Income!N$9:N$1026,MATCH(Calc!$AO286,Income!$U$9:$U$1026,0),1)),"")</f>
        <v/>
      </c>
      <c r="BE286" s="85" t="str">
        <f>IFERROR(IF($AQ286="Passive","",INDEX(Income!O$9:O$1026,MATCH(Calc!$AO286,Income!$U$9:$U$1026,0),1)),"")</f>
        <v/>
      </c>
      <c r="BF286" s="85" t="str">
        <f>IFERROR(IF($AQ286="Passive","",INDEX(Income!P$9:P$1026,MATCH(Calc!$AO286,Income!$U$9:$U$1026,0),1)),"")</f>
        <v/>
      </c>
      <c r="BH286" s="85" t="str">
        <f t="shared" si="46"/>
        <v>Passive</v>
      </c>
      <c r="BI286" s="85">
        <f>IFERROR(INDEX(Expenses!B$9:B$1026,MATCH(Calc!$AO286,Expenses!$U$9:$U$1026,0),1),0)</f>
        <v>0</v>
      </c>
      <c r="BJ286" s="85">
        <f>IFERROR(INDEX(Expenses!C$9:C$1026,MATCH(Calc!$AO286,Expenses!$U$9:$U$1026,0),1),0)</f>
        <v>0</v>
      </c>
      <c r="BK286" s="93">
        <f t="shared" ca="1" si="47"/>
        <v>2023</v>
      </c>
      <c r="BL286" s="85" t="str">
        <f>IFERROR(IF($BH286="Passive","",INDEX(Expenses!E$9:E$1026,MATCH(Calc!$AO286,Expenses!$U$9:$U$1026,0),1)),"")</f>
        <v/>
      </c>
      <c r="BM286" s="85" t="str">
        <f>IFERROR(IF($BH286="Passive","",INDEX(Expenses!F$9:F$1026,MATCH(Calc!$AO286,Expenses!$U$9:$U$1026,0),1)),"")</f>
        <v/>
      </c>
      <c r="BN286" s="85" t="str">
        <f>IFERROR(IF($BH286="Passive","",INDEX(Expenses!G$9:G$1026,MATCH(Calc!$AO286,Expenses!$U$9:$U$1026,0),1)),"")</f>
        <v/>
      </c>
      <c r="BO286" s="85" t="str">
        <f>IFERROR(IF($BH286="Passive","",INDEX(Expenses!H$9:H$1026,MATCH(Calc!$AO286,Expenses!$U$9:$U$1026,0),1)),"")</f>
        <v/>
      </c>
      <c r="BP286" s="85" t="str">
        <f>IFERROR(IF($BH286="Passive","",INDEX(Expenses!I$9:I$1026,MATCH(Calc!$AO286,Expenses!$U$9:$U$1026,0),1)),"")</f>
        <v/>
      </c>
      <c r="BQ286" s="85" t="str">
        <f>IFERROR(IF($BH286="Passive","",INDEX(Expenses!J$9:J$1026,MATCH(Calc!$AO286,Expenses!$U$9:$U$1026,0),1)),"")</f>
        <v/>
      </c>
      <c r="BR286" s="85" t="str">
        <f>IFERROR(IF($BH286="Passive","",INDEX(Expenses!K$9:K$1026,MATCH(Calc!$AO286,Expenses!$U$9:$U$1026,0),1)),"")</f>
        <v/>
      </c>
      <c r="BS286" s="85" t="str">
        <f>IFERROR(IF($BH286="Passive","",INDEX(Expenses!L$9:L$1026,MATCH(Calc!$AO286,Expenses!$U$9:$U$1026,0),1)),"")</f>
        <v/>
      </c>
      <c r="BT286" s="85" t="str">
        <f>IFERROR(IF($BH286="Passive","",INDEX(Expenses!M$9:M$1026,MATCH(Calc!$AO286,Expenses!$U$9:$U$1026,0),1)),"")</f>
        <v/>
      </c>
      <c r="BU286" s="85" t="str">
        <f>IFERROR(IF($BH286="Passive","",INDEX(Expenses!N$9:N$1026,MATCH(Calc!$AO286,Expenses!$U$9:$U$1026,0),1)),"")</f>
        <v/>
      </c>
      <c r="BV286" s="85" t="str">
        <f>IFERROR(IF($BH286="Passive","",INDEX(Expenses!O$9:O$1026,MATCH(Calc!$AO286,Expenses!$U$9:$U$1026,0),1)),"")</f>
        <v/>
      </c>
      <c r="BW286" s="85" t="str">
        <f>IFERROR(IF($BH286="Passive","",INDEX(Expenses!P$9:P$1026,MATCH(Calc!$AO286,Expenses!$U$9:$U$1026,0),1)),"")</f>
        <v/>
      </c>
    </row>
    <row r="287" spans="40:75" x14ac:dyDescent="0.25">
      <c r="AN287" s="93">
        <f t="shared" si="43"/>
        <v>2</v>
      </c>
      <c r="AO287" s="93">
        <v>284</v>
      </c>
      <c r="AQ287" s="85" t="str">
        <f t="shared" si="44"/>
        <v>Passive</v>
      </c>
      <c r="AR287" s="85">
        <f>IFERROR(INDEX(Income!B$9:B$1026,MATCH(Calc!$AO287,Income!$U$9:$U$1026,0),1),0)</f>
        <v>0</v>
      </c>
      <c r="AS287" s="85">
        <f>IFERROR(INDEX(Income!C$9:C$1026,MATCH(Calc!$AO287,Income!$U$9:$U$1026,0),1),0)</f>
        <v>0</v>
      </c>
      <c r="AT287" s="93">
        <f t="shared" ca="1" si="45"/>
        <v>2023</v>
      </c>
      <c r="AU287" s="85" t="str">
        <f>IFERROR(IF($AQ287="Passive","",INDEX(Income!E$9:E$1026,MATCH(Calc!$AO287,Income!$U$9:$U$1026,0),1)),"")</f>
        <v/>
      </c>
      <c r="AV287" s="85" t="str">
        <f>IFERROR(IF($AQ287="Passive","",INDEX(Income!F$9:F$1026,MATCH(Calc!$AO287,Income!$U$9:$U$1026,0),1)),"")</f>
        <v/>
      </c>
      <c r="AW287" s="85" t="str">
        <f>IFERROR(IF($AQ287="Passive","",INDEX(Income!G$9:G$1026,MATCH(Calc!$AO287,Income!$U$9:$U$1026,0),1)),"")</f>
        <v/>
      </c>
      <c r="AX287" s="85" t="str">
        <f>IFERROR(IF($AQ287="Passive","",INDEX(Income!H$9:H$1026,MATCH(Calc!$AO287,Income!$U$9:$U$1026,0),1)),"")</f>
        <v/>
      </c>
      <c r="AY287" s="85" t="str">
        <f>IFERROR(IF($AQ287="Passive","",INDEX(Income!I$9:I$1026,MATCH(Calc!$AO287,Income!$U$9:$U$1026,0),1)),"")</f>
        <v/>
      </c>
      <c r="AZ287" s="85" t="str">
        <f>IFERROR(IF($AQ287="Passive","",INDEX(Income!J$9:J$1026,MATCH(Calc!$AO287,Income!$U$9:$U$1026,0),1)),"")</f>
        <v/>
      </c>
      <c r="BA287" s="85" t="str">
        <f>IFERROR(IF($AQ287="Passive","",INDEX(Income!K$9:K$1026,MATCH(Calc!$AO287,Income!$U$9:$U$1026,0),1)),"")</f>
        <v/>
      </c>
      <c r="BB287" s="85" t="str">
        <f>IFERROR(IF($AQ287="Passive","",INDEX(Income!L$9:L$1026,MATCH(Calc!$AO287,Income!$U$9:$U$1026,0),1)),"")</f>
        <v/>
      </c>
      <c r="BC287" s="85" t="str">
        <f>IFERROR(IF($AQ287="Passive","",INDEX(Income!M$9:M$1026,MATCH(Calc!$AO287,Income!$U$9:$U$1026,0),1)),"")</f>
        <v/>
      </c>
      <c r="BD287" s="85" t="str">
        <f>IFERROR(IF($AQ287="Passive","",INDEX(Income!N$9:N$1026,MATCH(Calc!$AO287,Income!$U$9:$U$1026,0),1)),"")</f>
        <v/>
      </c>
      <c r="BE287" s="85" t="str">
        <f>IFERROR(IF($AQ287="Passive","",INDEX(Income!O$9:O$1026,MATCH(Calc!$AO287,Income!$U$9:$U$1026,0),1)),"")</f>
        <v/>
      </c>
      <c r="BF287" s="85" t="str">
        <f>IFERROR(IF($AQ287="Passive","",INDEX(Income!P$9:P$1026,MATCH(Calc!$AO287,Income!$U$9:$U$1026,0),1)),"")</f>
        <v/>
      </c>
      <c r="BH287" s="85" t="str">
        <f t="shared" si="46"/>
        <v>Passive</v>
      </c>
      <c r="BI287" s="85">
        <f>IFERROR(INDEX(Expenses!B$9:B$1026,MATCH(Calc!$AO287,Expenses!$U$9:$U$1026,0),1),0)</f>
        <v>0</v>
      </c>
      <c r="BJ287" s="85">
        <f>IFERROR(INDEX(Expenses!C$9:C$1026,MATCH(Calc!$AO287,Expenses!$U$9:$U$1026,0),1),0)</f>
        <v>0</v>
      </c>
      <c r="BK287" s="93">
        <f t="shared" ca="1" si="47"/>
        <v>2023</v>
      </c>
      <c r="BL287" s="85" t="str">
        <f>IFERROR(IF($BH287="Passive","",INDEX(Expenses!E$9:E$1026,MATCH(Calc!$AO287,Expenses!$U$9:$U$1026,0),1)),"")</f>
        <v/>
      </c>
      <c r="BM287" s="85" t="str">
        <f>IFERROR(IF($BH287="Passive","",INDEX(Expenses!F$9:F$1026,MATCH(Calc!$AO287,Expenses!$U$9:$U$1026,0),1)),"")</f>
        <v/>
      </c>
      <c r="BN287" s="85" t="str">
        <f>IFERROR(IF($BH287="Passive","",INDEX(Expenses!G$9:G$1026,MATCH(Calc!$AO287,Expenses!$U$9:$U$1026,0),1)),"")</f>
        <v/>
      </c>
      <c r="BO287" s="85" t="str">
        <f>IFERROR(IF($BH287="Passive","",INDEX(Expenses!H$9:H$1026,MATCH(Calc!$AO287,Expenses!$U$9:$U$1026,0),1)),"")</f>
        <v/>
      </c>
      <c r="BP287" s="85" t="str">
        <f>IFERROR(IF($BH287="Passive","",INDEX(Expenses!I$9:I$1026,MATCH(Calc!$AO287,Expenses!$U$9:$U$1026,0),1)),"")</f>
        <v/>
      </c>
      <c r="BQ287" s="85" t="str">
        <f>IFERROR(IF($BH287="Passive","",INDEX(Expenses!J$9:J$1026,MATCH(Calc!$AO287,Expenses!$U$9:$U$1026,0),1)),"")</f>
        <v/>
      </c>
      <c r="BR287" s="85" t="str">
        <f>IFERROR(IF($BH287="Passive","",INDEX(Expenses!K$9:K$1026,MATCH(Calc!$AO287,Expenses!$U$9:$U$1026,0),1)),"")</f>
        <v/>
      </c>
      <c r="BS287" s="85" t="str">
        <f>IFERROR(IF($BH287="Passive","",INDEX(Expenses!L$9:L$1026,MATCH(Calc!$AO287,Expenses!$U$9:$U$1026,0),1)),"")</f>
        <v/>
      </c>
      <c r="BT287" s="85" t="str">
        <f>IFERROR(IF($BH287="Passive","",INDEX(Expenses!M$9:M$1026,MATCH(Calc!$AO287,Expenses!$U$9:$U$1026,0),1)),"")</f>
        <v/>
      </c>
      <c r="BU287" s="85" t="str">
        <f>IFERROR(IF($BH287="Passive","",INDEX(Expenses!N$9:N$1026,MATCH(Calc!$AO287,Expenses!$U$9:$U$1026,0),1)),"")</f>
        <v/>
      </c>
      <c r="BV287" s="85" t="str">
        <f>IFERROR(IF($BH287="Passive","",INDEX(Expenses!O$9:O$1026,MATCH(Calc!$AO287,Expenses!$U$9:$U$1026,0),1)),"")</f>
        <v/>
      </c>
      <c r="BW287" s="85" t="str">
        <f>IFERROR(IF($BH287="Passive","",INDEX(Expenses!P$9:P$1026,MATCH(Calc!$AO287,Expenses!$U$9:$U$1026,0),1)),"")</f>
        <v/>
      </c>
    </row>
    <row r="288" spans="40:75" x14ac:dyDescent="0.25">
      <c r="AN288" s="93">
        <f t="shared" si="43"/>
        <v>2</v>
      </c>
      <c r="AO288" s="93">
        <v>285</v>
      </c>
      <c r="AQ288" s="85" t="str">
        <f t="shared" si="44"/>
        <v>Passive</v>
      </c>
      <c r="AR288" s="85">
        <f>IFERROR(INDEX(Income!B$9:B$1026,MATCH(Calc!$AO288,Income!$U$9:$U$1026,0),1),0)</f>
        <v>0</v>
      </c>
      <c r="AS288" s="85">
        <f>IFERROR(INDEX(Income!C$9:C$1026,MATCH(Calc!$AO288,Income!$U$9:$U$1026,0),1),0)</f>
        <v>0</v>
      </c>
      <c r="AT288" s="93">
        <f t="shared" ca="1" si="45"/>
        <v>2023</v>
      </c>
      <c r="AU288" s="85" t="str">
        <f>IFERROR(IF($AQ288="Passive","",INDEX(Income!E$9:E$1026,MATCH(Calc!$AO288,Income!$U$9:$U$1026,0),1)),"")</f>
        <v/>
      </c>
      <c r="AV288" s="85" t="str">
        <f>IFERROR(IF($AQ288="Passive","",INDEX(Income!F$9:F$1026,MATCH(Calc!$AO288,Income!$U$9:$U$1026,0),1)),"")</f>
        <v/>
      </c>
      <c r="AW288" s="85" t="str">
        <f>IFERROR(IF($AQ288="Passive","",INDEX(Income!G$9:G$1026,MATCH(Calc!$AO288,Income!$U$9:$U$1026,0),1)),"")</f>
        <v/>
      </c>
      <c r="AX288" s="85" t="str">
        <f>IFERROR(IF($AQ288="Passive","",INDEX(Income!H$9:H$1026,MATCH(Calc!$AO288,Income!$U$9:$U$1026,0),1)),"")</f>
        <v/>
      </c>
      <c r="AY288" s="85" t="str">
        <f>IFERROR(IF($AQ288="Passive","",INDEX(Income!I$9:I$1026,MATCH(Calc!$AO288,Income!$U$9:$U$1026,0),1)),"")</f>
        <v/>
      </c>
      <c r="AZ288" s="85" t="str">
        <f>IFERROR(IF($AQ288="Passive","",INDEX(Income!J$9:J$1026,MATCH(Calc!$AO288,Income!$U$9:$U$1026,0),1)),"")</f>
        <v/>
      </c>
      <c r="BA288" s="85" t="str">
        <f>IFERROR(IF($AQ288="Passive","",INDEX(Income!K$9:K$1026,MATCH(Calc!$AO288,Income!$U$9:$U$1026,0),1)),"")</f>
        <v/>
      </c>
      <c r="BB288" s="85" t="str">
        <f>IFERROR(IF($AQ288="Passive","",INDEX(Income!L$9:L$1026,MATCH(Calc!$AO288,Income!$U$9:$U$1026,0),1)),"")</f>
        <v/>
      </c>
      <c r="BC288" s="85" t="str">
        <f>IFERROR(IF($AQ288="Passive","",INDEX(Income!M$9:M$1026,MATCH(Calc!$AO288,Income!$U$9:$U$1026,0),1)),"")</f>
        <v/>
      </c>
      <c r="BD288" s="85" t="str">
        <f>IFERROR(IF($AQ288="Passive","",INDEX(Income!N$9:N$1026,MATCH(Calc!$AO288,Income!$U$9:$U$1026,0),1)),"")</f>
        <v/>
      </c>
      <c r="BE288" s="85" t="str">
        <f>IFERROR(IF($AQ288="Passive","",INDEX(Income!O$9:O$1026,MATCH(Calc!$AO288,Income!$U$9:$U$1026,0),1)),"")</f>
        <v/>
      </c>
      <c r="BF288" s="85" t="str">
        <f>IFERROR(IF($AQ288="Passive","",INDEX(Income!P$9:P$1026,MATCH(Calc!$AO288,Income!$U$9:$U$1026,0),1)),"")</f>
        <v/>
      </c>
      <c r="BH288" s="85" t="str">
        <f t="shared" si="46"/>
        <v>Passive</v>
      </c>
      <c r="BI288" s="85">
        <f>IFERROR(INDEX(Expenses!B$9:B$1026,MATCH(Calc!$AO288,Expenses!$U$9:$U$1026,0),1),0)</f>
        <v>0</v>
      </c>
      <c r="BJ288" s="85">
        <f>IFERROR(INDEX(Expenses!C$9:C$1026,MATCH(Calc!$AO288,Expenses!$U$9:$U$1026,0),1),0)</f>
        <v>0</v>
      </c>
      <c r="BK288" s="93">
        <f t="shared" ca="1" si="47"/>
        <v>2023</v>
      </c>
      <c r="BL288" s="85" t="str">
        <f>IFERROR(IF($BH288="Passive","",INDEX(Expenses!E$9:E$1026,MATCH(Calc!$AO288,Expenses!$U$9:$U$1026,0),1)),"")</f>
        <v/>
      </c>
      <c r="BM288" s="85" t="str">
        <f>IFERROR(IF($BH288="Passive","",INDEX(Expenses!F$9:F$1026,MATCH(Calc!$AO288,Expenses!$U$9:$U$1026,0),1)),"")</f>
        <v/>
      </c>
      <c r="BN288" s="85" t="str">
        <f>IFERROR(IF($BH288="Passive","",INDEX(Expenses!G$9:G$1026,MATCH(Calc!$AO288,Expenses!$U$9:$U$1026,0),1)),"")</f>
        <v/>
      </c>
      <c r="BO288" s="85" t="str">
        <f>IFERROR(IF($BH288="Passive","",INDEX(Expenses!H$9:H$1026,MATCH(Calc!$AO288,Expenses!$U$9:$U$1026,0),1)),"")</f>
        <v/>
      </c>
      <c r="BP288" s="85" t="str">
        <f>IFERROR(IF($BH288="Passive","",INDEX(Expenses!I$9:I$1026,MATCH(Calc!$AO288,Expenses!$U$9:$U$1026,0),1)),"")</f>
        <v/>
      </c>
      <c r="BQ288" s="85" t="str">
        <f>IFERROR(IF($BH288="Passive","",INDEX(Expenses!J$9:J$1026,MATCH(Calc!$AO288,Expenses!$U$9:$U$1026,0),1)),"")</f>
        <v/>
      </c>
      <c r="BR288" s="85" t="str">
        <f>IFERROR(IF($BH288="Passive","",INDEX(Expenses!K$9:K$1026,MATCH(Calc!$AO288,Expenses!$U$9:$U$1026,0),1)),"")</f>
        <v/>
      </c>
      <c r="BS288" s="85" t="str">
        <f>IFERROR(IF($BH288="Passive","",INDEX(Expenses!L$9:L$1026,MATCH(Calc!$AO288,Expenses!$U$9:$U$1026,0),1)),"")</f>
        <v/>
      </c>
      <c r="BT288" s="85" t="str">
        <f>IFERROR(IF($BH288="Passive","",INDEX(Expenses!M$9:M$1026,MATCH(Calc!$AO288,Expenses!$U$9:$U$1026,0),1)),"")</f>
        <v/>
      </c>
      <c r="BU288" s="85" t="str">
        <f>IFERROR(IF($BH288="Passive","",INDEX(Expenses!N$9:N$1026,MATCH(Calc!$AO288,Expenses!$U$9:$U$1026,0),1)),"")</f>
        <v/>
      </c>
      <c r="BV288" s="85" t="str">
        <f>IFERROR(IF($BH288="Passive","",INDEX(Expenses!O$9:O$1026,MATCH(Calc!$AO288,Expenses!$U$9:$U$1026,0),1)),"")</f>
        <v/>
      </c>
      <c r="BW288" s="85" t="str">
        <f>IFERROR(IF($BH288="Passive","",INDEX(Expenses!P$9:P$1026,MATCH(Calc!$AO288,Expenses!$U$9:$U$1026,0),1)),"")</f>
        <v/>
      </c>
    </row>
    <row r="289" spans="40:75" x14ac:dyDescent="0.25">
      <c r="AN289" s="93">
        <f t="shared" si="43"/>
        <v>2</v>
      </c>
      <c r="AO289" s="93">
        <v>286</v>
      </c>
      <c r="AQ289" s="85" t="str">
        <f t="shared" si="44"/>
        <v>Passive</v>
      </c>
      <c r="AR289" s="85">
        <f>IFERROR(INDEX(Income!B$9:B$1026,MATCH(Calc!$AO289,Income!$U$9:$U$1026,0),1),0)</f>
        <v>0</v>
      </c>
      <c r="AS289" s="85">
        <f>IFERROR(INDEX(Income!C$9:C$1026,MATCH(Calc!$AO289,Income!$U$9:$U$1026,0),1),0)</f>
        <v>0</v>
      </c>
      <c r="AT289" s="93">
        <f t="shared" ca="1" si="45"/>
        <v>2023</v>
      </c>
      <c r="AU289" s="85" t="str">
        <f>IFERROR(IF($AQ289="Passive","",INDEX(Income!E$9:E$1026,MATCH(Calc!$AO289,Income!$U$9:$U$1026,0),1)),"")</f>
        <v/>
      </c>
      <c r="AV289" s="85" t="str">
        <f>IFERROR(IF($AQ289="Passive","",INDEX(Income!F$9:F$1026,MATCH(Calc!$AO289,Income!$U$9:$U$1026,0),1)),"")</f>
        <v/>
      </c>
      <c r="AW289" s="85" t="str">
        <f>IFERROR(IF($AQ289="Passive","",INDEX(Income!G$9:G$1026,MATCH(Calc!$AO289,Income!$U$9:$U$1026,0),1)),"")</f>
        <v/>
      </c>
      <c r="AX289" s="85" t="str">
        <f>IFERROR(IF($AQ289="Passive","",INDEX(Income!H$9:H$1026,MATCH(Calc!$AO289,Income!$U$9:$U$1026,0),1)),"")</f>
        <v/>
      </c>
      <c r="AY289" s="85" t="str">
        <f>IFERROR(IF($AQ289="Passive","",INDEX(Income!I$9:I$1026,MATCH(Calc!$AO289,Income!$U$9:$U$1026,0),1)),"")</f>
        <v/>
      </c>
      <c r="AZ289" s="85" t="str">
        <f>IFERROR(IF($AQ289="Passive","",INDEX(Income!J$9:J$1026,MATCH(Calc!$AO289,Income!$U$9:$U$1026,0),1)),"")</f>
        <v/>
      </c>
      <c r="BA289" s="85" t="str">
        <f>IFERROR(IF($AQ289="Passive","",INDEX(Income!K$9:K$1026,MATCH(Calc!$AO289,Income!$U$9:$U$1026,0),1)),"")</f>
        <v/>
      </c>
      <c r="BB289" s="85" t="str">
        <f>IFERROR(IF($AQ289="Passive","",INDEX(Income!L$9:L$1026,MATCH(Calc!$AO289,Income!$U$9:$U$1026,0),1)),"")</f>
        <v/>
      </c>
      <c r="BC289" s="85" t="str">
        <f>IFERROR(IF($AQ289="Passive","",INDEX(Income!M$9:M$1026,MATCH(Calc!$AO289,Income!$U$9:$U$1026,0),1)),"")</f>
        <v/>
      </c>
      <c r="BD289" s="85" t="str">
        <f>IFERROR(IF($AQ289="Passive","",INDEX(Income!N$9:N$1026,MATCH(Calc!$AO289,Income!$U$9:$U$1026,0),1)),"")</f>
        <v/>
      </c>
      <c r="BE289" s="85" t="str">
        <f>IFERROR(IF($AQ289="Passive","",INDEX(Income!O$9:O$1026,MATCH(Calc!$AO289,Income!$U$9:$U$1026,0),1)),"")</f>
        <v/>
      </c>
      <c r="BF289" s="85" t="str">
        <f>IFERROR(IF($AQ289="Passive","",INDEX(Income!P$9:P$1026,MATCH(Calc!$AO289,Income!$U$9:$U$1026,0),1)),"")</f>
        <v/>
      </c>
      <c r="BH289" s="85" t="str">
        <f t="shared" si="46"/>
        <v>Passive</v>
      </c>
      <c r="BI289" s="85">
        <f>IFERROR(INDEX(Expenses!B$9:B$1026,MATCH(Calc!$AO289,Expenses!$U$9:$U$1026,0),1),0)</f>
        <v>0</v>
      </c>
      <c r="BJ289" s="85">
        <f>IFERROR(INDEX(Expenses!C$9:C$1026,MATCH(Calc!$AO289,Expenses!$U$9:$U$1026,0),1),0)</f>
        <v>0</v>
      </c>
      <c r="BK289" s="93">
        <f t="shared" ca="1" si="47"/>
        <v>2023</v>
      </c>
      <c r="BL289" s="85" t="str">
        <f>IFERROR(IF($BH289="Passive","",INDEX(Expenses!E$9:E$1026,MATCH(Calc!$AO289,Expenses!$U$9:$U$1026,0),1)),"")</f>
        <v/>
      </c>
      <c r="BM289" s="85" t="str">
        <f>IFERROR(IF($BH289="Passive","",INDEX(Expenses!F$9:F$1026,MATCH(Calc!$AO289,Expenses!$U$9:$U$1026,0),1)),"")</f>
        <v/>
      </c>
      <c r="BN289" s="85" t="str">
        <f>IFERROR(IF($BH289="Passive","",INDEX(Expenses!G$9:G$1026,MATCH(Calc!$AO289,Expenses!$U$9:$U$1026,0),1)),"")</f>
        <v/>
      </c>
      <c r="BO289" s="85" t="str">
        <f>IFERROR(IF($BH289="Passive","",INDEX(Expenses!H$9:H$1026,MATCH(Calc!$AO289,Expenses!$U$9:$U$1026,0),1)),"")</f>
        <v/>
      </c>
      <c r="BP289" s="85" t="str">
        <f>IFERROR(IF($BH289="Passive","",INDEX(Expenses!I$9:I$1026,MATCH(Calc!$AO289,Expenses!$U$9:$U$1026,0),1)),"")</f>
        <v/>
      </c>
      <c r="BQ289" s="85" t="str">
        <f>IFERROR(IF($BH289="Passive","",INDEX(Expenses!J$9:J$1026,MATCH(Calc!$AO289,Expenses!$U$9:$U$1026,0),1)),"")</f>
        <v/>
      </c>
      <c r="BR289" s="85" t="str">
        <f>IFERROR(IF($BH289="Passive","",INDEX(Expenses!K$9:K$1026,MATCH(Calc!$AO289,Expenses!$U$9:$U$1026,0),1)),"")</f>
        <v/>
      </c>
      <c r="BS289" s="85" t="str">
        <f>IFERROR(IF($BH289="Passive","",INDEX(Expenses!L$9:L$1026,MATCH(Calc!$AO289,Expenses!$U$9:$U$1026,0),1)),"")</f>
        <v/>
      </c>
      <c r="BT289" s="85" t="str">
        <f>IFERROR(IF($BH289="Passive","",INDEX(Expenses!M$9:M$1026,MATCH(Calc!$AO289,Expenses!$U$9:$U$1026,0),1)),"")</f>
        <v/>
      </c>
      <c r="BU289" s="85" t="str">
        <f>IFERROR(IF($BH289="Passive","",INDEX(Expenses!N$9:N$1026,MATCH(Calc!$AO289,Expenses!$U$9:$U$1026,0),1)),"")</f>
        <v/>
      </c>
      <c r="BV289" s="85" t="str">
        <f>IFERROR(IF($BH289="Passive","",INDEX(Expenses!O$9:O$1026,MATCH(Calc!$AO289,Expenses!$U$9:$U$1026,0),1)),"")</f>
        <v/>
      </c>
      <c r="BW289" s="85" t="str">
        <f>IFERROR(IF($BH289="Passive","",INDEX(Expenses!P$9:P$1026,MATCH(Calc!$AO289,Expenses!$U$9:$U$1026,0),1)),"")</f>
        <v/>
      </c>
    </row>
    <row r="290" spans="40:75" x14ac:dyDescent="0.25">
      <c r="AN290" s="93">
        <f t="shared" si="43"/>
        <v>2</v>
      </c>
      <c r="AO290" s="93">
        <v>287</v>
      </c>
      <c r="AQ290" s="85" t="str">
        <f t="shared" si="44"/>
        <v>Passive</v>
      </c>
      <c r="AR290" s="85">
        <f>IFERROR(INDEX(Income!B$9:B$1026,MATCH(Calc!$AO290,Income!$U$9:$U$1026,0),1),0)</f>
        <v>0</v>
      </c>
      <c r="AS290" s="85">
        <f>IFERROR(INDEX(Income!C$9:C$1026,MATCH(Calc!$AO290,Income!$U$9:$U$1026,0),1),0)</f>
        <v>0</v>
      </c>
      <c r="AT290" s="93">
        <f t="shared" ca="1" si="45"/>
        <v>2023</v>
      </c>
      <c r="AU290" s="85" t="str">
        <f>IFERROR(IF($AQ290="Passive","",INDEX(Income!E$9:E$1026,MATCH(Calc!$AO290,Income!$U$9:$U$1026,0),1)),"")</f>
        <v/>
      </c>
      <c r="AV290" s="85" t="str">
        <f>IFERROR(IF($AQ290="Passive","",INDEX(Income!F$9:F$1026,MATCH(Calc!$AO290,Income!$U$9:$U$1026,0),1)),"")</f>
        <v/>
      </c>
      <c r="AW290" s="85" t="str">
        <f>IFERROR(IF($AQ290="Passive","",INDEX(Income!G$9:G$1026,MATCH(Calc!$AO290,Income!$U$9:$U$1026,0),1)),"")</f>
        <v/>
      </c>
      <c r="AX290" s="85" t="str">
        <f>IFERROR(IF($AQ290="Passive","",INDEX(Income!H$9:H$1026,MATCH(Calc!$AO290,Income!$U$9:$U$1026,0),1)),"")</f>
        <v/>
      </c>
      <c r="AY290" s="85" t="str">
        <f>IFERROR(IF($AQ290="Passive","",INDEX(Income!I$9:I$1026,MATCH(Calc!$AO290,Income!$U$9:$U$1026,0),1)),"")</f>
        <v/>
      </c>
      <c r="AZ290" s="85" t="str">
        <f>IFERROR(IF($AQ290="Passive","",INDEX(Income!J$9:J$1026,MATCH(Calc!$AO290,Income!$U$9:$U$1026,0),1)),"")</f>
        <v/>
      </c>
      <c r="BA290" s="85" t="str">
        <f>IFERROR(IF($AQ290="Passive","",INDEX(Income!K$9:K$1026,MATCH(Calc!$AO290,Income!$U$9:$U$1026,0),1)),"")</f>
        <v/>
      </c>
      <c r="BB290" s="85" t="str">
        <f>IFERROR(IF($AQ290="Passive","",INDEX(Income!L$9:L$1026,MATCH(Calc!$AO290,Income!$U$9:$U$1026,0),1)),"")</f>
        <v/>
      </c>
      <c r="BC290" s="85" t="str">
        <f>IFERROR(IF($AQ290="Passive","",INDEX(Income!M$9:M$1026,MATCH(Calc!$AO290,Income!$U$9:$U$1026,0),1)),"")</f>
        <v/>
      </c>
      <c r="BD290" s="85" t="str">
        <f>IFERROR(IF($AQ290="Passive","",INDEX(Income!N$9:N$1026,MATCH(Calc!$AO290,Income!$U$9:$U$1026,0),1)),"")</f>
        <v/>
      </c>
      <c r="BE290" s="85" t="str">
        <f>IFERROR(IF($AQ290="Passive","",INDEX(Income!O$9:O$1026,MATCH(Calc!$AO290,Income!$U$9:$U$1026,0),1)),"")</f>
        <v/>
      </c>
      <c r="BF290" s="85" t="str">
        <f>IFERROR(IF($AQ290="Passive","",INDEX(Income!P$9:P$1026,MATCH(Calc!$AO290,Income!$U$9:$U$1026,0),1)),"")</f>
        <v/>
      </c>
      <c r="BH290" s="85" t="str">
        <f t="shared" si="46"/>
        <v>Passive</v>
      </c>
      <c r="BI290" s="85">
        <f>IFERROR(INDEX(Expenses!B$9:B$1026,MATCH(Calc!$AO290,Expenses!$U$9:$U$1026,0),1),0)</f>
        <v>0</v>
      </c>
      <c r="BJ290" s="85">
        <f>IFERROR(INDEX(Expenses!C$9:C$1026,MATCH(Calc!$AO290,Expenses!$U$9:$U$1026,0),1),0)</f>
        <v>0</v>
      </c>
      <c r="BK290" s="93">
        <f t="shared" ca="1" si="47"/>
        <v>2023</v>
      </c>
      <c r="BL290" s="85" t="str">
        <f>IFERROR(IF($BH290="Passive","",INDEX(Expenses!E$9:E$1026,MATCH(Calc!$AO290,Expenses!$U$9:$U$1026,0),1)),"")</f>
        <v/>
      </c>
      <c r="BM290" s="85" t="str">
        <f>IFERROR(IF($BH290="Passive","",INDEX(Expenses!F$9:F$1026,MATCH(Calc!$AO290,Expenses!$U$9:$U$1026,0),1)),"")</f>
        <v/>
      </c>
      <c r="BN290" s="85" t="str">
        <f>IFERROR(IF($BH290="Passive","",INDEX(Expenses!G$9:G$1026,MATCH(Calc!$AO290,Expenses!$U$9:$U$1026,0),1)),"")</f>
        <v/>
      </c>
      <c r="BO290" s="85" t="str">
        <f>IFERROR(IF($BH290="Passive","",INDEX(Expenses!H$9:H$1026,MATCH(Calc!$AO290,Expenses!$U$9:$U$1026,0),1)),"")</f>
        <v/>
      </c>
      <c r="BP290" s="85" t="str">
        <f>IFERROR(IF($BH290="Passive","",INDEX(Expenses!I$9:I$1026,MATCH(Calc!$AO290,Expenses!$U$9:$U$1026,0),1)),"")</f>
        <v/>
      </c>
      <c r="BQ290" s="85" t="str">
        <f>IFERROR(IF($BH290="Passive","",INDEX(Expenses!J$9:J$1026,MATCH(Calc!$AO290,Expenses!$U$9:$U$1026,0),1)),"")</f>
        <v/>
      </c>
      <c r="BR290" s="85" t="str">
        <f>IFERROR(IF($BH290="Passive","",INDEX(Expenses!K$9:K$1026,MATCH(Calc!$AO290,Expenses!$U$9:$U$1026,0),1)),"")</f>
        <v/>
      </c>
      <c r="BS290" s="85" t="str">
        <f>IFERROR(IF($BH290="Passive","",INDEX(Expenses!L$9:L$1026,MATCH(Calc!$AO290,Expenses!$U$9:$U$1026,0),1)),"")</f>
        <v/>
      </c>
      <c r="BT290" s="85" t="str">
        <f>IFERROR(IF($BH290="Passive","",INDEX(Expenses!M$9:M$1026,MATCH(Calc!$AO290,Expenses!$U$9:$U$1026,0),1)),"")</f>
        <v/>
      </c>
      <c r="BU290" s="85" t="str">
        <f>IFERROR(IF($BH290="Passive","",INDEX(Expenses!N$9:N$1026,MATCH(Calc!$AO290,Expenses!$U$9:$U$1026,0),1)),"")</f>
        <v/>
      </c>
      <c r="BV290" s="85" t="str">
        <f>IFERROR(IF($BH290="Passive","",INDEX(Expenses!O$9:O$1026,MATCH(Calc!$AO290,Expenses!$U$9:$U$1026,0),1)),"")</f>
        <v/>
      </c>
      <c r="BW290" s="85" t="str">
        <f>IFERROR(IF($BH290="Passive","",INDEX(Expenses!P$9:P$1026,MATCH(Calc!$AO290,Expenses!$U$9:$U$1026,0),1)),"")</f>
        <v/>
      </c>
    </row>
    <row r="291" spans="40:75" x14ac:dyDescent="0.25">
      <c r="AN291" s="93">
        <f t="shared" si="43"/>
        <v>2</v>
      </c>
      <c r="AO291" s="93">
        <v>288</v>
      </c>
      <c r="AQ291" s="85" t="str">
        <f t="shared" si="44"/>
        <v>Passive</v>
      </c>
      <c r="AR291" s="85">
        <f>IFERROR(INDEX(Income!B$9:B$1026,MATCH(Calc!$AO291,Income!$U$9:$U$1026,0),1),0)</f>
        <v>0</v>
      </c>
      <c r="AS291" s="85">
        <f>IFERROR(INDEX(Income!C$9:C$1026,MATCH(Calc!$AO291,Income!$U$9:$U$1026,0),1),0)</f>
        <v>0</v>
      </c>
      <c r="AT291" s="93">
        <f t="shared" ca="1" si="45"/>
        <v>2023</v>
      </c>
      <c r="AU291" s="85" t="str">
        <f>IFERROR(IF($AQ291="Passive","",INDEX(Income!E$9:E$1026,MATCH(Calc!$AO291,Income!$U$9:$U$1026,0),1)),"")</f>
        <v/>
      </c>
      <c r="AV291" s="85" t="str">
        <f>IFERROR(IF($AQ291="Passive","",INDEX(Income!F$9:F$1026,MATCH(Calc!$AO291,Income!$U$9:$U$1026,0),1)),"")</f>
        <v/>
      </c>
      <c r="AW291" s="85" t="str">
        <f>IFERROR(IF($AQ291="Passive","",INDEX(Income!G$9:G$1026,MATCH(Calc!$AO291,Income!$U$9:$U$1026,0),1)),"")</f>
        <v/>
      </c>
      <c r="AX291" s="85" t="str">
        <f>IFERROR(IF($AQ291="Passive","",INDEX(Income!H$9:H$1026,MATCH(Calc!$AO291,Income!$U$9:$U$1026,0),1)),"")</f>
        <v/>
      </c>
      <c r="AY291" s="85" t="str">
        <f>IFERROR(IF($AQ291="Passive","",INDEX(Income!I$9:I$1026,MATCH(Calc!$AO291,Income!$U$9:$U$1026,0),1)),"")</f>
        <v/>
      </c>
      <c r="AZ291" s="85" t="str">
        <f>IFERROR(IF($AQ291="Passive","",INDEX(Income!J$9:J$1026,MATCH(Calc!$AO291,Income!$U$9:$U$1026,0),1)),"")</f>
        <v/>
      </c>
      <c r="BA291" s="85" t="str">
        <f>IFERROR(IF($AQ291="Passive","",INDEX(Income!K$9:K$1026,MATCH(Calc!$AO291,Income!$U$9:$U$1026,0),1)),"")</f>
        <v/>
      </c>
      <c r="BB291" s="85" t="str">
        <f>IFERROR(IF($AQ291="Passive","",INDEX(Income!L$9:L$1026,MATCH(Calc!$AO291,Income!$U$9:$U$1026,0),1)),"")</f>
        <v/>
      </c>
      <c r="BC291" s="85" t="str">
        <f>IFERROR(IF($AQ291="Passive","",INDEX(Income!M$9:M$1026,MATCH(Calc!$AO291,Income!$U$9:$U$1026,0),1)),"")</f>
        <v/>
      </c>
      <c r="BD291" s="85" t="str">
        <f>IFERROR(IF($AQ291="Passive","",INDEX(Income!N$9:N$1026,MATCH(Calc!$AO291,Income!$U$9:$U$1026,0),1)),"")</f>
        <v/>
      </c>
      <c r="BE291" s="85" t="str">
        <f>IFERROR(IF($AQ291="Passive","",INDEX(Income!O$9:O$1026,MATCH(Calc!$AO291,Income!$U$9:$U$1026,0),1)),"")</f>
        <v/>
      </c>
      <c r="BF291" s="85" t="str">
        <f>IFERROR(IF($AQ291="Passive","",INDEX(Income!P$9:P$1026,MATCH(Calc!$AO291,Income!$U$9:$U$1026,0),1)),"")</f>
        <v/>
      </c>
      <c r="BH291" s="85" t="str">
        <f t="shared" si="46"/>
        <v>Passive</v>
      </c>
      <c r="BI291" s="85">
        <f>IFERROR(INDEX(Expenses!B$9:B$1026,MATCH(Calc!$AO291,Expenses!$U$9:$U$1026,0),1),0)</f>
        <v>0</v>
      </c>
      <c r="BJ291" s="85">
        <f>IFERROR(INDEX(Expenses!C$9:C$1026,MATCH(Calc!$AO291,Expenses!$U$9:$U$1026,0),1),0)</f>
        <v>0</v>
      </c>
      <c r="BK291" s="93">
        <f t="shared" ca="1" si="47"/>
        <v>2023</v>
      </c>
      <c r="BL291" s="85" t="str">
        <f>IFERROR(IF($BH291="Passive","",INDEX(Expenses!E$9:E$1026,MATCH(Calc!$AO291,Expenses!$U$9:$U$1026,0),1)),"")</f>
        <v/>
      </c>
      <c r="BM291" s="85" t="str">
        <f>IFERROR(IF($BH291="Passive","",INDEX(Expenses!F$9:F$1026,MATCH(Calc!$AO291,Expenses!$U$9:$U$1026,0),1)),"")</f>
        <v/>
      </c>
      <c r="BN291" s="85" t="str">
        <f>IFERROR(IF($BH291="Passive","",INDEX(Expenses!G$9:G$1026,MATCH(Calc!$AO291,Expenses!$U$9:$U$1026,0),1)),"")</f>
        <v/>
      </c>
      <c r="BO291" s="85" t="str">
        <f>IFERROR(IF($BH291="Passive","",INDEX(Expenses!H$9:H$1026,MATCH(Calc!$AO291,Expenses!$U$9:$U$1026,0),1)),"")</f>
        <v/>
      </c>
      <c r="BP291" s="85" t="str">
        <f>IFERROR(IF($BH291="Passive","",INDEX(Expenses!I$9:I$1026,MATCH(Calc!$AO291,Expenses!$U$9:$U$1026,0),1)),"")</f>
        <v/>
      </c>
      <c r="BQ291" s="85" t="str">
        <f>IFERROR(IF($BH291="Passive","",INDEX(Expenses!J$9:J$1026,MATCH(Calc!$AO291,Expenses!$U$9:$U$1026,0),1)),"")</f>
        <v/>
      </c>
      <c r="BR291" s="85" t="str">
        <f>IFERROR(IF($BH291="Passive","",INDEX(Expenses!K$9:K$1026,MATCH(Calc!$AO291,Expenses!$U$9:$U$1026,0),1)),"")</f>
        <v/>
      </c>
      <c r="BS291" s="85" t="str">
        <f>IFERROR(IF($BH291="Passive","",INDEX(Expenses!L$9:L$1026,MATCH(Calc!$AO291,Expenses!$U$9:$U$1026,0),1)),"")</f>
        <v/>
      </c>
      <c r="BT291" s="85" t="str">
        <f>IFERROR(IF($BH291="Passive","",INDEX(Expenses!M$9:M$1026,MATCH(Calc!$AO291,Expenses!$U$9:$U$1026,0),1)),"")</f>
        <v/>
      </c>
      <c r="BU291" s="85" t="str">
        <f>IFERROR(IF($BH291="Passive","",INDEX(Expenses!N$9:N$1026,MATCH(Calc!$AO291,Expenses!$U$9:$U$1026,0),1)),"")</f>
        <v/>
      </c>
      <c r="BV291" s="85" t="str">
        <f>IFERROR(IF($BH291="Passive","",INDEX(Expenses!O$9:O$1026,MATCH(Calc!$AO291,Expenses!$U$9:$U$1026,0),1)),"")</f>
        <v/>
      </c>
      <c r="BW291" s="85" t="str">
        <f>IFERROR(IF($BH291="Passive","",INDEX(Expenses!P$9:P$1026,MATCH(Calc!$AO291,Expenses!$U$9:$U$1026,0),1)),"")</f>
        <v/>
      </c>
    </row>
    <row r="292" spans="40:75" x14ac:dyDescent="0.25">
      <c r="AN292" s="93">
        <f t="shared" si="43"/>
        <v>2</v>
      </c>
      <c r="AO292" s="93">
        <v>289</v>
      </c>
      <c r="AQ292" s="85" t="str">
        <f t="shared" si="44"/>
        <v>Passive</v>
      </c>
      <c r="AR292" s="85">
        <f>IFERROR(INDEX(Income!B$9:B$1026,MATCH(Calc!$AO292,Income!$U$9:$U$1026,0),1),0)</f>
        <v>0</v>
      </c>
      <c r="AS292" s="85">
        <f>IFERROR(INDEX(Income!C$9:C$1026,MATCH(Calc!$AO292,Income!$U$9:$U$1026,0),1),0)</f>
        <v>0</v>
      </c>
      <c r="AT292" s="93">
        <f t="shared" ca="1" si="45"/>
        <v>2023</v>
      </c>
      <c r="AU292" s="85" t="str">
        <f>IFERROR(IF($AQ292="Passive","",INDEX(Income!E$9:E$1026,MATCH(Calc!$AO292,Income!$U$9:$U$1026,0),1)),"")</f>
        <v/>
      </c>
      <c r="AV292" s="85" t="str">
        <f>IFERROR(IF($AQ292="Passive","",INDEX(Income!F$9:F$1026,MATCH(Calc!$AO292,Income!$U$9:$U$1026,0),1)),"")</f>
        <v/>
      </c>
      <c r="AW292" s="85" t="str">
        <f>IFERROR(IF($AQ292="Passive","",INDEX(Income!G$9:G$1026,MATCH(Calc!$AO292,Income!$U$9:$U$1026,0),1)),"")</f>
        <v/>
      </c>
      <c r="AX292" s="85" t="str">
        <f>IFERROR(IF($AQ292="Passive","",INDEX(Income!H$9:H$1026,MATCH(Calc!$AO292,Income!$U$9:$U$1026,0),1)),"")</f>
        <v/>
      </c>
      <c r="AY292" s="85" t="str">
        <f>IFERROR(IF($AQ292="Passive","",INDEX(Income!I$9:I$1026,MATCH(Calc!$AO292,Income!$U$9:$U$1026,0),1)),"")</f>
        <v/>
      </c>
      <c r="AZ292" s="85" t="str">
        <f>IFERROR(IF($AQ292="Passive","",INDEX(Income!J$9:J$1026,MATCH(Calc!$AO292,Income!$U$9:$U$1026,0),1)),"")</f>
        <v/>
      </c>
      <c r="BA292" s="85" t="str">
        <f>IFERROR(IF($AQ292="Passive","",INDEX(Income!K$9:K$1026,MATCH(Calc!$AO292,Income!$U$9:$U$1026,0),1)),"")</f>
        <v/>
      </c>
      <c r="BB292" s="85" t="str">
        <f>IFERROR(IF($AQ292="Passive","",INDEX(Income!L$9:L$1026,MATCH(Calc!$AO292,Income!$U$9:$U$1026,0),1)),"")</f>
        <v/>
      </c>
      <c r="BC292" s="85" t="str">
        <f>IFERROR(IF($AQ292="Passive","",INDEX(Income!M$9:M$1026,MATCH(Calc!$AO292,Income!$U$9:$U$1026,0),1)),"")</f>
        <v/>
      </c>
      <c r="BD292" s="85" t="str">
        <f>IFERROR(IF($AQ292="Passive","",INDEX(Income!N$9:N$1026,MATCH(Calc!$AO292,Income!$U$9:$U$1026,0),1)),"")</f>
        <v/>
      </c>
      <c r="BE292" s="85" t="str">
        <f>IFERROR(IF($AQ292="Passive","",INDEX(Income!O$9:O$1026,MATCH(Calc!$AO292,Income!$U$9:$U$1026,0),1)),"")</f>
        <v/>
      </c>
      <c r="BF292" s="85" t="str">
        <f>IFERROR(IF($AQ292="Passive","",INDEX(Income!P$9:P$1026,MATCH(Calc!$AO292,Income!$U$9:$U$1026,0),1)),"")</f>
        <v/>
      </c>
      <c r="BH292" s="85" t="str">
        <f t="shared" si="46"/>
        <v>Passive</v>
      </c>
      <c r="BI292" s="85">
        <f>IFERROR(INDEX(Expenses!B$9:B$1026,MATCH(Calc!$AO292,Expenses!$U$9:$U$1026,0),1),0)</f>
        <v>0</v>
      </c>
      <c r="BJ292" s="85">
        <f>IFERROR(INDEX(Expenses!C$9:C$1026,MATCH(Calc!$AO292,Expenses!$U$9:$U$1026,0),1),0)</f>
        <v>0</v>
      </c>
      <c r="BK292" s="93">
        <f t="shared" ca="1" si="47"/>
        <v>2023</v>
      </c>
      <c r="BL292" s="85" t="str">
        <f>IFERROR(IF($BH292="Passive","",INDEX(Expenses!E$9:E$1026,MATCH(Calc!$AO292,Expenses!$U$9:$U$1026,0),1)),"")</f>
        <v/>
      </c>
      <c r="BM292" s="85" t="str">
        <f>IFERROR(IF($BH292="Passive","",INDEX(Expenses!F$9:F$1026,MATCH(Calc!$AO292,Expenses!$U$9:$U$1026,0),1)),"")</f>
        <v/>
      </c>
      <c r="BN292" s="85" t="str">
        <f>IFERROR(IF($BH292="Passive","",INDEX(Expenses!G$9:G$1026,MATCH(Calc!$AO292,Expenses!$U$9:$U$1026,0),1)),"")</f>
        <v/>
      </c>
      <c r="BO292" s="85" t="str">
        <f>IFERROR(IF($BH292="Passive","",INDEX(Expenses!H$9:H$1026,MATCH(Calc!$AO292,Expenses!$U$9:$U$1026,0),1)),"")</f>
        <v/>
      </c>
      <c r="BP292" s="85" t="str">
        <f>IFERROR(IF($BH292="Passive","",INDEX(Expenses!I$9:I$1026,MATCH(Calc!$AO292,Expenses!$U$9:$U$1026,0),1)),"")</f>
        <v/>
      </c>
      <c r="BQ292" s="85" t="str">
        <f>IFERROR(IF($BH292="Passive","",INDEX(Expenses!J$9:J$1026,MATCH(Calc!$AO292,Expenses!$U$9:$U$1026,0),1)),"")</f>
        <v/>
      </c>
      <c r="BR292" s="85" t="str">
        <f>IFERROR(IF($BH292="Passive","",INDEX(Expenses!K$9:K$1026,MATCH(Calc!$AO292,Expenses!$U$9:$U$1026,0),1)),"")</f>
        <v/>
      </c>
      <c r="BS292" s="85" t="str">
        <f>IFERROR(IF($BH292="Passive","",INDEX(Expenses!L$9:L$1026,MATCH(Calc!$AO292,Expenses!$U$9:$U$1026,0),1)),"")</f>
        <v/>
      </c>
      <c r="BT292" s="85" t="str">
        <f>IFERROR(IF($BH292="Passive","",INDEX(Expenses!M$9:M$1026,MATCH(Calc!$AO292,Expenses!$U$9:$U$1026,0),1)),"")</f>
        <v/>
      </c>
      <c r="BU292" s="85" t="str">
        <f>IFERROR(IF($BH292="Passive","",INDEX(Expenses!N$9:N$1026,MATCH(Calc!$AO292,Expenses!$U$9:$U$1026,0),1)),"")</f>
        <v/>
      </c>
      <c r="BV292" s="85" t="str">
        <f>IFERROR(IF($BH292="Passive","",INDEX(Expenses!O$9:O$1026,MATCH(Calc!$AO292,Expenses!$U$9:$U$1026,0),1)),"")</f>
        <v/>
      </c>
      <c r="BW292" s="85" t="str">
        <f>IFERROR(IF($BH292="Passive","",INDEX(Expenses!P$9:P$1026,MATCH(Calc!$AO292,Expenses!$U$9:$U$1026,0),1)),"")</f>
        <v/>
      </c>
    </row>
    <row r="293" spans="40:75" x14ac:dyDescent="0.25">
      <c r="AN293" s="93">
        <f t="shared" si="43"/>
        <v>2</v>
      </c>
      <c r="AO293" s="93">
        <v>290</v>
      </c>
      <c r="AQ293" s="85" t="str">
        <f t="shared" si="44"/>
        <v>Passive</v>
      </c>
      <c r="AR293" s="85">
        <f>IFERROR(INDEX(Income!B$9:B$1026,MATCH(Calc!$AO293,Income!$U$9:$U$1026,0),1),0)</f>
        <v>0</v>
      </c>
      <c r="AS293" s="85">
        <f>IFERROR(INDEX(Income!C$9:C$1026,MATCH(Calc!$AO293,Income!$U$9:$U$1026,0),1),0)</f>
        <v>0</v>
      </c>
      <c r="AT293" s="93">
        <f t="shared" ca="1" si="45"/>
        <v>2023</v>
      </c>
      <c r="AU293" s="85" t="str">
        <f>IFERROR(IF($AQ293="Passive","",INDEX(Income!E$9:E$1026,MATCH(Calc!$AO293,Income!$U$9:$U$1026,0),1)),"")</f>
        <v/>
      </c>
      <c r="AV293" s="85" t="str">
        <f>IFERROR(IF($AQ293="Passive","",INDEX(Income!F$9:F$1026,MATCH(Calc!$AO293,Income!$U$9:$U$1026,0),1)),"")</f>
        <v/>
      </c>
      <c r="AW293" s="85" t="str">
        <f>IFERROR(IF($AQ293="Passive","",INDEX(Income!G$9:G$1026,MATCH(Calc!$AO293,Income!$U$9:$U$1026,0),1)),"")</f>
        <v/>
      </c>
      <c r="AX293" s="85" t="str">
        <f>IFERROR(IF($AQ293="Passive","",INDEX(Income!H$9:H$1026,MATCH(Calc!$AO293,Income!$U$9:$U$1026,0),1)),"")</f>
        <v/>
      </c>
      <c r="AY293" s="85" t="str">
        <f>IFERROR(IF($AQ293="Passive","",INDEX(Income!I$9:I$1026,MATCH(Calc!$AO293,Income!$U$9:$U$1026,0),1)),"")</f>
        <v/>
      </c>
      <c r="AZ293" s="85" t="str">
        <f>IFERROR(IF($AQ293="Passive","",INDEX(Income!J$9:J$1026,MATCH(Calc!$AO293,Income!$U$9:$U$1026,0),1)),"")</f>
        <v/>
      </c>
      <c r="BA293" s="85" t="str">
        <f>IFERROR(IF($AQ293="Passive","",INDEX(Income!K$9:K$1026,MATCH(Calc!$AO293,Income!$U$9:$U$1026,0),1)),"")</f>
        <v/>
      </c>
      <c r="BB293" s="85" t="str">
        <f>IFERROR(IF($AQ293="Passive","",INDEX(Income!L$9:L$1026,MATCH(Calc!$AO293,Income!$U$9:$U$1026,0),1)),"")</f>
        <v/>
      </c>
      <c r="BC293" s="85" t="str">
        <f>IFERROR(IF($AQ293="Passive","",INDEX(Income!M$9:M$1026,MATCH(Calc!$AO293,Income!$U$9:$U$1026,0),1)),"")</f>
        <v/>
      </c>
      <c r="BD293" s="85" t="str">
        <f>IFERROR(IF($AQ293="Passive","",INDEX(Income!N$9:N$1026,MATCH(Calc!$AO293,Income!$U$9:$U$1026,0),1)),"")</f>
        <v/>
      </c>
      <c r="BE293" s="85" t="str">
        <f>IFERROR(IF($AQ293="Passive","",INDEX(Income!O$9:O$1026,MATCH(Calc!$AO293,Income!$U$9:$U$1026,0),1)),"")</f>
        <v/>
      </c>
      <c r="BF293" s="85" t="str">
        <f>IFERROR(IF($AQ293="Passive","",INDEX(Income!P$9:P$1026,MATCH(Calc!$AO293,Income!$U$9:$U$1026,0),1)),"")</f>
        <v/>
      </c>
      <c r="BH293" s="85" t="str">
        <f t="shared" si="46"/>
        <v>Passive</v>
      </c>
      <c r="BI293" s="85">
        <f>IFERROR(INDEX(Expenses!B$9:B$1026,MATCH(Calc!$AO293,Expenses!$U$9:$U$1026,0),1),0)</f>
        <v>0</v>
      </c>
      <c r="BJ293" s="85">
        <f>IFERROR(INDEX(Expenses!C$9:C$1026,MATCH(Calc!$AO293,Expenses!$U$9:$U$1026,0),1),0)</f>
        <v>0</v>
      </c>
      <c r="BK293" s="93">
        <f t="shared" ca="1" si="47"/>
        <v>2023</v>
      </c>
      <c r="BL293" s="85" t="str">
        <f>IFERROR(IF($BH293="Passive","",INDEX(Expenses!E$9:E$1026,MATCH(Calc!$AO293,Expenses!$U$9:$U$1026,0),1)),"")</f>
        <v/>
      </c>
      <c r="BM293" s="85" t="str">
        <f>IFERROR(IF($BH293="Passive","",INDEX(Expenses!F$9:F$1026,MATCH(Calc!$AO293,Expenses!$U$9:$U$1026,0),1)),"")</f>
        <v/>
      </c>
      <c r="BN293" s="85" t="str">
        <f>IFERROR(IF($BH293="Passive","",INDEX(Expenses!G$9:G$1026,MATCH(Calc!$AO293,Expenses!$U$9:$U$1026,0),1)),"")</f>
        <v/>
      </c>
      <c r="BO293" s="85" t="str">
        <f>IFERROR(IF($BH293="Passive","",INDEX(Expenses!H$9:H$1026,MATCH(Calc!$AO293,Expenses!$U$9:$U$1026,0),1)),"")</f>
        <v/>
      </c>
      <c r="BP293" s="85" t="str">
        <f>IFERROR(IF($BH293="Passive","",INDEX(Expenses!I$9:I$1026,MATCH(Calc!$AO293,Expenses!$U$9:$U$1026,0),1)),"")</f>
        <v/>
      </c>
      <c r="BQ293" s="85" t="str">
        <f>IFERROR(IF($BH293="Passive","",INDEX(Expenses!J$9:J$1026,MATCH(Calc!$AO293,Expenses!$U$9:$U$1026,0),1)),"")</f>
        <v/>
      </c>
      <c r="BR293" s="85" t="str">
        <f>IFERROR(IF($BH293="Passive","",INDEX(Expenses!K$9:K$1026,MATCH(Calc!$AO293,Expenses!$U$9:$U$1026,0),1)),"")</f>
        <v/>
      </c>
      <c r="BS293" s="85" t="str">
        <f>IFERROR(IF($BH293="Passive","",INDEX(Expenses!L$9:L$1026,MATCH(Calc!$AO293,Expenses!$U$9:$U$1026,0),1)),"")</f>
        <v/>
      </c>
      <c r="BT293" s="85" t="str">
        <f>IFERROR(IF($BH293="Passive","",INDEX(Expenses!M$9:M$1026,MATCH(Calc!$AO293,Expenses!$U$9:$U$1026,0),1)),"")</f>
        <v/>
      </c>
      <c r="BU293" s="85" t="str">
        <f>IFERROR(IF($BH293="Passive","",INDEX(Expenses!N$9:N$1026,MATCH(Calc!$AO293,Expenses!$U$9:$U$1026,0),1)),"")</f>
        <v/>
      </c>
      <c r="BV293" s="85" t="str">
        <f>IFERROR(IF($BH293="Passive","",INDEX(Expenses!O$9:O$1026,MATCH(Calc!$AO293,Expenses!$U$9:$U$1026,0),1)),"")</f>
        <v/>
      </c>
      <c r="BW293" s="85" t="str">
        <f>IFERROR(IF($BH293="Passive","",INDEX(Expenses!P$9:P$1026,MATCH(Calc!$AO293,Expenses!$U$9:$U$1026,0),1)),"")</f>
        <v/>
      </c>
    </row>
    <row r="294" spans="40:75" x14ac:dyDescent="0.25">
      <c r="AN294" s="93">
        <f t="shared" si="43"/>
        <v>2</v>
      </c>
      <c r="AO294" s="93">
        <v>291</v>
      </c>
      <c r="AQ294" s="85" t="str">
        <f t="shared" si="44"/>
        <v>Passive</v>
      </c>
      <c r="AR294" s="85">
        <f>IFERROR(INDEX(Income!B$9:B$1026,MATCH(Calc!$AO294,Income!$U$9:$U$1026,0),1),0)</f>
        <v>0</v>
      </c>
      <c r="AS294" s="85">
        <f>IFERROR(INDEX(Income!C$9:C$1026,MATCH(Calc!$AO294,Income!$U$9:$U$1026,0),1),0)</f>
        <v>0</v>
      </c>
      <c r="AT294" s="93">
        <f t="shared" ca="1" si="45"/>
        <v>2023</v>
      </c>
      <c r="AU294" s="85" t="str">
        <f>IFERROR(IF($AQ294="Passive","",INDEX(Income!E$9:E$1026,MATCH(Calc!$AO294,Income!$U$9:$U$1026,0),1)),"")</f>
        <v/>
      </c>
      <c r="AV294" s="85" t="str">
        <f>IFERROR(IF($AQ294="Passive","",INDEX(Income!F$9:F$1026,MATCH(Calc!$AO294,Income!$U$9:$U$1026,0),1)),"")</f>
        <v/>
      </c>
      <c r="AW294" s="85" t="str">
        <f>IFERROR(IF($AQ294="Passive","",INDEX(Income!G$9:G$1026,MATCH(Calc!$AO294,Income!$U$9:$U$1026,0),1)),"")</f>
        <v/>
      </c>
      <c r="AX294" s="85" t="str">
        <f>IFERROR(IF($AQ294="Passive","",INDEX(Income!H$9:H$1026,MATCH(Calc!$AO294,Income!$U$9:$U$1026,0),1)),"")</f>
        <v/>
      </c>
      <c r="AY294" s="85" t="str">
        <f>IFERROR(IF($AQ294="Passive","",INDEX(Income!I$9:I$1026,MATCH(Calc!$AO294,Income!$U$9:$U$1026,0),1)),"")</f>
        <v/>
      </c>
      <c r="AZ294" s="85" t="str">
        <f>IFERROR(IF($AQ294="Passive","",INDEX(Income!J$9:J$1026,MATCH(Calc!$AO294,Income!$U$9:$U$1026,0),1)),"")</f>
        <v/>
      </c>
      <c r="BA294" s="85" t="str">
        <f>IFERROR(IF($AQ294="Passive","",INDEX(Income!K$9:K$1026,MATCH(Calc!$AO294,Income!$U$9:$U$1026,0),1)),"")</f>
        <v/>
      </c>
      <c r="BB294" s="85" t="str">
        <f>IFERROR(IF($AQ294="Passive","",INDEX(Income!L$9:L$1026,MATCH(Calc!$AO294,Income!$U$9:$U$1026,0),1)),"")</f>
        <v/>
      </c>
      <c r="BC294" s="85" t="str">
        <f>IFERROR(IF($AQ294="Passive","",INDEX(Income!M$9:M$1026,MATCH(Calc!$AO294,Income!$U$9:$U$1026,0),1)),"")</f>
        <v/>
      </c>
      <c r="BD294" s="85" t="str">
        <f>IFERROR(IF($AQ294="Passive","",INDEX(Income!N$9:N$1026,MATCH(Calc!$AO294,Income!$U$9:$U$1026,0),1)),"")</f>
        <v/>
      </c>
      <c r="BE294" s="85" t="str">
        <f>IFERROR(IF($AQ294="Passive","",INDEX(Income!O$9:O$1026,MATCH(Calc!$AO294,Income!$U$9:$U$1026,0),1)),"")</f>
        <v/>
      </c>
      <c r="BF294" s="85" t="str">
        <f>IFERROR(IF($AQ294="Passive","",INDEX(Income!P$9:P$1026,MATCH(Calc!$AO294,Income!$U$9:$U$1026,0),1)),"")</f>
        <v/>
      </c>
      <c r="BH294" s="85" t="str">
        <f t="shared" si="46"/>
        <v>Passive</v>
      </c>
      <c r="BI294" s="85">
        <f>IFERROR(INDEX(Expenses!B$9:B$1026,MATCH(Calc!$AO294,Expenses!$U$9:$U$1026,0),1),0)</f>
        <v>0</v>
      </c>
      <c r="BJ294" s="85">
        <f>IFERROR(INDEX(Expenses!C$9:C$1026,MATCH(Calc!$AO294,Expenses!$U$9:$U$1026,0),1),0)</f>
        <v>0</v>
      </c>
      <c r="BK294" s="93">
        <f t="shared" ca="1" si="47"/>
        <v>2023</v>
      </c>
      <c r="BL294" s="85" t="str">
        <f>IFERROR(IF($BH294="Passive","",INDEX(Expenses!E$9:E$1026,MATCH(Calc!$AO294,Expenses!$U$9:$U$1026,0),1)),"")</f>
        <v/>
      </c>
      <c r="BM294" s="85" t="str">
        <f>IFERROR(IF($BH294="Passive","",INDEX(Expenses!F$9:F$1026,MATCH(Calc!$AO294,Expenses!$U$9:$U$1026,0),1)),"")</f>
        <v/>
      </c>
      <c r="BN294" s="85" t="str">
        <f>IFERROR(IF($BH294="Passive","",INDEX(Expenses!G$9:G$1026,MATCH(Calc!$AO294,Expenses!$U$9:$U$1026,0),1)),"")</f>
        <v/>
      </c>
      <c r="BO294" s="85" t="str">
        <f>IFERROR(IF($BH294="Passive","",INDEX(Expenses!H$9:H$1026,MATCH(Calc!$AO294,Expenses!$U$9:$U$1026,0),1)),"")</f>
        <v/>
      </c>
      <c r="BP294" s="85" t="str">
        <f>IFERROR(IF($BH294="Passive","",INDEX(Expenses!I$9:I$1026,MATCH(Calc!$AO294,Expenses!$U$9:$U$1026,0),1)),"")</f>
        <v/>
      </c>
      <c r="BQ294" s="85" t="str">
        <f>IFERROR(IF($BH294="Passive","",INDEX(Expenses!J$9:J$1026,MATCH(Calc!$AO294,Expenses!$U$9:$U$1026,0),1)),"")</f>
        <v/>
      </c>
      <c r="BR294" s="85" t="str">
        <f>IFERROR(IF($BH294="Passive","",INDEX(Expenses!K$9:K$1026,MATCH(Calc!$AO294,Expenses!$U$9:$U$1026,0),1)),"")</f>
        <v/>
      </c>
      <c r="BS294" s="85" t="str">
        <f>IFERROR(IF($BH294="Passive","",INDEX(Expenses!L$9:L$1026,MATCH(Calc!$AO294,Expenses!$U$9:$U$1026,0),1)),"")</f>
        <v/>
      </c>
      <c r="BT294" s="85" t="str">
        <f>IFERROR(IF($BH294="Passive","",INDEX(Expenses!M$9:M$1026,MATCH(Calc!$AO294,Expenses!$U$9:$U$1026,0),1)),"")</f>
        <v/>
      </c>
      <c r="BU294" s="85" t="str">
        <f>IFERROR(IF($BH294="Passive","",INDEX(Expenses!N$9:N$1026,MATCH(Calc!$AO294,Expenses!$U$9:$U$1026,0),1)),"")</f>
        <v/>
      </c>
      <c r="BV294" s="85" t="str">
        <f>IFERROR(IF($BH294="Passive","",INDEX(Expenses!O$9:O$1026,MATCH(Calc!$AO294,Expenses!$U$9:$U$1026,0),1)),"")</f>
        <v/>
      </c>
      <c r="BW294" s="85" t="str">
        <f>IFERROR(IF($BH294="Passive","",INDEX(Expenses!P$9:P$1026,MATCH(Calc!$AO294,Expenses!$U$9:$U$1026,0),1)),"")</f>
        <v/>
      </c>
    </row>
    <row r="295" spans="40:75" x14ac:dyDescent="0.25">
      <c r="AN295" s="93">
        <f t="shared" si="43"/>
        <v>2</v>
      </c>
      <c r="AO295" s="93">
        <v>292</v>
      </c>
      <c r="AQ295" s="85" t="str">
        <f t="shared" si="44"/>
        <v>Passive</v>
      </c>
      <c r="AR295" s="85">
        <f>IFERROR(INDEX(Income!B$9:B$1026,MATCH(Calc!$AO295,Income!$U$9:$U$1026,0),1),0)</f>
        <v>0</v>
      </c>
      <c r="AS295" s="85">
        <f>IFERROR(INDEX(Income!C$9:C$1026,MATCH(Calc!$AO295,Income!$U$9:$U$1026,0),1),0)</f>
        <v>0</v>
      </c>
      <c r="AT295" s="93">
        <f t="shared" ca="1" si="45"/>
        <v>2023</v>
      </c>
      <c r="AU295" s="85" t="str">
        <f>IFERROR(IF($AQ295="Passive","",INDEX(Income!E$9:E$1026,MATCH(Calc!$AO295,Income!$U$9:$U$1026,0),1)),"")</f>
        <v/>
      </c>
      <c r="AV295" s="85" t="str">
        <f>IFERROR(IF($AQ295="Passive","",INDEX(Income!F$9:F$1026,MATCH(Calc!$AO295,Income!$U$9:$U$1026,0),1)),"")</f>
        <v/>
      </c>
      <c r="AW295" s="85" t="str">
        <f>IFERROR(IF($AQ295="Passive","",INDEX(Income!G$9:G$1026,MATCH(Calc!$AO295,Income!$U$9:$U$1026,0),1)),"")</f>
        <v/>
      </c>
      <c r="AX295" s="85" t="str">
        <f>IFERROR(IF($AQ295="Passive","",INDEX(Income!H$9:H$1026,MATCH(Calc!$AO295,Income!$U$9:$U$1026,0),1)),"")</f>
        <v/>
      </c>
      <c r="AY295" s="85" t="str">
        <f>IFERROR(IF($AQ295="Passive","",INDEX(Income!I$9:I$1026,MATCH(Calc!$AO295,Income!$U$9:$U$1026,0),1)),"")</f>
        <v/>
      </c>
      <c r="AZ295" s="85" t="str">
        <f>IFERROR(IF($AQ295="Passive","",INDEX(Income!J$9:J$1026,MATCH(Calc!$AO295,Income!$U$9:$U$1026,0),1)),"")</f>
        <v/>
      </c>
      <c r="BA295" s="85" t="str">
        <f>IFERROR(IF($AQ295="Passive","",INDEX(Income!K$9:K$1026,MATCH(Calc!$AO295,Income!$U$9:$U$1026,0),1)),"")</f>
        <v/>
      </c>
      <c r="BB295" s="85" t="str">
        <f>IFERROR(IF($AQ295="Passive","",INDEX(Income!L$9:L$1026,MATCH(Calc!$AO295,Income!$U$9:$U$1026,0),1)),"")</f>
        <v/>
      </c>
      <c r="BC295" s="85" t="str">
        <f>IFERROR(IF($AQ295="Passive","",INDEX(Income!M$9:M$1026,MATCH(Calc!$AO295,Income!$U$9:$U$1026,0),1)),"")</f>
        <v/>
      </c>
      <c r="BD295" s="85" t="str">
        <f>IFERROR(IF($AQ295="Passive","",INDEX(Income!N$9:N$1026,MATCH(Calc!$AO295,Income!$U$9:$U$1026,0),1)),"")</f>
        <v/>
      </c>
      <c r="BE295" s="85" t="str">
        <f>IFERROR(IF($AQ295="Passive","",INDEX(Income!O$9:O$1026,MATCH(Calc!$AO295,Income!$U$9:$U$1026,0),1)),"")</f>
        <v/>
      </c>
      <c r="BF295" s="85" t="str">
        <f>IFERROR(IF($AQ295="Passive","",INDEX(Income!P$9:P$1026,MATCH(Calc!$AO295,Income!$U$9:$U$1026,0),1)),"")</f>
        <v/>
      </c>
      <c r="BH295" s="85" t="str">
        <f t="shared" si="46"/>
        <v>Passive</v>
      </c>
      <c r="BI295" s="85">
        <f>IFERROR(INDEX(Expenses!B$9:B$1026,MATCH(Calc!$AO295,Expenses!$U$9:$U$1026,0),1),0)</f>
        <v>0</v>
      </c>
      <c r="BJ295" s="85">
        <f>IFERROR(INDEX(Expenses!C$9:C$1026,MATCH(Calc!$AO295,Expenses!$U$9:$U$1026,0),1),0)</f>
        <v>0</v>
      </c>
      <c r="BK295" s="93">
        <f t="shared" ca="1" si="47"/>
        <v>2023</v>
      </c>
      <c r="BL295" s="85" t="str">
        <f>IFERROR(IF($BH295="Passive","",INDEX(Expenses!E$9:E$1026,MATCH(Calc!$AO295,Expenses!$U$9:$U$1026,0),1)),"")</f>
        <v/>
      </c>
      <c r="BM295" s="85" t="str">
        <f>IFERROR(IF($BH295="Passive","",INDEX(Expenses!F$9:F$1026,MATCH(Calc!$AO295,Expenses!$U$9:$U$1026,0),1)),"")</f>
        <v/>
      </c>
      <c r="BN295" s="85" t="str">
        <f>IFERROR(IF($BH295="Passive","",INDEX(Expenses!G$9:G$1026,MATCH(Calc!$AO295,Expenses!$U$9:$U$1026,0),1)),"")</f>
        <v/>
      </c>
      <c r="BO295" s="85" t="str">
        <f>IFERROR(IF($BH295="Passive","",INDEX(Expenses!H$9:H$1026,MATCH(Calc!$AO295,Expenses!$U$9:$U$1026,0),1)),"")</f>
        <v/>
      </c>
      <c r="BP295" s="85" t="str">
        <f>IFERROR(IF($BH295="Passive","",INDEX(Expenses!I$9:I$1026,MATCH(Calc!$AO295,Expenses!$U$9:$U$1026,0),1)),"")</f>
        <v/>
      </c>
      <c r="BQ295" s="85" t="str">
        <f>IFERROR(IF($BH295="Passive","",INDEX(Expenses!J$9:J$1026,MATCH(Calc!$AO295,Expenses!$U$9:$U$1026,0),1)),"")</f>
        <v/>
      </c>
      <c r="BR295" s="85" t="str">
        <f>IFERROR(IF($BH295="Passive","",INDEX(Expenses!K$9:K$1026,MATCH(Calc!$AO295,Expenses!$U$9:$U$1026,0),1)),"")</f>
        <v/>
      </c>
      <c r="BS295" s="85" t="str">
        <f>IFERROR(IF($BH295="Passive","",INDEX(Expenses!L$9:L$1026,MATCH(Calc!$AO295,Expenses!$U$9:$U$1026,0),1)),"")</f>
        <v/>
      </c>
      <c r="BT295" s="85" t="str">
        <f>IFERROR(IF($BH295="Passive","",INDEX(Expenses!M$9:M$1026,MATCH(Calc!$AO295,Expenses!$U$9:$U$1026,0),1)),"")</f>
        <v/>
      </c>
      <c r="BU295" s="85" t="str">
        <f>IFERROR(IF($BH295="Passive","",INDEX(Expenses!N$9:N$1026,MATCH(Calc!$AO295,Expenses!$U$9:$U$1026,0),1)),"")</f>
        <v/>
      </c>
      <c r="BV295" s="85" t="str">
        <f>IFERROR(IF($BH295="Passive","",INDEX(Expenses!O$9:O$1026,MATCH(Calc!$AO295,Expenses!$U$9:$U$1026,0),1)),"")</f>
        <v/>
      </c>
      <c r="BW295" s="85" t="str">
        <f>IFERROR(IF($BH295="Passive","",INDEX(Expenses!P$9:P$1026,MATCH(Calc!$AO295,Expenses!$U$9:$U$1026,0),1)),"")</f>
        <v/>
      </c>
    </row>
    <row r="296" spans="40:75" x14ac:dyDescent="0.25">
      <c r="AN296" s="93">
        <f t="shared" si="43"/>
        <v>2</v>
      </c>
      <c r="AO296" s="93">
        <v>293</v>
      </c>
      <c r="AQ296" s="85" t="str">
        <f t="shared" si="44"/>
        <v>Passive</v>
      </c>
      <c r="AR296" s="85">
        <f>IFERROR(INDEX(Income!B$9:B$1026,MATCH(Calc!$AO296,Income!$U$9:$U$1026,0),1),0)</f>
        <v>0</v>
      </c>
      <c r="AS296" s="85">
        <f>IFERROR(INDEX(Income!C$9:C$1026,MATCH(Calc!$AO296,Income!$U$9:$U$1026,0),1),0)</f>
        <v>0</v>
      </c>
      <c r="AT296" s="93">
        <f t="shared" ca="1" si="45"/>
        <v>2023</v>
      </c>
      <c r="AU296" s="85" t="str">
        <f>IFERROR(IF($AQ296="Passive","",INDEX(Income!E$9:E$1026,MATCH(Calc!$AO296,Income!$U$9:$U$1026,0),1)),"")</f>
        <v/>
      </c>
      <c r="AV296" s="85" t="str">
        <f>IFERROR(IF($AQ296="Passive","",INDEX(Income!F$9:F$1026,MATCH(Calc!$AO296,Income!$U$9:$U$1026,0),1)),"")</f>
        <v/>
      </c>
      <c r="AW296" s="85" t="str">
        <f>IFERROR(IF($AQ296="Passive","",INDEX(Income!G$9:G$1026,MATCH(Calc!$AO296,Income!$U$9:$U$1026,0),1)),"")</f>
        <v/>
      </c>
      <c r="AX296" s="85" t="str">
        <f>IFERROR(IF($AQ296="Passive","",INDEX(Income!H$9:H$1026,MATCH(Calc!$AO296,Income!$U$9:$U$1026,0),1)),"")</f>
        <v/>
      </c>
      <c r="AY296" s="85" t="str">
        <f>IFERROR(IF($AQ296="Passive","",INDEX(Income!I$9:I$1026,MATCH(Calc!$AO296,Income!$U$9:$U$1026,0),1)),"")</f>
        <v/>
      </c>
      <c r="AZ296" s="85" t="str">
        <f>IFERROR(IF($AQ296="Passive","",INDEX(Income!J$9:J$1026,MATCH(Calc!$AO296,Income!$U$9:$U$1026,0),1)),"")</f>
        <v/>
      </c>
      <c r="BA296" s="85" t="str">
        <f>IFERROR(IF($AQ296="Passive","",INDEX(Income!K$9:K$1026,MATCH(Calc!$AO296,Income!$U$9:$U$1026,0),1)),"")</f>
        <v/>
      </c>
      <c r="BB296" s="85" t="str">
        <f>IFERROR(IF($AQ296="Passive","",INDEX(Income!L$9:L$1026,MATCH(Calc!$AO296,Income!$U$9:$U$1026,0),1)),"")</f>
        <v/>
      </c>
      <c r="BC296" s="85" t="str">
        <f>IFERROR(IF($AQ296="Passive","",INDEX(Income!M$9:M$1026,MATCH(Calc!$AO296,Income!$U$9:$U$1026,0),1)),"")</f>
        <v/>
      </c>
      <c r="BD296" s="85" t="str">
        <f>IFERROR(IF($AQ296="Passive","",INDEX(Income!N$9:N$1026,MATCH(Calc!$AO296,Income!$U$9:$U$1026,0),1)),"")</f>
        <v/>
      </c>
      <c r="BE296" s="85" t="str">
        <f>IFERROR(IF($AQ296="Passive","",INDEX(Income!O$9:O$1026,MATCH(Calc!$AO296,Income!$U$9:$U$1026,0),1)),"")</f>
        <v/>
      </c>
      <c r="BF296" s="85" t="str">
        <f>IFERROR(IF($AQ296="Passive","",INDEX(Income!P$9:P$1026,MATCH(Calc!$AO296,Income!$U$9:$U$1026,0),1)),"")</f>
        <v/>
      </c>
      <c r="BH296" s="85" t="str">
        <f t="shared" si="46"/>
        <v>Passive</v>
      </c>
      <c r="BI296" s="85">
        <f>IFERROR(INDEX(Expenses!B$9:B$1026,MATCH(Calc!$AO296,Expenses!$U$9:$U$1026,0),1),0)</f>
        <v>0</v>
      </c>
      <c r="BJ296" s="85">
        <f>IFERROR(INDEX(Expenses!C$9:C$1026,MATCH(Calc!$AO296,Expenses!$U$9:$U$1026,0),1),0)</f>
        <v>0</v>
      </c>
      <c r="BK296" s="93">
        <f t="shared" ca="1" si="47"/>
        <v>2023</v>
      </c>
      <c r="BL296" s="85" t="str">
        <f>IFERROR(IF($BH296="Passive","",INDEX(Expenses!E$9:E$1026,MATCH(Calc!$AO296,Expenses!$U$9:$U$1026,0),1)),"")</f>
        <v/>
      </c>
      <c r="BM296" s="85" t="str">
        <f>IFERROR(IF($BH296="Passive","",INDEX(Expenses!F$9:F$1026,MATCH(Calc!$AO296,Expenses!$U$9:$U$1026,0),1)),"")</f>
        <v/>
      </c>
      <c r="BN296" s="85" t="str">
        <f>IFERROR(IF($BH296="Passive","",INDEX(Expenses!G$9:G$1026,MATCH(Calc!$AO296,Expenses!$U$9:$U$1026,0),1)),"")</f>
        <v/>
      </c>
      <c r="BO296" s="85" t="str">
        <f>IFERROR(IF($BH296="Passive","",INDEX(Expenses!H$9:H$1026,MATCH(Calc!$AO296,Expenses!$U$9:$U$1026,0),1)),"")</f>
        <v/>
      </c>
      <c r="BP296" s="85" t="str">
        <f>IFERROR(IF($BH296="Passive","",INDEX(Expenses!I$9:I$1026,MATCH(Calc!$AO296,Expenses!$U$9:$U$1026,0),1)),"")</f>
        <v/>
      </c>
      <c r="BQ296" s="85" t="str">
        <f>IFERROR(IF($BH296="Passive","",INDEX(Expenses!J$9:J$1026,MATCH(Calc!$AO296,Expenses!$U$9:$U$1026,0),1)),"")</f>
        <v/>
      </c>
      <c r="BR296" s="85" t="str">
        <f>IFERROR(IF($BH296="Passive","",INDEX(Expenses!K$9:K$1026,MATCH(Calc!$AO296,Expenses!$U$9:$U$1026,0),1)),"")</f>
        <v/>
      </c>
      <c r="BS296" s="85" t="str">
        <f>IFERROR(IF($BH296="Passive","",INDEX(Expenses!L$9:L$1026,MATCH(Calc!$AO296,Expenses!$U$9:$U$1026,0),1)),"")</f>
        <v/>
      </c>
      <c r="BT296" s="85" t="str">
        <f>IFERROR(IF($BH296="Passive","",INDEX(Expenses!M$9:M$1026,MATCH(Calc!$AO296,Expenses!$U$9:$U$1026,0),1)),"")</f>
        <v/>
      </c>
      <c r="BU296" s="85" t="str">
        <f>IFERROR(IF($BH296="Passive","",INDEX(Expenses!N$9:N$1026,MATCH(Calc!$AO296,Expenses!$U$9:$U$1026,0),1)),"")</f>
        <v/>
      </c>
      <c r="BV296" s="85" t="str">
        <f>IFERROR(IF($BH296="Passive","",INDEX(Expenses!O$9:O$1026,MATCH(Calc!$AO296,Expenses!$U$9:$U$1026,0),1)),"")</f>
        <v/>
      </c>
      <c r="BW296" s="85" t="str">
        <f>IFERROR(IF($BH296="Passive","",INDEX(Expenses!P$9:P$1026,MATCH(Calc!$AO296,Expenses!$U$9:$U$1026,0),1)),"")</f>
        <v/>
      </c>
    </row>
    <row r="297" spans="40:75" x14ac:dyDescent="0.25">
      <c r="AN297" s="93">
        <f t="shared" si="43"/>
        <v>2</v>
      </c>
      <c r="AO297" s="93">
        <v>294</v>
      </c>
      <c r="AQ297" s="85" t="str">
        <f t="shared" si="44"/>
        <v>Passive</v>
      </c>
      <c r="AR297" s="85">
        <f>IFERROR(INDEX(Income!B$9:B$1026,MATCH(Calc!$AO297,Income!$U$9:$U$1026,0),1),0)</f>
        <v>0</v>
      </c>
      <c r="AS297" s="85">
        <f>IFERROR(INDEX(Income!C$9:C$1026,MATCH(Calc!$AO297,Income!$U$9:$U$1026,0),1),0)</f>
        <v>0</v>
      </c>
      <c r="AT297" s="93">
        <f t="shared" ca="1" si="45"/>
        <v>2023</v>
      </c>
      <c r="AU297" s="85" t="str">
        <f>IFERROR(IF($AQ297="Passive","",INDEX(Income!E$9:E$1026,MATCH(Calc!$AO297,Income!$U$9:$U$1026,0),1)),"")</f>
        <v/>
      </c>
      <c r="AV297" s="85" t="str">
        <f>IFERROR(IF($AQ297="Passive","",INDEX(Income!F$9:F$1026,MATCH(Calc!$AO297,Income!$U$9:$U$1026,0),1)),"")</f>
        <v/>
      </c>
      <c r="AW297" s="85" t="str">
        <f>IFERROR(IF($AQ297="Passive","",INDEX(Income!G$9:G$1026,MATCH(Calc!$AO297,Income!$U$9:$U$1026,0),1)),"")</f>
        <v/>
      </c>
      <c r="AX297" s="85" t="str">
        <f>IFERROR(IF($AQ297="Passive","",INDEX(Income!H$9:H$1026,MATCH(Calc!$AO297,Income!$U$9:$U$1026,0),1)),"")</f>
        <v/>
      </c>
      <c r="AY297" s="85" t="str">
        <f>IFERROR(IF($AQ297="Passive","",INDEX(Income!I$9:I$1026,MATCH(Calc!$AO297,Income!$U$9:$U$1026,0),1)),"")</f>
        <v/>
      </c>
      <c r="AZ297" s="85" t="str">
        <f>IFERROR(IF($AQ297="Passive","",INDEX(Income!J$9:J$1026,MATCH(Calc!$AO297,Income!$U$9:$U$1026,0),1)),"")</f>
        <v/>
      </c>
      <c r="BA297" s="85" t="str">
        <f>IFERROR(IF($AQ297="Passive","",INDEX(Income!K$9:K$1026,MATCH(Calc!$AO297,Income!$U$9:$U$1026,0),1)),"")</f>
        <v/>
      </c>
      <c r="BB297" s="85" t="str">
        <f>IFERROR(IF($AQ297="Passive","",INDEX(Income!L$9:L$1026,MATCH(Calc!$AO297,Income!$U$9:$U$1026,0),1)),"")</f>
        <v/>
      </c>
      <c r="BC297" s="85" t="str">
        <f>IFERROR(IF($AQ297="Passive","",INDEX(Income!M$9:M$1026,MATCH(Calc!$AO297,Income!$U$9:$U$1026,0),1)),"")</f>
        <v/>
      </c>
      <c r="BD297" s="85" t="str">
        <f>IFERROR(IF($AQ297="Passive","",INDEX(Income!N$9:N$1026,MATCH(Calc!$AO297,Income!$U$9:$U$1026,0),1)),"")</f>
        <v/>
      </c>
      <c r="BE297" s="85" t="str">
        <f>IFERROR(IF($AQ297="Passive","",INDEX(Income!O$9:O$1026,MATCH(Calc!$AO297,Income!$U$9:$U$1026,0),1)),"")</f>
        <v/>
      </c>
      <c r="BF297" s="85" t="str">
        <f>IFERROR(IF($AQ297="Passive","",INDEX(Income!P$9:P$1026,MATCH(Calc!$AO297,Income!$U$9:$U$1026,0),1)),"")</f>
        <v/>
      </c>
      <c r="BH297" s="85" t="str">
        <f t="shared" si="46"/>
        <v>Passive</v>
      </c>
      <c r="BI297" s="85">
        <f>IFERROR(INDEX(Expenses!B$9:B$1026,MATCH(Calc!$AO297,Expenses!$U$9:$U$1026,0),1),0)</f>
        <v>0</v>
      </c>
      <c r="BJ297" s="85">
        <f>IFERROR(INDEX(Expenses!C$9:C$1026,MATCH(Calc!$AO297,Expenses!$U$9:$U$1026,0),1),0)</f>
        <v>0</v>
      </c>
      <c r="BK297" s="93">
        <f t="shared" ca="1" si="47"/>
        <v>2023</v>
      </c>
      <c r="BL297" s="85" t="str">
        <f>IFERROR(IF($BH297="Passive","",INDEX(Expenses!E$9:E$1026,MATCH(Calc!$AO297,Expenses!$U$9:$U$1026,0),1)),"")</f>
        <v/>
      </c>
      <c r="BM297" s="85" t="str">
        <f>IFERROR(IF($BH297="Passive","",INDEX(Expenses!F$9:F$1026,MATCH(Calc!$AO297,Expenses!$U$9:$U$1026,0),1)),"")</f>
        <v/>
      </c>
      <c r="BN297" s="85" t="str">
        <f>IFERROR(IF($BH297="Passive","",INDEX(Expenses!G$9:G$1026,MATCH(Calc!$AO297,Expenses!$U$9:$U$1026,0),1)),"")</f>
        <v/>
      </c>
      <c r="BO297" s="85" t="str">
        <f>IFERROR(IF($BH297="Passive","",INDEX(Expenses!H$9:H$1026,MATCH(Calc!$AO297,Expenses!$U$9:$U$1026,0),1)),"")</f>
        <v/>
      </c>
      <c r="BP297" s="85" t="str">
        <f>IFERROR(IF($BH297="Passive","",INDEX(Expenses!I$9:I$1026,MATCH(Calc!$AO297,Expenses!$U$9:$U$1026,0),1)),"")</f>
        <v/>
      </c>
      <c r="BQ297" s="85" t="str">
        <f>IFERROR(IF($BH297="Passive","",INDEX(Expenses!J$9:J$1026,MATCH(Calc!$AO297,Expenses!$U$9:$U$1026,0),1)),"")</f>
        <v/>
      </c>
      <c r="BR297" s="85" t="str">
        <f>IFERROR(IF($BH297="Passive","",INDEX(Expenses!K$9:K$1026,MATCH(Calc!$AO297,Expenses!$U$9:$U$1026,0),1)),"")</f>
        <v/>
      </c>
      <c r="BS297" s="85" t="str">
        <f>IFERROR(IF($BH297="Passive","",INDEX(Expenses!L$9:L$1026,MATCH(Calc!$AO297,Expenses!$U$9:$U$1026,0),1)),"")</f>
        <v/>
      </c>
      <c r="BT297" s="85" t="str">
        <f>IFERROR(IF($BH297="Passive","",INDEX(Expenses!M$9:M$1026,MATCH(Calc!$AO297,Expenses!$U$9:$U$1026,0),1)),"")</f>
        <v/>
      </c>
      <c r="BU297" s="85" t="str">
        <f>IFERROR(IF($BH297="Passive","",INDEX(Expenses!N$9:N$1026,MATCH(Calc!$AO297,Expenses!$U$9:$U$1026,0),1)),"")</f>
        <v/>
      </c>
      <c r="BV297" s="85" t="str">
        <f>IFERROR(IF($BH297="Passive","",INDEX(Expenses!O$9:O$1026,MATCH(Calc!$AO297,Expenses!$U$9:$U$1026,0),1)),"")</f>
        <v/>
      </c>
      <c r="BW297" s="85" t="str">
        <f>IFERROR(IF($BH297="Passive","",INDEX(Expenses!P$9:P$1026,MATCH(Calc!$AO297,Expenses!$U$9:$U$1026,0),1)),"")</f>
        <v/>
      </c>
    </row>
    <row r="298" spans="40:75" x14ac:dyDescent="0.25">
      <c r="AN298" s="93">
        <f t="shared" si="43"/>
        <v>2</v>
      </c>
      <c r="AO298" s="93">
        <v>295</v>
      </c>
      <c r="AQ298" s="85" t="str">
        <f t="shared" si="44"/>
        <v>Passive</v>
      </c>
      <c r="AR298" s="85">
        <f>IFERROR(INDEX(Income!B$9:B$1026,MATCH(Calc!$AO298,Income!$U$9:$U$1026,0),1),0)</f>
        <v>0</v>
      </c>
      <c r="AS298" s="85">
        <f>IFERROR(INDEX(Income!C$9:C$1026,MATCH(Calc!$AO298,Income!$U$9:$U$1026,0),1),0)</f>
        <v>0</v>
      </c>
      <c r="AT298" s="93">
        <f t="shared" ca="1" si="45"/>
        <v>2023</v>
      </c>
      <c r="AU298" s="85" t="str">
        <f>IFERROR(IF($AQ298="Passive","",INDEX(Income!E$9:E$1026,MATCH(Calc!$AO298,Income!$U$9:$U$1026,0),1)),"")</f>
        <v/>
      </c>
      <c r="AV298" s="85" t="str">
        <f>IFERROR(IF($AQ298="Passive","",INDEX(Income!F$9:F$1026,MATCH(Calc!$AO298,Income!$U$9:$U$1026,0),1)),"")</f>
        <v/>
      </c>
      <c r="AW298" s="85" t="str">
        <f>IFERROR(IF($AQ298="Passive","",INDEX(Income!G$9:G$1026,MATCH(Calc!$AO298,Income!$U$9:$U$1026,0),1)),"")</f>
        <v/>
      </c>
      <c r="AX298" s="85" t="str">
        <f>IFERROR(IF($AQ298="Passive","",INDEX(Income!H$9:H$1026,MATCH(Calc!$AO298,Income!$U$9:$U$1026,0),1)),"")</f>
        <v/>
      </c>
      <c r="AY298" s="85" t="str">
        <f>IFERROR(IF($AQ298="Passive","",INDEX(Income!I$9:I$1026,MATCH(Calc!$AO298,Income!$U$9:$U$1026,0),1)),"")</f>
        <v/>
      </c>
      <c r="AZ298" s="85" t="str">
        <f>IFERROR(IF($AQ298="Passive","",INDEX(Income!J$9:J$1026,MATCH(Calc!$AO298,Income!$U$9:$U$1026,0),1)),"")</f>
        <v/>
      </c>
      <c r="BA298" s="85" t="str">
        <f>IFERROR(IF($AQ298="Passive","",INDEX(Income!K$9:K$1026,MATCH(Calc!$AO298,Income!$U$9:$U$1026,0),1)),"")</f>
        <v/>
      </c>
      <c r="BB298" s="85" t="str">
        <f>IFERROR(IF($AQ298="Passive","",INDEX(Income!L$9:L$1026,MATCH(Calc!$AO298,Income!$U$9:$U$1026,0),1)),"")</f>
        <v/>
      </c>
      <c r="BC298" s="85" t="str">
        <f>IFERROR(IF($AQ298="Passive","",INDEX(Income!M$9:M$1026,MATCH(Calc!$AO298,Income!$U$9:$U$1026,0),1)),"")</f>
        <v/>
      </c>
      <c r="BD298" s="85" t="str">
        <f>IFERROR(IF($AQ298="Passive","",INDEX(Income!N$9:N$1026,MATCH(Calc!$AO298,Income!$U$9:$U$1026,0),1)),"")</f>
        <v/>
      </c>
      <c r="BE298" s="85" t="str">
        <f>IFERROR(IF($AQ298="Passive","",INDEX(Income!O$9:O$1026,MATCH(Calc!$AO298,Income!$U$9:$U$1026,0),1)),"")</f>
        <v/>
      </c>
      <c r="BF298" s="85" t="str">
        <f>IFERROR(IF($AQ298="Passive","",INDEX(Income!P$9:P$1026,MATCH(Calc!$AO298,Income!$U$9:$U$1026,0),1)),"")</f>
        <v/>
      </c>
      <c r="BH298" s="85" t="str">
        <f t="shared" si="46"/>
        <v>Passive</v>
      </c>
      <c r="BI298" s="85">
        <f>IFERROR(INDEX(Expenses!B$9:B$1026,MATCH(Calc!$AO298,Expenses!$U$9:$U$1026,0),1),0)</f>
        <v>0</v>
      </c>
      <c r="BJ298" s="85">
        <f>IFERROR(INDEX(Expenses!C$9:C$1026,MATCH(Calc!$AO298,Expenses!$U$9:$U$1026,0),1),0)</f>
        <v>0</v>
      </c>
      <c r="BK298" s="93">
        <f t="shared" ca="1" si="47"/>
        <v>2023</v>
      </c>
      <c r="BL298" s="85" t="str">
        <f>IFERROR(IF($BH298="Passive","",INDEX(Expenses!E$9:E$1026,MATCH(Calc!$AO298,Expenses!$U$9:$U$1026,0),1)),"")</f>
        <v/>
      </c>
      <c r="BM298" s="85" t="str">
        <f>IFERROR(IF($BH298="Passive","",INDEX(Expenses!F$9:F$1026,MATCH(Calc!$AO298,Expenses!$U$9:$U$1026,0),1)),"")</f>
        <v/>
      </c>
      <c r="BN298" s="85" t="str">
        <f>IFERROR(IF($BH298="Passive","",INDEX(Expenses!G$9:G$1026,MATCH(Calc!$AO298,Expenses!$U$9:$U$1026,0),1)),"")</f>
        <v/>
      </c>
      <c r="BO298" s="85" t="str">
        <f>IFERROR(IF($BH298="Passive","",INDEX(Expenses!H$9:H$1026,MATCH(Calc!$AO298,Expenses!$U$9:$U$1026,0),1)),"")</f>
        <v/>
      </c>
      <c r="BP298" s="85" t="str">
        <f>IFERROR(IF($BH298="Passive","",INDEX(Expenses!I$9:I$1026,MATCH(Calc!$AO298,Expenses!$U$9:$U$1026,0),1)),"")</f>
        <v/>
      </c>
      <c r="BQ298" s="85" t="str">
        <f>IFERROR(IF($BH298="Passive","",INDEX(Expenses!J$9:J$1026,MATCH(Calc!$AO298,Expenses!$U$9:$U$1026,0),1)),"")</f>
        <v/>
      </c>
      <c r="BR298" s="85" t="str">
        <f>IFERROR(IF($BH298="Passive","",INDEX(Expenses!K$9:K$1026,MATCH(Calc!$AO298,Expenses!$U$9:$U$1026,0),1)),"")</f>
        <v/>
      </c>
      <c r="BS298" s="85" t="str">
        <f>IFERROR(IF($BH298="Passive","",INDEX(Expenses!L$9:L$1026,MATCH(Calc!$AO298,Expenses!$U$9:$U$1026,0),1)),"")</f>
        <v/>
      </c>
      <c r="BT298" s="85" t="str">
        <f>IFERROR(IF($BH298="Passive","",INDEX(Expenses!M$9:M$1026,MATCH(Calc!$AO298,Expenses!$U$9:$U$1026,0),1)),"")</f>
        <v/>
      </c>
      <c r="BU298" s="85" t="str">
        <f>IFERROR(IF($BH298="Passive","",INDEX(Expenses!N$9:N$1026,MATCH(Calc!$AO298,Expenses!$U$9:$U$1026,0),1)),"")</f>
        <v/>
      </c>
      <c r="BV298" s="85" t="str">
        <f>IFERROR(IF($BH298="Passive","",INDEX(Expenses!O$9:O$1026,MATCH(Calc!$AO298,Expenses!$U$9:$U$1026,0),1)),"")</f>
        <v/>
      </c>
      <c r="BW298" s="85" t="str">
        <f>IFERROR(IF($BH298="Passive","",INDEX(Expenses!P$9:P$1026,MATCH(Calc!$AO298,Expenses!$U$9:$U$1026,0),1)),"")</f>
        <v/>
      </c>
    </row>
    <row r="299" spans="40:75" x14ac:dyDescent="0.25">
      <c r="AN299" s="93">
        <f t="shared" si="43"/>
        <v>2</v>
      </c>
      <c r="AO299" s="93">
        <v>296</v>
      </c>
      <c r="AQ299" s="85" t="str">
        <f t="shared" si="44"/>
        <v>Passive</v>
      </c>
      <c r="AR299" s="85">
        <f>IFERROR(INDEX(Income!B$9:B$1026,MATCH(Calc!$AO299,Income!$U$9:$U$1026,0),1),0)</f>
        <v>0</v>
      </c>
      <c r="AS299" s="85">
        <f>IFERROR(INDEX(Income!C$9:C$1026,MATCH(Calc!$AO299,Income!$U$9:$U$1026,0),1),0)</f>
        <v>0</v>
      </c>
      <c r="AT299" s="93">
        <f t="shared" ca="1" si="45"/>
        <v>2023</v>
      </c>
      <c r="AU299" s="85" t="str">
        <f>IFERROR(IF($AQ299="Passive","",INDEX(Income!E$9:E$1026,MATCH(Calc!$AO299,Income!$U$9:$U$1026,0),1)),"")</f>
        <v/>
      </c>
      <c r="AV299" s="85" t="str">
        <f>IFERROR(IF($AQ299="Passive","",INDEX(Income!F$9:F$1026,MATCH(Calc!$AO299,Income!$U$9:$U$1026,0),1)),"")</f>
        <v/>
      </c>
      <c r="AW299" s="85" t="str">
        <f>IFERROR(IF($AQ299="Passive","",INDEX(Income!G$9:G$1026,MATCH(Calc!$AO299,Income!$U$9:$U$1026,0),1)),"")</f>
        <v/>
      </c>
      <c r="AX299" s="85" t="str">
        <f>IFERROR(IF($AQ299="Passive","",INDEX(Income!H$9:H$1026,MATCH(Calc!$AO299,Income!$U$9:$U$1026,0),1)),"")</f>
        <v/>
      </c>
      <c r="AY299" s="85" t="str">
        <f>IFERROR(IF($AQ299="Passive","",INDEX(Income!I$9:I$1026,MATCH(Calc!$AO299,Income!$U$9:$U$1026,0),1)),"")</f>
        <v/>
      </c>
      <c r="AZ299" s="85" t="str">
        <f>IFERROR(IF($AQ299="Passive","",INDEX(Income!J$9:J$1026,MATCH(Calc!$AO299,Income!$U$9:$U$1026,0),1)),"")</f>
        <v/>
      </c>
      <c r="BA299" s="85" t="str">
        <f>IFERROR(IF($AQ299="Passive","",INDEX(Income!K$9:K$1026,MATCH(Calc!$AO299,Income!$U$9:$U$1026,0),1)),"")</f>
        <v/>
      </c>
      <c r="BB299" s="85" t="str">
        <f>IFERROR(IF($AQ299="Passive","",INDEX(Income!L$9:L$1026,MATCH(Calc!$AO299,Income!$U$9:$U$1026,0),1)),"")</f>
        <v/>
      </c>
      <c r="BC299" s="85" t="str">
        <f>IFERROR(IF($AQ299="Passive","",INDEX(Income!M$9:M$1026,MATCH(Calc!$AO299,Income!$U$9:$U$1026,0),1)),"")</f>
        <v/>
      </c>
      <c r="BD299" s="85" t="str">
        <f>IFERROR(IF($AQ299="Passive","",INDEX(Income!N$9:N$1026,MATCH(Calc!$AO299,Income!$U$9:$U$1026,0),1)),"")</f>
        <v/>
      </c>
      <c r="BE299" s="85" t="str">
        <f>IFERROR(IF($AQ299="Passive","",INDEX(Income!O$9:O$1026,MATCH(Calc!$AO299,Income!$U$9:$U$1026,0),1)),"")</f>
        <v/>
      </c>
      <c r="BF299" s="85" t="str">
        <f>IFERROR(IF($AQ299="Passive","",INDEX(Income!P$9:P$1026,MATCH(Calc!$AO299,Income!$U$9:$U$1026,0),1)),"")</f>
        <v/>
      </c>
      <c r="BH299" s="85" t="str">
        <f t="shared" si="46"/>
        <v>Passive</v>
      </c>
      <c r="BI299" s="85">
        <f>IFERROR(INDEX(Expenses!B$9:B$1026,MATCH(Calc!$AO299,Expenses!$U$9:$U$1026,0),1),0)</f>
        <v>0</v>
      </c>
      <c r="BJ299" s="85">
        <f>IFERROR(INDEX(Expenses!C$9:C$1026,MATCH(Calc!$AO299,Expenses!$U$9:$U$1026,0),1),0)</f>
        <v>0</v>
      </c>
      <c r="BK299" s="93">
        <f t="shared" ca="1" si="47"/>
        <v>2023</v>
      </c>
      <c r="BL299" s="85" t="str">
        <f>IFERROR(IF($BH299="Passive","",INDEX(Expenses!E$9:E$1026,MATCH(Calc!$AO299,Expenses!$U$9:$U$1026,0),1)),"")</f>
        <v/>
      </c>
      <c r="BM299" s="85" t="str">
        <f>IFERROR(IF($BH299="Passive","",INDEX(Expenses!F$9:F$1026,MATCH(Calc!$AO299,Expenses!$U$9:$U$1026,0),1)),"")</f>
        <v/>
      </c>
      <c r="BN299" s="85" t="str">
        <f>IFERROR(IF($BH299="Passive","",INDEX(Expenses!G$9:G$1026,MATCH(Calc!$AO299,Expenses!$U$9:$U$1026,0),1)),"")</f>
        <v/>
      </c>
      <c r="BO299" s="85" t="str">
        <f>IFERROR(IF($BH299="Passive","",INDEX(Expenses!H$9:H$1026,MATCH(Calc!$AO299,Expenses!$U$9:$U$1026,0),1)),"")</f>
        <v/>
      </c>
      <c r="BP299" s="85" t="str">
        <f>IFERROR(IF($BH299="Passive","",INDEX(Expenses!I$9:I$1026,MATCH(Calc!$AO299,Expenses!$U$9:$U$1026,0),1)),"")</f>
        <v/>
      </c>
      <c r="BQ299" s="85" t="str">
        <f>IFERROR(IF($BH299="Passive","",INDEX(Expenses!J$9:J$1026,MATCH(Calc!$AO299,Expenses!$U$9:$U$1026,0),1)),"")</f>
        <v/>
      </c>
      <c r="BR299" s="85" t="str">
        <f>IFERROR(IF($BH299="Passive","",INDEX(Expenses!K$9:K$1026,MATCH(Calc!$AO299,Expenses!$U$9:$U$1026,0),1)),"")</f>
        <v/>
      </c>
      <c r="BS299" s="85" t="str">
        <f>IFERROR(IF($BH299="Passive","",INDEX(Expenses!L$9:L$1026,MATCH(Calc!$AO299,Expenses!$U$9:$U$1026,0),1)),"")</f>
        <v/>
      </c>
      <c r="BT299" s="85" t="str">
        <f>IFERROR(IF($BH299="Passive","",INDEX(Expenses!M$9:M$1026,MATCH(Calc!$AO299,Expenses!$U$9:$U$1026,0),1)),"")</f>
        <v/>
      </c>
      <c r="BU299" s="85" t="str">
        <f>IFERROR(IF($BH299="Passive","",INDEX(Expenses!N$9:N$1026,MATCH(Calc!$AO299,Expenses!$U$9:$U$1026,0),1)),"")</f>
        <v/>
      </c>
      <c r="BV299" s="85" t="str">
        <f>IFERROR(IF($BH299="Passive","",INDEX(Expenses!O$9:O$1026,MATCH(Calc!$AO299,Expenses!$U$9:$U$1026,0),1)),"")</f>
        <v/>
      </c>
      <c r="BW299" s="85" t="str">
        <f>IFERROR(IF($BH299="Passive","",INDEX(Expenses!P$9:P$1026,MATCH(Calc!$AO299,Expenses!$U$9:$U$1026,0),1)),"")</f>
        <v/>
      </c>
    </row>
    <row r="300" spans="40:75" x14ac:dyDescent="0.25">
      <c r="AN300" s="93">
        <f t="shared" si="43"/>
        <v>2</v>
      </c>
      <c r="AO300" s="93">
        <v>297</v>
      </c>
      <c r="AQ300" s="85" t="str">
        <f t="shared" si="44"/>
        <v>Passive</v>
      </c>
      <c r="AR300" s="85">
        <f>IFERROR(INDEX(Income!B$9:B$1026,MATCH(Calc!$AO300,Income!$U$9:$U$1026,0),1),0)</f>
        <v>0</v>
      </c>
      <c r="AS300" s="85">
        <f>IFERROR(INDEX(Income!C$9:C$1026,MATCH(Calc!$AO300,Income!$U$9:$U$1026,0),1),0)</f>
        <v>0</v>
      </c>
      <c r="AT300" s="93">
        <f t="shared" ca="1" si="45"/>
        <v>2023</v>
      </c>
      <c r="AU300" s="85" t="str">
        <f>IFERROR(IF($AQ300="Passive","",INDEX(Income!E$9:E$1026,MATCH(Calc!$AO300,Income!$U$9:$U$1026,0),1)),"")</f>
        <v/>
      </c>
      <c r="AV300" s="85" t="str">
        <f>IFERROR(IF($AQ300="Passive","",INDEX(Income!F$9:F$1026,MATCH(Calc!$AO300,Income!$U$9:$U$1026,0),1)),"")</f>
        <v/>
      </c>
      <c r="AW300" s="85" t="str">
        <f>IFERROR(IF($AQ300="Passive","",INDEX(Income!G$9:G$1026,MATCH(Calc!$AO300,Income!$U$9:$U$1026,0),1)),"")</f>
        <v/>
      </c>
      <c r="AX300" s="85" t="str">
        <f>IFERROR(IF($AQ300="Passive","",INDEX(Income!H$9:H$1026,MATCH(Calc!$AO300,Income!$U$9:$U$1026,0),1)),"")</f>
        <v/>
      </c>
      <c r="AY300" s="85" t="str">
        <f>IFERROR(IF($AQ300="Passive","",INDEX(Income!I$9:I$1026,MATCH(Calc!$AO300,Income!$U$9:$U$1026,0),1)),"")</f>
        <v/>
      </c>
      <c r="AZ300" s="85" t="str">
        <f>IFERROR(IF($AQ300="Passive","",INDEX(Income!J$9:J$1026,MATCH(Calc!$AO300,Income!$U$9:$U$1026,0),1)),"")</f>
        <v/>
      </c>
      <c r="BA300" s="85" t="str">
        <f>IFERROR(IF($AQ300="Passive","",INDEX(Income!K$9:K$1026,MATCH(Calc!$AO300,Income!$U$9:$U$1026,0),1)),"")</f>
        <v/>
      </c>
      <c r="BB300" s="85" t="str">
        <f>IFERROR(IF($AQ300="Passive","",INDEX(Income!L$9:L$1026,MATCH(Calc!$AO300,Income!$U$9:$U$1026,0),1)),"")</f>
        <v/>
      </c>
      <c r="BC300" s="85" t="str">
        <f>IFERROR(IF($AQ300="Passive","",INDEX(Income!M$9:M$1026,MATCH(Calc!$AO300,Income!$U$9:$U$1026,0),1)),"")</f>
        <v/>
      </c>
      <c r="BD300" s="85" t="str">
        <f>IFERROR(IF($AQ300="Passive","",INDEX(Income!N$9:N$1026,MATCH(Calc!$AO300,Income!$U$9:$U$1026,0),1)),"")</f>
        <v/>
      </c>
      <c r="BE300" s="85" t="str">
        <f>IFERROR(IF($AQ300="Passive","",INDEX(Income!O$9:O$1026,MATCH(Calc!$AO300,Income!$U$9:$U$1026,0),1)),"")</f>
        <v/>
      </c>
      <c r="BF300" s="85" t="str">
        <f>IFERROR(IF($AQ300="Passive","",INDEX(Income!P$9:P$1026,MATCH(Calc!$AO300,Income!$U$9:$U$1026,0),1)),"")</f>
        <v/>
      </c>
      <c r="BH300" s="85" t="str">
        <f t="shared" si="46"/>
        <v>Passive</v>
      </c>
      <c r="BI300" s="85">
        <f>IFERROR(INDEX(Expenses!B$9:B$1026,MATCH(Calc!$AO300,Expenses!$U$9:$U$1026,0),1),0)</f>
        <v>0</v>
      </c>
      <c r="BJ300" s="85">
        <f>IFERROR(INDEX(Expenses!C$9:C$1026,MATCH(Calc!$AO300,Expenses!$U$9:$U$1026,0),1),0)</f>
        <v>0</v>
      </c>
      <c r="BK300" s="93">
        <f t="shared" ca="1" si="47"/>
        <v>2023</v>
      </c>
      <c r="BL300" s="85" t="str">
        <f>IFERROR(IF($BH300="Passive","",INDEX(Expenses!E$9:E$1026,MATCH(Calc!$AO300,Expenses!$U$9:$U$1026,0),1)),"")</f>
        <v/>
      </c>
      <c r="BM300" s="85" t="str">
        <f>IFERROR(IF($BH300="Passive","",INDEX(Expenses!F$9:F$1026,MATCH(Calc!$AO300,Expenses!$U$9:$U$1026,0),1)),"")</f>
        <v/>
      </c>
      <c r="BN300" s="85" t="str">
        <f>IFERROR(IF($BH300="Passive","",INDEX(Expenses!G$9:G$1026,MATCH(Calc!$AO300,Expenses!$U$9:$U$1026,0),1)),"")</f>
        <v/>
      </c>
      <c r="BO300" s="85" t="str">
        <f>IFERROR(IF($BH300="Passive","",INDEX(Expenses!H$9:H$1026,MATCH(Calc!$AO300,Expenses!$U$9:$U$1026,0),1)),"")</f>
        <v/>
      </c>
      <c r="BP300" s="85" t="str">
        <f>IFERROR(IF($BH300="Passive","",INDEX(Expenses!I$9:I$1026,MATCH(Calc!$AO300,Expenses!$U$9:$U$1026,0),1)),"")</f>
        <v/>
      </c>
      <c r="BQ300" s="85" t="str">
        <f>IFERROR(IF($BH300="Passive","",INDEX(Expenses!J$9:J$1026,MATCH(Calc!$AO300,Expenses!$U$9:$U$1026,0),1)),"")</f>
        <v/>
      </c>
      <c r="BR300" s="85" t="str">
        <f>IFERROR(IF($BH300="Passive","",INDEX(Expenses!K$9:K$1026,MATCH(Calc!$AO300,Expenses!$U$9:$U$1026,0),1)),"")</f>
        <v/>
      </c>
      <c r="BS300" s="85" t="str">
        <f>IFERROR(IF($BH300="Passive","",INDEX(Expenses!L$9:L$1026,MATCH(Calc!$AO300,Expenses!$U$9:$U$1026,0),1)),"")</f>
        <v/>
      </c>
      <c r="BT300" s="85" t="str">
        <f>IFERROR(IF($BH300="Passive","",INDEX(Expenses!M$9:M$1026,MATCH(Calc!$AO300,Expenses!$U$9:$U$1026,0),1)),"")</f>
        <v/>
      </c>
      <c r="BU300" s="85" t="str">
        <f>IFERROR(IF($BH300="Passive","",INDEX(Expenses!N$9:N$1026,MATCH(Calc!$AO300,Expenses!$U$9:$U$1026,0),1)),"")</f>
        <v/>
      </c>
      <c r="BV300" s="85" t="str">
        <f>IFERROR(IF($BH300="Passive","",INDEX(Expenses!O$9:O$1026,MATCH(Calc!$AO300,Expenses!$U$9:$U$1026,0),1)),"")</f>
        <v/>
      </c>
      <c r="BW300" s="85" t="str">
        <f>IFERROR(IF($BH300="Passive","",INDEX(Expenses!P$9:P$1026,MATCH(Calc!$AO300,Expenses!$U$9:$U$1026,0),1)),"")</f>
        <v/>
      </c>
    </row>
    <row r="301" spans="40:75" x14ac:dyDescent="0.25">
      <c r="AN301" s="93">
        <f t="shared" si="43"/>
        <v>2</v>
      </c>
      <c r="AO301" s="93">
        <v>298</v>
      </c>
      <c r="AQ301" s="85" t="str">
        <f t="shared" si="44"/>
        <v>Passive</v>
      </c>
      <c r="AR301" s="85">
        <f>IFERROR(INDEX(Income!B$9:B$1026,MATCH(Calc!$AO301,Income!$U$9:$U$1026,0),1),0)</f>
        <v>0</v>
      </c>
      <c r="AS301" s="85">
        <f>IFERROR(INDEX(Income!C$9:C$1026,MATCH(Calc!$AO301,Income!$U$9:$U$1026,0),1),0)</f>
        <v>0</v>
      </c>
      <c r="AT301" s="93">
        <f t="shared" ca="1" si="45"/>
        <v>2023</v>
      </c>
      <c r="AU301" s="85" t="str">
        <f>IFERROR(IF($AQ301="Passive","",INDEX(Income!E$9:E$1026,MATCH(Calc!$AO301,Income!$U$9:$U$1026,0),1)),"")</f>
        <v/>
      </c>
      <c r="AV301" s="85" t="str">
        <f>IFERROR(IF($AQ301="Passive","",INDEX(Income!F$9:F$1026,MATCH(Calc!$AO301,Income!$U$9:$U$1026,0),1)),"")</f>
        <v/>
      </c>
      <c r="AW301" s="85" t="str">
        <f>IFERROR(IF($AQ301="Passive","",INDEX(Income!G$9:G$1026,MATCH(Calc!$AO301,Income!$U$9:$U$1026,0),1)),"")</f>
        <v/>
      </c>
      <c r="AX301" s="85" t="str">
        <f>IFERROR(IF($AQ301="Passive","",INDEX(Income!H$9:H$1026,MATCH(Calc!$AO301,Income!$U$9:$U$1026,0),1)),"")</f>
        <v/>
      </c>
      <c r="AY301" s="85" t="str">
        <f>IFERROR(IF($AQ301="Passive","",INDEX(Income!I$9:I$1026,MATCH(Calc!$AO301,Income!$U$9:$U$1026,0),1)),"")</f>
        <v/>
      </c>
      <c r="AZ301" s="85" t="str">
        <f>IFERROR(IF($AQ301="Passive","",INDEX(Income!J$9:J$1026,MATCH(Calc!$AO301,Income!$U$9:$U$1026,0),1)),"")</f>
        <v/>
      </c>
      <c r="BA301" s="85" t="str">
        <f>IFERROR(IF($AQ301="Passive","",INDEX(Income!K$9:K$1026,MATCH(Calc!$AO301,Income!$U$9:$U$1026,0),1)),"")</f>
        <v/>
      </c>
      <c r="BB301" s="85" t="str">
        <f>IFERROR(IF($AQ301="Passive","",INDEX(Income!L$9:L$1026,MATCH(Calc!$AO301,Income!$U$9:$U$1026,0),1)),"")</f>
        <v/>
      </c>
      <c r="BC301" s="85" t="str">
        <f>IFERROR(IF($AQ301="Passive","",INDEX(Income!M$9:M$1026,MATCH(Calc!$AO301,Income!$U$9:$U$1026,0),1)),"")</f>
        <v/>
      </c>
      <c r="BD301" s="85" t="str">
        <f>IFERROR(IF($AQ301="Passive","",INDEX(Income!N$9:N$1026,MATCH(Calc!$AO301,Income!$U$9:$U$1026,0),1)),"")</f>
        <v/>
      </c>
      <c r="BE301" s="85" t="str">
        <f>IFERROR(IF($AQ301="Passive","",INDEX(Income!O$9:O$1026,MATCH(Calc!$AO301,Income!$U$9:$U$1026,0),1)),"")</f>
        <v/>
      </c>
      <c r="BF301" s="85" t="str">
        <f>IFERROR(IF($AQ301="Passive","",INDEX(Income!P$9:P$1026,MATCH(Calc!$AO301,Income!$U$9:$U$1026,0),1)),"")</f>
        <v/>
      </c>
      <c r="BH301" s="85" t="str">
        <f t="shared" si="46"/>
        <v>Passive</v>
      </c>
      <c r="BI301" s="85">
        <f>IFERROR(INDEX(Expenses!B$9:B$1026,MATCH(Calc!$AO301,Expenses!$U$9:$U$1026,0),1),0)</f>
        <v>0</v>
      </c>
      <c r="BJ301" s="85">
        <f>IFERROR(INDEX(Expenses!C$9:C$1026,MATCH(Calc!$AO301,Expenses!$U$9:$U$1026,0),1),0)</f>
        <v>0</v>
      </c>
      <c r="BK301" s="93">
        <f t="shared" ca="1" si="47"/>
        <v>2023</v>
      </c>
      <c r="BL301" s="85" t="str">
        <f>IFERROR(IF($BH301="Passive","",INDEX(Expenses!E$9:E$1026,MATCH(Calc!$AO301,Expenses!$U$9:$U$1026,0),1)),"")</f>
        <v/>
      </c>
      <c r="BM301" s="85" t="str">
        <f>IFERROR(IF($BH301="Passive","",INDEX(Expenses!F$9:F$1026,MATCH(Calc!$AO301,Expenses!$U$9:$U$1026,0),1)),"")</f>
        <v/>
      </c>
      <c r="BN301" s="85" t="str">
        <f>IFERROR(IF($BH301="Passive","",INDEX(Expenses!G$9:G$1026,MATCH(Calc!$AO301,Expenses!$U$9:$U$1026,0),1)),"")</f>
        <v/>
      </c>
      <c r="BO301" s="85" t="str">
        <f>IFERROR(IF($BH301="Passive","",INDEX(Expenses!H$9:H$1026,MATCH(Calc!$AO301,Expenses!$U$9:$U$1026,0),1)),"")</f>
        <v/>
      </c>
      <c r="BP301" s="85" t="str">
        <f>IFERROR(IF($BH301="Passive","",INDEX(Expenses!I$9:I$1026,MATCH(Calc!$AO301,Expenses!$U$9:$U$1026,0),1)),"")</f>
        <v/>
      </c>
      <c r="BQ301" s="85" t="str">
        <f>IFERROR(IF($BH301="Passive","",INDEX(Expenses!J$9:J$1026,MATCH(Calc!$AO301,Expenses!$U$9:$U$1026,0),1)),"")</f>
        <v/>
      </c>
      <c r="BR301" s="85" t="str">
        <f>IFERROR(IF($BH301="Passive","",INDEX(Expenses!K$9:K$1026,MATCH(Calc!$AO301,Expenses!$U$9:$U$1026,0),1)),"")</f>
        <v/>
      </c>
      <c r="BS301" s="85" t="str">
        <f>IFERROR(IF($BH301="Passive","",INDEX(Expenses!L$9:L$1026,MATCH(Calc!$AO301,Expenses!$U$9:$U$1026,0),1)),"")</f>
        <v/>
      </c>
      <c r="BT301" s="85" t="str">
        <f>IFERROR(IF($BH301="Passive","",INDEX(Expenses!M$9:M$1026,MATCH(Calc!$AO301,Expenses!$U$9:$U$1026,0),1)),"")</f>
        <v/>
      </c>
      <c r="BU301" s="85" t="str">
        <f>IFERROR(IF($BH301="Passive","",INDEX(Expenses!N$9:N$1026,MATCH(Calc!$AO301,Expenses!$U$9:$U$1026,0),1)),"")</f>
        <v/>
      </c>
      <c r="BV301" s="85" t="str">
        <f>IFERROR(IF($BH301="Passive","",INDEX(Expenses!O$9:O$1026,MATCH(Calc!$AO301,Expenses!$U$9:$U$1026,0),1)),"")</f>
        <v/>
      </c>
      <c r="BW301" s="85" t="str">
        <f>IFERROR(IF($BH301="Passive","",INDEX(Expenses!P$9:P$1026,MATCH(Calc!$AO301,Expenses!$U$9:$U$1026,0),1)),"")</f>
        <v/>
      </c>
    </row>
    <row r="302" spans="40:75" x14ac:dyDescent="0.25">
      <c r="AN302" s="93">
        <f t="shared" si="43"/>
        <v>2</v>
      </c>
      <c r="AO302" s="93">
        <v>299</v>
      </c>
      <c r="AQ302" s="85" t="str">
        <f t="shared" si="44"/>
        <v>Passive</v>
      </c>
      <c r="AR302" s="85">
        <f>IFERROR(INDEX(Income!B$9:B$1026,MATCH(Calc!$AO302,Income!$U$9:$U$1026,0),1),0)</f>
        <v>0</v>
      </c>
      <c r="AS302" s="85">
        <f>IFERROR(INDEX(Income!C$9:C$1026,MATCH(Calc!$AO302,Income!$U$9:$U$1026,0),1),0)</f>
        <v>0</v>
      </c>
      <c r="AT302" s="93">
        <f t="shared" ca="1" si="45"/>
        <v>2023</v>
      </c>
      <c r="AU302" s="85" t="str">
        <f>IFERROR(IF($AQ302="Passive","",INDEX(Income!E$9:E$1026,MATCH(Calc!$AO302,Income!$U$9:$U$1026,0),1)),"")</f>
        <v/>
      </c>
      <c r="AV302" s="85" t="str">
        <f>IFERROR(IF($AQ302="Passive","",INDEX(Income!F$9:F$1026,MATCH(Calc!$AO302,Income!$U$9:$U$1026,0),1)),"")</f>
        <v/>
      </c>
      <c r="AW302" s="85" t="str">
        <f>IFERROR(IF($AQ302="Passive","",INDEX(Income!G$9:G$1026,MATCH(Calc!$AO302,Income!$U$9:$U$1026,0),1)),"")</f>
        <v/>
      </c>
      <c r="AX302" s="85" t="str">
        <f>IFERROR(IF($AQ302="Passive","",INDEX(Income!H$9:H$1026,MATCH(Calc!$AO302,Income!$U$9:$U$1026,0),1)),"")</f>
        <v/>
      </c>
      <c r="AY302" s="85" t="str">
        <f>IFERROR(IF($AQ302="Passive","",INDEX(Income!I$9:I$1026,MATCH(Calc!$AO302,Income!$U$9:$U$1026,0),1)),"")</f>
        <v/>
      </c>
      <c r="AZ302" s="85" t="str">
        <f>IFERROR(IF($AQ302="Passive","",INDEX(Income!J$9:J$1026,MATCH(Calc!$AO302,Income!$U$9:$U$1026,0),1)),"")</f>
        <v/>
      </c>
      <c r="BA302" s="85" t="str">
        <f>IFERROR(IF($AQ302="Passive","",INDEX(Income!K$9:K$1026,MATCH(Calc!$AO302,Income!$U$9:$U$1026,0),1)),"")</f>
        <v/>
      </c>
      <c r="BB302" s="85" t="str">
        <f>IFERROR(IF($AQ302="Passive","",INDEX(Income!L$9:L$1026,MATCH(Calc!$AO302,Income!$U$9:$U$1026,0),1)),"")</f>
        <v/>
      </c>
      <c r="BC302" s="85" t="str">
        <f>IFERROR(IF($AQ302="Passive","",INDEX(Income!M$9:M$1026,MATCH(Calc!$AO302,Income!$U$9:$U$1026,0),1)),"")</f>
        <v/>
      </c>
      <c r="BD302" s="85" t="str">
        <f>IFERROR(IF($AQ302="Passive","",INDEX(Income!N$9:N$1026,MATCH(Calc!$AO302,Income!$U$9:$U$1026,0),1)),"")</f>
        <v/>
      </c>
      <c r="BE302" s="85" t="str">
        <f>IFERROR(IF($AQ302="Passive","",INDEX(Income!O$9:O$1026,MATCH(Calc!$AO302,Income!$U$9:$U$1026,0),1)),"")</f>
        <v/>
      </c>
      <c r="BF302" s="85" t="str">
        <f>IFERROR(IF($AQ302="Passive","",INDEX(Income!P$9:P$1026,MATCH(Calc!$AO302,Income!$U$9:$U$1026,0),1)),"")</f>
        <v/>
      </c>
      <c r="BH302" s="85" t="str">
        <f t="shared" si="46"/>
        <v>Passive</v>
      </c>
      <c r="BI302" s="85">
        <f>IFERROR(INDEX(Expenses!B$9:B$1026,MATCH(Calc!$AO302,Expenses!$U$9:$U$1026,0),1),0)</f>
        <v>0</v>
      </c>
      <c r="BJ302" s="85">
        <f>IFERROR(INDEX(Expenses!C$9:C$1026,MATCH(Calc!$AO302,Expenses!$U$9:$U$1026,0),1),0)</f>
        <v>0</v>
      </c>
      <c r="BK302" s="93">
        <f t="shared" ca="1" si="47"/>
        <v>2023</v>
      </c>
      <c r="BL302" s="85" t="str">
        <f>IFERROR(IF($BH302="Passive","",INDEX(Expenses!E$9:E$1026,MATCH(Calc!$AO302,Expenses!$U$9:$U$1026,0),1)),"")</f>
        <v/>
      </c>
      <c r="BM302" s="85" t="str">
        <f>IFERROR(IF($BH302="Passive","",INDEX(Expenses!F$9:F$1026,MATCH(Calc!$AO302,Expenses!$U$9:$U$1026,0),1)),"")</f>
        <v/>
      </c>
      <c r="BN302" s="85" t="str">
        <f>IFERROR(IF($BH302="Passive","",INDEX(Expenses!G$9:G$1026,MATCH(Calc!$AO302,Expenses!$U$9:$U$1026,0),1)),"")</f>
        <v/>
      </c>
      <c r="BO302" s="85" t="str">
        <f>IFERROR(IF($BH302="Passive","",INDEX(Expenses!H$9:H$1026,MATCH(Calc!$AO302,Expenses!$U$9:$U$1026,0),1)),"")</f>
        <v/>
      </c>
      <c r="BP302" s="85" t="str">
        <f>IFERROR(IF($BH302="Passive","",INDEX(Expenses!I$9:I$1026,MATCH(Calc!$AO302,Expenses!$U$9:$U$1026,0),1)),"")</f>
        <v/>
      </c>
      <c r="BQ302" s="85" t="str">
        <f>IFERROR(IF($BH302="Passive","",INDEX(Expenses!J$9:J$1026,MATCH(Calc!$AO302,Expenses!$U$9:$U$1026,0),1)),"")</f>
        <v/>
      </c>
      <c r="BR302" s="85" t="str">
        <f>IFERROR(IF($BH302="Passive","",INDEX(Expenses!K$9:K$1026,MATCH(Calc!$AO302,Expenses!$U$9:$U$1026,0),1)),"")</f>
        <v/>
      </c>
      <c r="BS302" s="85" t="str">
        <f>IFERROR(IF($BH302="Passive","",INDEX(Expenses!L$9:L$1026,MATCH(Calc!$AO302,Expenses!$U$9:$U$1026,0),1)),"")</f>
        <v/>
      </c>
      <c r="BT302" s="85" t="str">
        <f>IFERROR(IF($BH302="Passive","",INDEX(Expenses!M$9:M$1026,MATCH(Calc!$AO302,Expenses!$U$9:$U$1026,0),1)),"")</f>
        <v/>
      </c>
      <c r="BU302" s="85" t="str">
        <f>IFERROR(IF($BH302="Passive","",INDEX(Expenses!N$9:N$1026,MATCH(Calc!$AO302,Expenses!$U$9:$U$1026,0),1)),"")</f>
        <v/>
      </c>
      <c r="BV302" s="85" t="str">
        <f>IFERROR(IF($BH302="Passive","",INDEX(Expenses!O$9:O$1026,MATCH(Calc!$AO302,Expenses!$U$9:$U$1026,0),1)),"")</f>
        <v/>
      </c>
      <c r="BW302" s="85" t="str">
        <f>IFERROR(IF($BH302="Passive","",INDEX(Expenses!P$9:P$1026,MATCH(Calc!$AO302,Expenses!$U$9:$U$1026,0),1)),"")</f>
        <v/>
      </c>
    </row>
    <row r="303" spans="40:75" x14ac:dyDescent="0.25">
      <c r="AN303" s="93">
        <f t="shared" si="43"/>
        <v>2</v>
      </c>
      <c r="AO303" s="93">
        <v>300</v>
      </c>
      <c r="AQ303" s="85" t="str">
        <f t="shared" si="44"/>
        <v>Passive</v>
      </c>
      <c r="AR303" s="85">
        <f>IFERROR(INDEX(Income!B$9:B$1026,MATCH(Calc!$AO303,Income!$U$9:$U$1026,0),1),0)</f>
        <v>0</v>
      </c>
      <c r="AS303" s="85">
        <f>IFERROR(INDEX(Income!C$9:C$1026,MATCH(Calc!$AO303,Income!$U$9:$U$1026,0),1),0)</f>
        <v>0</v>
      </c>
      <c r="AT303" s="93">
        <f t="shared" ca="1" si="45"/>
        <v>2023</v>
      </c>
      <c r="AU303" s="85" t="str">
        <f>IFERROR(IF($AQ303="Passive","",INDEX(Income!E$9:E$1026,MATCH(Calc!$AO303,Income!$U$9:$U$1026,0),1)),"")</f>
        <v/>
      </c>
      <c r="AV303" s="85" t="str">
        <f>IFERROR(IF($AQ303="Passive","",INDEX(Income!F$9:F$1026,MATCH(Calc!$AO303,Income!$U$9:$U$1026,0),1)),"")</f>
        <v/>
      </c>
      <c r="AW303" s="85" t="str">
        <f>IFERROR(IF($AQ303="Passive","",INDEX(Income!G$9:G$1026,MATCH(Calc!$AO303,Income!$U$9:$U$1026,0),1)),"")</f>
        <v/>
      </c>
      <c r="AX303" s="85" t="str">
        <f>IFERROR(IF($AQ303="Passive","",INDEX(Income!H$9:H$1026,MATCH(Calc!$AO303,Income!$U$9:$U$1026,0),1)),"")</f>
        <v/>
      </c>
      <c r="AY303" s="85" t="str">
        <f>IFERROR(IF($AQ303="Passive","",INDEX(Income!I$9:I$1026,MATCH(Calc!$AO303,Income!$U$9:$U$1026,0),1)),"")</f>
        <v/>
      </c>
      <c r="AZ303" s="85" t="str">
        <f>IFERROR(IF($AQ303="Passive","",INDEX(Income!J$9:J$1026,MATCH(Calc!$AO303,Income!$U$9:$U$1026,0),1)),"")</f>
        <v/>
      </c>
      <c r="BA303" s="85" t="str">
        <f>IFERROR(IF($AQ303="Passive","",INDEX(Income!K$9:K$1026,MATCH(Calc!$AO303,Income!$U$9:$U$1026,0),1)),"")</f>
        <v/>
      </c>
      <c r="BB303" s="85" t="str">
        <f>IFERROR(IF($AQ303="Passive","",INDEX(Income!L$9:L$1026,MATCH(Calc!$AO303,Income!$U$9:$U$1026,0),1)),"")</f>
        <v/>
      </c>
      <c r="BC303" s="85" t="str">
        <f>IFERROR(IF($AQ303="Passive","",INDEX(Income!M$9:M$1026,MATCH(Calc!$AO303,Income!$U$9:$U$1026,0),1)),"")</f>
        <v/>
      </c>
      <c r="BD303" s="85" t="str">
        <f>IFERROR(IF($AQ303="Passive","",INDEX(Income!N$9:N$1026,MATCH(Calc!$AO303,Income!$U$9:$U$1026,0),1)),"")</f>
        <v/>
      </c>
      <c r="BE303" s="85" t="str">
        <f>IFERROR(IF($AQ303="Passive","",INDEX(Income!O$9:O$1026,MATCH(Calc!$AO303,Income!$U$9:$U$1026,0),1)),"")</f>
        <v/>
      </c>
      <c r="BF303" s="85" t="str">
        <f>IFERROR(IF($AQ303="Passive","",INDEX(Income!P$9:P$1026,MATCH(Calc!$AO303,Income!$U$9:$U$1026,0),1)),"")</f>
        <v/>
      </c>
      <c r="BH303" s="85" t="str">
        <f t="shared" si="46"/>
        <v>Passive</v>
      </c>
      <c r="BI303" s="85">
        <f>IFERROR(INDEX(Expenses!B$9:B$1026,MATCH(Calc!$AO303,Expenses!$U$9:$U$1026,0),1),0)</f>
        <v>0</v>
      </c>
      <c r="BJ303" s="85">
        <f>IFERROR(INDEX(Expenses!C$9:C$1026,MATCH(Calc!$AO303,Expenses!$U$9:$U$1026,0),1),0)</f>
        <v>0</v>
      </c>
      <c r="BK303" s="93">
        <f t="shared" ca="1" si="47"/>
        <v>2023</v>
      </c>
      <c r="BL303" s="85" t="str">
        <f>IFERROR(IF($BH303="Passive","",INDEX(Expenses!E$9:E$1026,MATCH(Calc!$AO303,Expenses!$U$9:$U$1026,0),1)),"")</f>
        <v/>
      </c>
      <c r="BM303" s="85" t="str">
        <f>IFERROR(IF($BH303="Passive","",INDEX(Expenses!F$9:F$1026,MATCH(Calc!$AO303,Expenses!$U$9:$U$1026,0),1)),"")</f>
        <v/>
      </c>
      <c r="BN303" s="85" t="str">
        <f>IFERROR(IF($BH303="Passive","",INDEX(Expenses!G$9:G$1026,MATCH(Calc!$AO303,Expenses!$U$9:$U$1026,0),1)),"")</f>
        <v/>
      </c>
      <c r="BO303" s="85" t="str">
        <f>IFERROR(IF($BH303="Passive","",INDEX(Expenses!H$9:H$1026,MATCH(Calc!$AO303,Expenses!$U$9:$U$1026,0),1)),"")</f>
        <v/>
      </c>
      <c r="BP303" s="85" t="str">
        <f>IFERROR(IF($BH303="Passive","",INDEX(Expenses!I$9:I$1026,MATCH(Calc!$AO303,Expenses!$U$9:$U$1026,0),1)),"")</f>
        <v/>
      </c>
      <c r="BQ303" s="85" t="str">
        <f>IFERROR(IF($BH303="Passive","",INDEX(Expenses!J$9:J$1026,MATCH(Calc!$AO303,Expenses!$U$9:$U$1026,0),1)),"")</f>
        <v/>
      </c>
      <c r="BR303" s="85" t="str">
        <f>IFERROR(IF($BH303="Passive","",INDEX(Expenses!K$9:K$1026,MATCH(Calc!$AO303,Expenses!$U$9:$U$1026,0),1)),"")</f>
        <v/>
      </c>
      <c r="BS303" s="85" t="str">
        <f>IFERROR(IF($BH303="Passive","",INDEX(Expenses!L$9:L$1026,MATCH(Calc!$AO303,Expenses!$U$9:$U$1026,0),1)),"")</f>
        <v/>
      </c>
      <c r="BT303" s="85" t="str">
        <f>IFERROR(IF($BH303="Passive","",INDEX(Expenses!M$9:M$1026,MATCH(Calc!$AO303,Expenses!$U$9:$U$1026,0),1)),"")</f>
        <v/>
      </c>
      <c r="BU303" s="85" t="str">
        <f>IFERROR(IF($BH303="Passive","",INDEX(Expenses!N$9:N$1026,MATCH(Calc!$AO303,Expenses!$U$9:$U$1026,0),1)),"")</f>
        <v/>
      </c>
      <c r="BV303" s="85" t="str">
        <f>IFERROR(IF($BH303="Passive","",INDEX(Expenses!O$9:O$1026,MATCH(Calc!$AO303,Expenses!$U$9:$U$1026,0),1)),"")</f>
        <v/>
      </c>
      <c r="BW303" s="85" t="str">
        <f>IFERROR(IF($BH303="Passive","",INDEX(Expenses!P$9:P$1026,MATCH(Calc!$AO303,Expenses!$U$9:$U$1026,0),1)),"")</f>
        <v/>
      </c>
    </row>
    <row r="304" spans="40:75" x14ac:dyDescent="0.25">
      <c r="AN304" s="93">
        <f t="shared" si="43"/>
        <v>3</v>
      </c>
      <c r="AO304" s="93">
        <v>301</v>
      </c>
      <c r="AQ304" s="85" t="str">
        <f t="shared" si="44"/>
        <v>Passive</v>
      </c>
      <c r="AR304" s="85">
        <f>IFERROR(INDEX(Income!B$9:B$1026,MATCH(Calc!$AO304,Income!$U$9:$U$1026,0),1),0)</f>
        <v>0</v>
      </c>
      <c r="AS304" s="85">
        <f>IFERROR(INDEX(Income!C$9:C$1026,MATCH(Calc!$AO304,Income!$U$9:$U$1026,0),1),0)</f>
        <v>0</v>
      </c>
      <c r="AT304" s="93">
        <f t="shared" ca="1" si="45"/>
        <v>2024</v>
      </c>
      <c r="AU304" s="85" t="str">
        <f>IFERROR(IF($AQ304="Passive","",INDEX(Income!E$9:E$1026,MATCH(Calc!$AO304,Income!$U$9:$U$1026,0),1)),"")</f>
        <v/>
      </c>
      <c r="AV304" s="85" t="str">
        <f>IFERROR(IF($AQ304="Passive","",INDEX(Income!F$9:F$1026,MATCH(Calc!$AO304,Income!$U$9:$U$1026,0),1)),"")</f>
        <v/>
      </c>
      <c r="AW304" s="85" t="str">
        <f>IFERROR(IF($AQ304="Passive","",INDEX(Income!G$9:G$1026,MATCH(Calc!$AO304,Income!$U$9:$U$1026,0),1)),"")</f>
        <v/>
      </c>
      <c r="AX304" s="85" t="str">
        <f>IFERROR(IF($AQ304="Passive","",INDEX(Income!H$9:H$1026,MATCH(Calc!$AO304,Income!$U$9:$U$1026,0),1)),"")</f>
        <v/>
      </c>
      <c r="AY304" s="85" t="str">
        <f>IFERROR(IF($AQ304="Passive","",INDEX(Income!I$9:I$1026,MATCH(Calc!$AO304,Income!$U$9:$U$1026,0),1)),"")</f>
        <v/>
      </c>
      <c r="AZ304" s="85" t="str">
        <f>IFERROR(IF($AQ304="Passive","",INDEX(Income!J$9:J$1026,MATCH(Calc!$AO304,Income!$U$9:$U$1026,0),1)),"")</f>
        <v/>
      </c>
      <c r="BA304" s="85" t="str">
        <f>IFERROR(IF($AQ304="Passive","",INDEX(Income!K$9:K$1026,MATCH(Calc!$AO304,Income!$U$9:$U$1026,0),1)),"")</f>
        <v/>
      </c>
      <c r="BB304" s="85" t="str">
        <f>IFERROR(IF($AQ304="Passive","",INDEX(Income!L$9:L$1026,MATCH(Calc!$AO304,Income!$U$9:$U$1026,0),1)),"")</f>
        <v/>
      </c>
      <c r="BC304" s="85" t="str">
        <f>IFERROR(IF($AQ304="Passive","",INDEX(Income!M$9:M$1026,MATCH(Calc!$AO304,Income!$U$9:$U$1026,0),1)),"")</f>
        <v/>
      </c>
      <c r="BD304" s="85" t="str">
        <f>IFERROR(IF($AQ304="Passive","",INDEX(Income!N$9:N$1026,MATCH(Calc!$AO304,Income!$U$9:$U$1026,0),1)),"")</f>
        <v/>
      </c>
      <c r="BE304" s="85" t="str">
        <f>IFERROR(IF($AQ304="Passive","",INDEX(Income!O$9:O$1026,MATCH(Calc!$AO304,Income!$U$9:$U$1026,0),1)),"")</f>
        <v/>
      </c>
      <c r="BF304" s="85" t="str">
        <f>IFERROR(IF($AQ304="Passive","",INDEX(Income!P$9:P$1026,MATCH(Calc!$AO304,Income!$U$9:$U$1026,0),1)),"")</f>
        <v/>
      </c>
      <c r="BH304" s="85" t="str">
        <f t="shared" si="46"/>
        <v>Passive</v>
      </c>
      <c r="BI304" s="85">
        <f>IFERROR(INDEX(Expenses!B$9:B$1026,MATCH(Calc!$AO304,Expenses!$U$9:$U$1026,0),1),0)</f>
        <v>0</v>
      </c>
      <c r="BJ304" s="85">
        <f>IFERROR(INDEX(Expenses!C$9:C$1026,MATCH(Calc!$AO304,Expenses!$U$9:$U$1026,0),1),0)</f>
        <v>0</v>
      </c>
      <c r="BK304" s="93">
        <f t="shared" ca="1" si="47"/>
        <v>2024</v>
      </c>
      <c r="BL304" s="85" t="str">
        <f>IFERROR(IF($BH304="Passive","",INDEX(Expenses!E$9:E$1026,MATCH(Calc!$AO304,Expenses!$U$9:$U$1026,0),1)),"")</f>
        <v/>
      </c>
      <c r="BM304" s="85" t="str">
        <f>IFERROR(IF($BH304="Passive","",INDEX(Expenses!F$9:F$1026,MATCH(Calc!$AO304,Expenses!$U$9:$U$1026,0),1)),"")</f>
        <v/>
      </c>
      <c r="BN304" s="85" t="str">
        <f>IFERROR(IF($BH304="Passive","",INDEX(Expenses!G$9:G$1026,MATCH(Calc!$AO304,Expenses!$U$9:$U$1026,0),1)),"")</f>
        <v/>
      </c>
      <c r="BO304" s="85" t="str">
        <f>IFERROR(IF($BH304="Passive","",INDEX(Expenses!H$9:H$1026,MATCH(Calc!$AO304,Expenses!$U$9:$U$1026,0),1)),"")</f>
        <v/>
      </c>
      <c r="BP304" s="85" t="str">
        <f>IFERROR(IF($BH304="Passive","",INDEX(Expenses!I$9:I$1026,MATCH(Calc!$AO304,Expenses!$U$9:$U$1026,0),1)),"")</f>
        <v/>
      </c>
      <c r="BQ304" s="85" t="str">
        <f>IFERROR(IF($BH304="Passive","",INDEX(Expenses!J$9:J$1026,MATCH(Calc!$AO304,Expenses!$U$9:$U$1026,0),1)),"")</f>
        <v/>
      </c>
      <c r="BR304" s="85" t="str">
        <f>IFERROR(IF($BH304="Passive","",INDEX(Expenses!K$9:K$1026,MATCH(Calc!$AO304,Expenses!$U$9:$U$1026,0),1)),"")</f>
        <v/>
      </c>
      <c r="BS304" s="85" t="str">
        <f>IFERROR(IF($BH304="Passive","",INDEX(Expenses!L$9:L$1026,MATCH(Calc!$AO304,Expenses!$U$9:$U$1026,0),1)),"")</f>
        <v/>
      </c>
      <c r="BT304" s="85" t="str">
        <f>IFERROR(IF($BH304="Passive","",INDEX(Expenses!M$9:M$1026,MATCH(Calc!$AO304,Expenses!$U$9:$U$1026,0),1)),"")</f>
        <v/>
      </c>
      <c r="BU304" s="85" t="str">
        <f>IFERROR(IF($BH304="Passive","",INDEX(Expenses!N$9:N$1026,MATCH(Calc!$AO304,Expenses!$U$9:$U$1026,0),1)),"")</f>
        <v/>
      </c>
      <c r="BV304" s="85" t="str">
        <f>IFERROR(IF($BH304="Passive","",INDEX(Expenses!O$9:O$1026,MATCH(Calc!$AO304,Expenses!$U$9:$U$1026,0),1)),"")</f>
        <v/>
      </c>
      <c r="BW304" s="85" t="str">
        <f>IFERROR(IF($BH304="Passive","",INDEX(Expenses!P$9:P$1026,MATCH(Calc!$AO304,Expenses!$U$9:$U$1026,0),1)),"")</f>
        <v/>
      </c>
    </row>
    <row r="305" spans="40:75" x14ac:dyDescent="0.25">
      <c r="AN305" s="93">
        <f t="shared" si="43"/>
        <v>3</v>
      </c>
      <c r="AO305" s="93">
        <v>302</v>
      </c>
      <c r="AQ305" s="85" t="str">
        <f t="shared" si="44"/>
        <v>Passive</v>
      </c>
      <c r="AR305" s="85">
        <f>IFERROR(INDEX(Income!B$9:B$1026,MATCH(Calc!$AO305,Income!$U$9:$U$1026,0),1),0)</f>
        <v>0</v>
      </c>
      <c r="AS305" s="85">
        <f>IFERROR(INDEX(Income!C$9:C$1026,MATCH(Calc!$AO305,Income!$U$9:$U$1026,0),1),0)</f>
        <v>0</v>
      </c>
      <c r="AT305" s="93">
        <f t="shared" ca="1" si="45"/>
        <v>2024</v>
      </c>
      <c r="AU305" s="85" t="str">
        <f>IFERROR(IF($AQ305="Passive","",INDEX(Income!E$9:E$1026,MATCH(Calc!$AO305,Income!$U$9:$U$1026,0),1)),"")</f>
        <v/>
      </c>
      <c r="AV305" s="85" t="str">
        <f>IFERROR(IF($AQ305="Passive","",INDEX(Income!F$9:F$1026,MATCH(Calc!$AO305,Income!$U$9:$U$1026,0),1)),"")</f>
        <v/>
      </c>
      <c r="AW305" s="85" t="str">
        <f>IFERROR(IF($AQ305="Passive","",INDEX(Income!G$9:G$1026,MATCH(Calc!$AO305,Income!$U$9:$U$1026,0),1)),"")</f>
        <v/>
      </c>
      <c r="AX305" s="85" t="str">
        <f>IFERROR(IF($AQ305="Passive","",INDEX(Income!H$9:H$1026,MATCH(Calc!$AO305,Income!$U$9:$U$1026,0),1)),"")</f>
        <v/>
      </c>
      <c r="AY305" s="85" t="str">
        <f>IFERROR(IF($AQ305="Passive","",INDEX(Income!I$9:I$1026,MATCH(Calc!$AO305,Income!$U$9:$U$1026,0),1)),"")</f>
        <v/>
      </c>
      <c r="AZ305" s="85" t="str">
        <f>IFERROR(IF($AQ305="Passive","",INDEX(Income!J$9:J$1026,MATCH(Calc!$AO305,Income!$U$9:$U$1026,0),1)),"")</f>
        <v/>
      </c>
      <c r="BA305" s="85" t="str">
        <f>IFERROR(IF($AQ305="Passive","",INDEX(Income!K$9:K$1026,MATCH(Calc!$AO305,Income!$U$9:$U$1026,0),1)),"")</f>
        <v/>
      </c>
      <c r="BB305" s="85" t="str">
        <f>IFERROR(IF($AQ305="Passive","",INDEX(Income!L$9:L$1026,MATCH(Calc!$AO305,Income!$U$9:$U$1026,0),1)),"")</f>
        <v/>
      </c>
      <c r="BC305" s="85" t="str">
        <f>IFERROR(IF($AQ305="Passive","",INDEX(Income!M$9:M$1026,MATCH(Calc!$AO305,Income!$U$9:$U$1026,0),1)),"")</f>
        <v/>
      </c>
      <c r="BD305" s="85" t="str">
        <f>IFERROR(IF($AQ305="Passive","",INDEX(Income!N$9:N$1026,MATCH(Calc!$AO305,Income!$U$9:$U$1026,0),1)),"")</f>
        <v/>
      </c>
      <c r="BE305" s="85" t="str">
        <f>IFERROR(IF($AQ305="Passive","",INDEX(Income!O$9:O$1026,MATCH(Calc!$AO305,Income!$U$9:$U$1026,0),1)),"")</f>
        <v/>
      </c>
      <c r="BF305" s="85" t="str">
        <f>IFERROR(IF($AQ305="Passive","",INDEX(Income!P$9:P$1026,MATCH(Calc!$AO305,Income!$U$9:$U$1026,0),1)),"")</f>
        <v/>
      </c>
      <c r="BH305" s="85" t="str">
        <f t="shared" si="46"/>
        <v>Passive</v>
      </c>
      <c r="BI305" s="85">
        <f>IFERROR(INDEX(Expenses!B$9:B$1026,MATCH(Calc!$AO305,Expenses!$U$9:$U$1026,0),1),0)</f>
        <v>0</v>
      </c>
      <c r="BJ305" s="85">
        <f>IFERROR(INDEX(Expenses!C$9:C$1026,MATCH(Calc!$AO305,Expenses!$U$9:$U$1026,0),1),0)</f>
        <v>0</v>
      </c>
      <c r="BK305" s="93">
        <f t="shared" ca="1" si="47"/>
        <v>2024</v>
      </c>
      <c r="BL305" s="85" t="str">
        <f>IFERROR(IF($BH305="Passive","",INDEX(Expenses!E$9:E$1026,MATCH(Calc!$AO305,Expenses!$U$9:$U$1026,0),1)),"")</f>
        <v/>
      </c>
      <c r="BM305" s="85" t="str">
        <f>IFERROR(IF($BH305="Passive","",INDEX(Expenses!F$9:F$1026,MATCH(Calc!$AO305,Expenses!$U$9:$U$1026,0),1)),"")</f>
        <v/>
      </c>
      <c r="BN305" s="85" t="str">
        <f>IFERROR(IF($BH305="Passive","",INDEX(Expenses!G$9:G$1026,MATCH(Calc!$AO305,Expenses!$U$9:$U$1026,0),1)),"")</f>
        <v/>
      </c>
      <c r="BO305" s="85" t="str">
        <f>IFERROR(IF($BH305="Passive","",INDEX(Expenses!H$9:H$1026,MATCH(Calc!$AO305,Expenses!$U$9:$U$1026,0),1)),"")</f>
        <v/>
      </c>
      <c r="BP305" s="85" t="str">
        <f>IFERROR(IF($BH305="Passive","",INDEX(Expenses!I$9:I$1026,MATCH(Calc!$AO305,Expenses!$U$9:$U$1026,0),1)),"")</f>
        <v/>
      </c>
      <c r="BQ305" s="85" t="str">
        <f>IFERROR(IF($BH305="Passive","",INDEX(Expenses!J$9:J$1026,MATCH(Calc!$AO305,Expenses!$U$9:$U$1026,0),1)),"")</f>
        <v/>
      </c>
      <c r="BR305" s="85" t="str">
        <f>IFERROR(IF($BH305="Passive","",INDEX(Expenses!K$9:K$1026,MATCH(Calc!$AO305,Expenses!$U$9:$U$1026,0),1)),"")</f>
        <v/>
      </c>
      <c r="BS305" s="85" t="str">
        <f>IFERROR(IF($BH305="Passive","",INDEX(Expenses!L$9:L$1026,MATCH(Calc!$AO305,Expenses!$U$9:$U$1026,0),1)),"")</f>
        <v/>
      </c>
      <c r="BT305" s="85" t="str">
        <f>IFERROR(IF($BH305="Passive","",INDEX(Expenses!M$9:M$1026,MATCH(Calc!$AO305,Expenses!$U$9:$U$1026,0),1)),"")</f>
        <v/>
      </c>
      <c r="BU305" s="85" t="str">
        <f>IFERROR(IF($BH305="Passive","",INDEX(Expenses!N$9:N$1026,MATCH(Calc!$AO305,Expenses!$U$9:$U$1026,0),1)),"")</f>
        <v/>
      </c>
      <c r="BV305" s="85" t="str">
        <f>IFERROR(IF($BH305="Passive","",INDEX(Expenses!O$9:O$1026,MATCH(Calc!$AO305,Expenses!$U$9:$U$1026,0),1)),"")</f>
        <v/>
      </c>
      <c r="BW305" s="85" t="str">
        <f>IFERROR(IF($BH305="Passive","",INDEX(Expenses!P$9:P$1026,MATCH(Calc!$AO305,Expenses!$U$9:$U$1026,0),1)),"")</f>
        <v/>
      </c>
    </row>
    <row r="306" spans="40:75" x14ac:dyDescent="0.25">
      <c r="AN306" s="93">
        <f t="shared" si="43"/>
        <v>3</v>
      </c>
      <c r="AO306" s="93">
        <v>303</v>
      </c>
      <c r="AQ306" s="85" t="str">
        <f t="shared" si="44"/>
        <v>Passive</v>
      </c>
      <c r="AR306" s="85">
        <f>IFERROR(INDEX(Income!B$9:B$1026,MATCH(Calc!$AO306,Income!$U$9:$U$1026,0),1),0)</f>
        <v>0</v>
      </c>
      <c r="AS306" s="85">
        <f>IFERROR(INDEX(Income!C$9:C$1026,MATCH(Calc!$AO306,Income!$U$9:$U$1026,0),1),0)</f>
        <v>0</v>
      </c>
      <c r="AT306" s="93">
        <f t="shared" ca="1" si="45"/>
        <v>2024</v>
      </c>
      <c r="AU306" s="85" t="str">
        <f>IFERROR(IF($AQ306="Passive","",INDEX(Income!E$9:E$1026,MATCH(Calc!$AO306,Income!$U$9:$U$1026,0),1)),"")</f>
        <v/>
      </c>
      <c r="AV306" s="85" t="str">
        <f>IFERROR(IF($AQ306="Passive","",INDEX(Income!F$9:F$1026,MATCH(Calc!$AO306,Income!$U$9:$U$1026,0),1)),"")</f>
        <v/>
      </c>
      <c r="AW306" s="85" t="str">
        <f>IFERROR(IF($AQ306="Passive","",INDEX(Income!G$9:G$1026,MATCH(Calc!$AO306,Income!$U$9:$U$1026,0),1)),"")</f>
        <v/>
      </c>
      <c r="AX306" s="85" t="str">
        <f>IFERROR(IF($AQ306="Passive","",INDEX(Income!H$9:H$1026,MATCH(Calc!$AO306,Income!$U$9:$U$1026,0),1)),"")</f>
        <v/>
      </c>
      <c r="AY306" s="85" t="str">
        <f>IFERROR(IF($AQ306="Passive","",INDEX(Income!I$9:I$1026,MATCH(Calc!$AO306,Income!$U$9:$U$1026,0),1)),"")</f>
        <v/>
      </c>
      <c r="AZ306" s="85" t="str">
        <f>IFERROR(IF($AQ306="Passive","",INDEX(Income!J$9:J$1026,MATCH(Calc!$AO306,Income!$U$9:$U$1026,0),1)),"")</f>
        <v/>
      </c>
      <c r="BA306" s="85" t="str">
        <f>IFERROR(IF($AQ306="Passive","",INDEX(Income!K$9:K$1026,MATCH(Calc!$AO306,Income!$U$9:$U$1026,0),1)),"")</f>
        <v/>
      </c>
      <c r="BB306" s="85" t="str">
        <f>IFERROR(IF($AQ306="Passive","",INDEX(Income!L$9:L$1026,MATCH(Calc!$AO306,Income!$U$9:$U$1026,0),1)),"")</f>
        <v/>
      </c>
      <c r="BC306" s="85" t="str">
        <f>IFERROR(IF($AQ306="Passive","",INDEX(Income!M$9:M$1026,MATCH(Calc!$AO306,Income!$U$9:$U$1026,0),1)),"")</f>
        <v/>
      </c>
      <c r="BD306" s="85" t="str">
        <f>IFERROR(IF($AQ306="Passive","",INDEX(Income!N$9:N$1026,MATCH(Calc!$AO306,Income!$U$9:$U$1026,0),1)),"")</f>
        <v/>
      </c>
      <c r="BE306" s="85" t="str">
        <f>IFERROR(IF($AQ306="Passive","",INDEX(Income!O$9:O$1026,MATCH(Calc!$AO306,Income!$U$9:$U$1026,0),1)),"")</f>
        <v/>
      </c>
      <c r="BF306" s="85" t="str">
        <f>IFERROR(IF($AQ306="Passive","",INDEX(Income!P$9:P$1026,MATCH(Calc!$AO306,Income!$U$9:$U$1026,0),1)),"")</f>
        <v/>
      </c>
      <c r="BH306" s="85" t="str">
        <f t="shared" si="46"/>
        <v>Passive</v>
      </c>
      <c r="BI306" s="85">
        <f>IFERROR(INDEX(Expenses!B$9:B$1026,MATCH(Calc!$AO306,Expenses!$U$9:$U$1026,0),1),0)</f>
        <v>0</v>
      </c>
      <c r="BJ306" s="85">
        <f>IFERROR(INDEX(Expenses!C$9:C$1026,MATCH(Calc!$AO306,Expenses!$U$9:$U$1026,0),1),0)</f>
        <v>0</v>
      </c>
      <c r="BK306" s="93">
        <f t="shared" ca="1" si="47"/>
        <v>2024</v>
      </c>
      <c r="BL306" s="85" t="str">
        <f>IFERROR(IF($BH306="Passive","",INDEX(Expenses!E$9:E$1026,MATCH(Calc!$AO306,Expenses!$U$9:$U$1026,0),1)),"")</f>
        <v/>
      </c>
      <c r="BM306" s="85" t="str">
        <f>IFERROR(IF($BH306="Passive","",INDEX(Expenses!F$9:F$1026,MATCH(Calc!$AO306,Expenses!$U$9:$U$1026,0),1)),"")</f>
        <v/>
      </c>
      <c r="BN306" s="85" t="str">
        <f>IFERROR(IF($BH306="Passive","",INDEX(Expenses!G$9:G$1026,MATCH(Calc!$AO306,Expenses!$U$9:$U$1026,0),1)),"")</f>
        <v/>
      </c>
      <c r="BO306" s="85" t="str">
        <f>IFERROR(IF($BH306="Passive","",INDEX(Expenses!H$9:H$1026,MATCH(Calc!$AO306,Expenses!$U$9:$U$1026,0),1)),"")</f>
        <v/>
      </c>
      <c r="BP306" s="85" t="str">
        <f>IFERROR(IF($BH306="Passive","",INDEX(Expenses!I$9:I$1026,MATCH(Calc!$AO306,Expenses!$U$9:$U$1026,0),1)),"")</f>
        <v/>
      </c>
      <c r="BQ306" s="85" t="str">
        <f>IFERROR(IF($BH306="Passive","",INDEX(Expenses!J$9:J$1026,MATCH(Calc!$AO306,Expenses!$U$9:$U$1026,0),1)),"")</f>
        <v/>
      </c>
      <c r="BR306" s="85" t="str">
        <f>IFERROR(IF($BH306="Passive","",INDEX(Expenses!K$9:K$1026,MATCH(Calc!$AO306,Expenses!$U$9:$U$1026,0),1)),"")</f>
        <v/>
      </c>
      <c r="BS306" s="85" t="str">
        <f>IFERROR(IF($BH306="Passive","",INDEX(Expenses!L$9:L$1026,MATCH(Calc!$AO306,Expenses!$U$9:$U$1026,0),1)),"")</f>
        <v/>
      </c>
      <c r="BT306" s="85" t="str">
        <f>IFERROR(IF($BH306="Passive","",INDEX(Expenses!M$9:M$1026,MATCH(Calc!$AO306,Expenses!$U$9:$U$1026,0),1)),"")</f>
        <v/>
      </c>
      <c r="BU306" s="85" t="str">
        <f>IFERROR(IF($BH306="Passive","",INDEX(Expenses!N$9:N$1026,MATCH(Calc!$AO306,Expenses!$U$9:$U$1026,0),1)),"")</f>
        <v/>
      </c>
      <c r="BV306" s="85" t="str">
        <f>IFERROR(IF($BH306="Passive","",INDEX(Expenses!O$9:O$1026,MATCH(Calc!$AO306,Expenses!$U$9:$U$1026,0),1)),"")</f>
        <v/>
      </c>
      <c r="BW306" s="85" t="str">
        <f>IFERROR(IF($BH306="Passive","",INDEX(Expenses!P$9:P$1026,MATCH(Calc!$AO306,Expenses!$U$9:$U$1026,0),1)),"")</f>
        <v/>
      </c>
    </row>
    <row r="307" spans="40:75" x14ac:dyDescent="0.25">
      <c r="AN307" s="93">
        <f t="shared" si="43"/>
        <v>3</v>
      </c>
      <c r="AO307" s="93">
        <v>304</v>
      </c>
      <c r="AQ307" s="85" t="str">
        <f t="shared" si="44"/>
        <v>Passive</v>
      </c>
      <c r="AR307" s="85">
        <f>IFERROR(INDEX(Income!B$9:B$1026,MATCH(Calc!$AO307,Income!$U$9:$U$1026,0),1),0)</f>
        <v>0</v>
      </c>
      <c r="AS307" s="85">
        <f>IFERROR(INDEX(Income!C$9:C$1026,MATCH(Calc!$AO307,Income!$U$9:$U$1026,0),1),0)</f>
        <v>0</v>
      </c>
      <c r="AT307" s="93">
        <f t="shared" ca="1" si="45"/>
        <v>2024</v>
      </c>
      <c r="AU307" s="85" t="str">
        <f>IFERROR(IF($AQ307="Passive","",INDEX(Income!E$9:E$1026,MATCH(Calc!$AO307,Income!$U$9:$U$1026,0),1)),"")</f>
        <v/>
      </c>
      <c r="AV307" s="85" t="str">
        <f>IFERROR(IF($AQ307="Passive","",INDEX(Income!F$9:F$1026,MATCH(Calc!$AO307,Income!$U$9:$U$1026,0),1)),"")</f>
        <v/>
      </c>
      <c r="AW307" s="85" t="str">
        <f>IFERROR(IF($AQ307="Passive","",INDEX(Income!G$9:G$1026,MATCH(Calc!$AO307,Income!$U$9:$U$1026,0),1)),"")</f>
        <v/>
      </c>
      <c r="AX307" s="85" t="str">
        <f>IFERROR(IF($AQ307="Passive","",INDEX(Income!H$9:H$1026,MATCH(Calc!$AO307,Income!$U$9:$U$1026,0),1)),"")</f>
        <v/>
      </c>
      <c r="AY307" s="85" t="str">
        <f>IFERROR(IF($AQ307="Passive","",INDEX(Income!I$9:I$1026,MATCH(Calc!$AO307,Income!$U$9:$U$1026,0),1)),"")</f>
        <v/>
      </c>
      <c r="AZ307" s="85" t="str">
        <f>IFERROR(IF($AQ307="Passive","",INDEX(Income!J$9:J$1026,MATCH(Calc!$AO307,Income!$U$9:$U$1026,0),1)),"")</f>
        <v/>
      </c>
      <c r="BA307" s="85" t="str">
        <f>IFERROR(IF($AQ307="Passive","",INDEX(Income!K$9:K$1026,MATCH(Calc!$AO307,Income!$U$9:$U$1026,0),1)),"")</f>
        <v/>
      </c>
      <c r="BB307" s="85" t="str">
        <f>IFERROR(IF($AQ307="Passive","",INDEX(Income!L$9:L$1026,MATCH(Calc!$AO307,Income!$U$9:$U$1026,0),1)),"")</f>
        <v/>
      </c>
      <c r="BC307" s="85" t="str">
        <f>IFERROR(IF($AQ307="Passive","",INDEX(Income!M$9:M$1026,MATCH(Calc!$AO307,Income!$U$9:$U$1026,0),1)),"")</f>
        <v/>
      </c>
      <c r="BD307" s="85" t="str">
        <f>IFERROR(IF($AQ307="Passive","",INDEX(Income!N$9:N$1026,MATCH(Calc!$AO307,Income!$U$9:$U$1026,0),1)),"")</f>
        <v/>
      </c>
      <c r="BE307" s="85" t="str">
        <f>IFERROR(IF($AQ307="Passive","",INDEX(Income!O$9:O$1026,MATCH(Calc!$AO307,Income!$U$9:$U$1026,0),1)),"")</f>
        <v/>
      </c>
      <c r="BF307" s="85" t="str">
        <f>IFERROR(IF($AQ307="Passive","",INDEX(Income!P$9:P$1026,MATCH(Calc!$AO307,Income!$U$9:$U$1026,0),1)),"")</f>
        <v/>
      </c>
      <c r="BH307" s="85" t="str">
        <f t="shared" si="46"/>
        <v>Passive</v>
      </c>
      <c r="BI307" s="85">
        <f>IFERROR(INDEX(Expenses!B$9:B$1026,MATCH(Calc!$AO307,Expenses!$U$9:$U$1026,0),1),0)</f>
        <v>0</v>
      </c>
      <c r="BJ307" s="85">
        <f>IFERROR(INDEX(Expenses!C$9:C$1026,MATCH(Calc!$AO307,Expenses!$U$9:$U$1026,0),1),0)</f>
        <v>0</v>
      </c>
      <c r="BK307" s="93">
        <f t="shared" ca="1" si="47"/>
        <v>2024</v>
      </c>
      <c r="BL307" s="85" t="str">
        <f>IFERROR(IF($BH307="Passive","",INDEX(Expenses!E$9:E$1026,MATCH(Calc!$AO307,Expenses!$U$9:$U$1026,0),1)),"")</f>
        <v/>
      </c>
      <c r="BM307" s="85" t="str">
        <f>IFERROR(IF($BH307="Passive","",INDEX(Expenses!F$9:F$1026,MATCH(Calc!$AO307,Expenses!$U$9:$U$1026,0),1)),"")</f>
        <v/>
      </c>
      <c r="BN307" s="85" t="str">
        <f>IFERROR(IF($BH307="Passive","",INDEX(Expenses!G$9:G$1026,MATCH(Calc!$AO307,Expenses!$U$9:$U$1026,0),1)),"")</f>
        <v/>
      </c>
      <c r="BO307" s="85" t="str">
        <f>IFERROR(IF($BH307="Passive","",INDEX(Expenses!H$9:H$1026,MATCH(Calc!$AO307,Expenses!$U$9:$U$1026,0),1)),"")</f>
        <v/>
      </c>
      <c r="BP307" s="85" t="str">
        <f>IFERROR(IF($BH307="Passive","",INDEX(Expenses!I$9:I$1026,MATCH(Calc!$AO307,Expenses!$U$9:$U$1026,0),1)),"")</f>
        <v/>
      </c>
      <c r="BQ307" s="85" t="str">
        <f>IFERROR(IF($BH307="Passive","",INDEX(Expenses!J$9:J$1026,MATCH(Calc!$AO307,Expenses!$U$9:$U$1026,0),1)),"")</f>
        <v/>
      </c>
      <c r="BR307" s="85" t="str">
        <f>IFERROR(IF($BH307="Passive","",INDEX(Expenses!K$9:K$1026,MATCH(Calc!$AO307,Expenses!$U$9:$U$1026,0),1)),"")</f>
        <v/>
      </c>
      <c r="BS307" s="85" t="str">
        <f>IFERROR(IF($BH307="Passive","",INDEX(Expenses!L$9:L$1026,MATCH(Calc!$AO307,Expenses!$U$9:$U$1026,0),1)),"")</f>
        <v/>
      </c>
      <c r="BT307" s="85" t="str">
        <f>IFERROR(IF($BH307="Passive","",INDEX(Expenses!M$9:M$1026,MATCH(Calc!$AO307,Expenses!$U$9:$U$1026,0),1)),"")</f>
        <v/>
      </c>
      <c r="BU307" s="85" t="str">
        <f>IFERROR(IF($BH307="Passive","",INDEX(Expenses!N$9:N$1026,MATCH(Calc!$AO307,Expenses!$U$9:$U$1026,0),1)),"")</f>
        <v/>
      </c>
      <c r="BV307" s="85" t="str">
        <f>IFERROR(IF($BH307="Passive","",INDEX(Expenses!O$9:O$1026,MATCH(Calc!$AO307,Expenses!$U$9:$U$1026,0),1)),"")</f>
        <v/>
      </c>
      <c r="BW307" s="85" t="str">
        <f>IFERROR(IF($BH307="Passive","",INDEX(Expenses!P$9:P$1026,MATCH(Calc!$AO307,Expenses!$U$9:$U$1026,0),1)),"")</f>
        <v/>
      </c>
    </row>
    <row r="308" spans="40:75" x14ac:dyDescent="0.25">
      <c r="AN308" s="93">
        <f t="shared" si="43"/>
        <v>3</v>
      </c>
      <c r="AO308" s="93">
        <v>305</v>
      </c>
      <c r="AQ308" s="85" t="str">
        <f t="shared" si="44"/>
        <v>Passive</v>
      </c>
      <c r="AR308" s="85">
        <f>IFERROR(INDEX(Income!B$9:B$1026,MATCH(Calc!$AO308,Income!$U$9:$U$1026,0),1),0)</f>
        <v>0</v>
      </c>
      <c r="AS308" s="85">
        <f>IFERROR(INDEX(Income!C$9:C$1026,MATCH(Calc!$AO308,Income!$U$9:$U$1026,0),1),0)</f>
        <v>0</v>
      </c>
      <c r="AT308" s="93">
        <f t="shared" ca="1" si="45"/>
        <v>2024</v>
      </c>
      <c r="AU308" s="85" t="str">
        <f>IFERROR(IF($AQ308="Passive","",INDEX(Income!E$9:E$1026,MATCH(Calc!$AO308,Income!$U$9:$U$1026,0),1)),"")</f>
        <v/>
      </c>
      <c r="AV308" s="85" t="str">
        <f>IFERROR(IF($AQ308="Passive","",INDEX(Income!F$9:F$1026,MATCH(Calc!$AO308,Income!$U$9:$U$1026,0),1)),"")</f>
        <v/>
      </c>
      <c r="AW308" s="85" t="str">
        <f>IFERROR(IF($AQ308="Passive","",INDEX(Income!G$9:G$1026,MATCH(Calc!$AO308,Income!$U$9:$U$1026,0),1)),"")</f>
        <v/>
      </c>
      <c r="AX308" s="85" t="str">
        <f>IFERROR(IF($AQ308="Passive","",INDEX(Income!H$9:H$1026,MATCH(Calc!$AO308,Income!$U$9:$U$1026,0),1)),"")</f>
        <v/>
      </c>
      <c r="AY308" s="85" t="str">
        <f>IFERROR(IF($AQ308="Passive","",INDEX(Income!I$9:I$1026,MATCH(Calc!$AO308,Income!$U$9:$U$1026,0),1)),"")</f>
        <v/>
      </c>
      <c r="AZ308" s="85" t="str">
        <f>IFERROR(IF($AQ308="Passive","",INDEX(Income!J$9:J$1026,MATCH(Calc!$AO308,Income!$U$9:$U$1026,0),1)),"")</f>
        <v/>
      </c>
      <c r="BA308" s="85" t="str">
        <f>IFERROR(IF($AQ308="Passive","",INDEX(Income!K$9:K$1026,MATCH(Calc!$AO308,Income!$U$9:$U$1026,0),1)),"")</f>
        <v/>
      </c>
      <c r="BB308" s="85" t="str">
        <f>IFERROR(IF($AQ308="Passive","",INDEX(Income!L$9:L$1026,MATCH(Calc!$AO308,Income!$U$9:$U$1026,0),1)),"")</f>
        <v/>
      </c>
      <c r="BC308" s="85" t="str">
        <f>IFERROR(IF($AQ308="Passive","",INDEX(Income!M$9:M$1026,MATCH(Calc!$AO308,Income!$U$9:$U$1026,0),1)),"")</f>
        <v/>
      </c>
      <c r="BD308" s="85" t="str">
        <f>IFERROR(IF($AQ308="Passive","",INDEX(Income!N$9:N$1026,MATCH(Calc!$AO308,Income!$U$9:$U$1026,0),1)),"")</f>
        <v/>
      </c>
      <c r="BE308" s="85" t="str">
        <f>IFERROR(IF($AQ308="Passive","",INDEX(Income!O$9:O$1026,MATCH(Calc!$AO308,Income!$U$9:$U$1026,0),1)),"")</f>
        <v/>
      </c>
      <c r="BF308" s="85" t="str">
        <f>IFERROR(IF($AQ308="Passive","",INDEX(Income!P$9:P$1026,MATCH(Calc!$AO308,Income!$U$9:$U$1026,0),1)),"")</f>
        <v/>
      </c>
      <c r="BH308" s="85" t="str">
        <f t="shared" si="46"/>
        <v>Passive</v>
      </c>
      <c r="BI308" s="85">
        <f>IFERROR(INDEX(Expenses!B$9:B$1026,MATCH(Calc!$AO308,Expenses!$U$9:$U$1026,0),1),0)</f>
        <v>0</v>
      </c>
      <c r="BJ308" s="85">
        <f>IFERROR(INDEX(Expenses!C$9:C$1026,MATCH(Calc!$AO308,Expenses!$U$9:$U$1026,0),1),0)</f>
        <v>0</v>
      </c>
      <c r="BK308" s="93">
        <f t="shared" ca="1" si="47"/>
        <v>2024</v>
      </c>
      <c r="BL308" s="85" t="str">
        <f>IFERROR(IF($BH308="Passive","",INDEX(Expenses!E$9:E$1026,MATCH(Calc!$AO308,Expenses!$U$9:$U$1026,0),1)),"")</f>
        <v/>
      </c>
      <c r="BM308" s="85" t="str">
        <f>IFERROR(IF($BH308="Passive","",INDEX(Expenses!F$9:F$1026,MATCH(Calc!$AO308,Expenses!$U$9:$U$1026,0),1)),"")</f>
        <v/>
      </c>
      <c r="BN308" s="85" t="str">
        <f>IFERROR(IF($BH308="Passive","",INDEX(Expenses!G$9:G$1026,MATCH(Calc!$AO308,Expenses!$U$9:$U$1026,0),1)),"")</f>
        <v/>
      </c>
      <c r="BO308" s="85" t="str">
        <f>IFERROR(IF($BH308="Passive","",INDEX(Expenses!H$9:H$1026,MATCH(Calc!$AO308,Expenses!$U$9:$U$1026,0),1)),"")</f>
        <v/>
      </c>
      <c r="BP308" s="85" t="str">
        <f>IFERROR(IF($BH308="Passive","",INDEX(Expenses!I$9:I$1026,MATCH(Calc!$AO308,Expenses!$U$9:$U$1026,0),1)),"")</f>
        <v/>
      </c>
      <c r="BQ308" s="85" t="str">
        <f>IFERROR(IF($BH308="Passive","",INDEX(Expenses!J$9:J$1026,MATCH(Calc!$AO308,Expenses!$U$9:$U$1026,0),1)),"")</f>
        <v/>
      </c>
      <c r="BR308" s="85" t="str">
        <f>IFERROR(IF($BH308="Passive","",INDEX(Expenses!K$9:K$1026,MATCH(Calc!$AO308,Expenses!$U$9:$U$1026,0),1)),"")</f>
        <v/>
      </c>
      <c r="BS308" s="85" t="str">
        <f>IFERROR(IF($BH308="Passive","",INDEX(Expenses!L$9:L$1026,MATCH(Calc!$AO308,Expenses!$U$9:$U$1026,0),1)),"")</f>
        <v/>
      </c>
      <c r="BT308" s="85" t="str">
        <f>IFERROR(IF($BH308="Passive","",INDEX(Expenses!M$9:M$1026,MATCH(Calc!$AO308,Expenses!$U$9:$U$1026,0),1)),"")</f>
        <v/>
      </c>
      <c r="BU308" s="85" t="str">
        <f>IFERROR(IF($BH308="Passive","",INDEX(Expenses!N$9:N$1026,MATCH(Calc!$AO308,Expenses!$U$9:$U$1026,0),1)),"")</f>
        <v/>
      </c>
      <c r="BV308" s="85" t="str">
        <f>IFERROR(IF($BH308="Passive","",INDEX(Expenses!O$9:O$1026,MATCH(Calc!$AO308,Expenses!$U$9:$U$1026,0),1)),"")</f>
        <v/>
      </c>
      <c r="BW308" s="85" t="str">
        <f>IFERROR(IF($BH308="Passive","",INDEX(Expenses!P$9:P$1026,MATCH(Calc!$AO308,Expenses!$U$9:$U$1026,0),1)),"")</f>
        <v/>
      </c>
    </row>
    <row r="309" spans="40:75" x14ac:dyDescent="0.25">
      <c r="AN309" s="93">
        <f t="shared" si="43"/>
        <v>3</v>
      </c>
      <c r="AO309" s="93">
        <v>306</v>
      </c>
      <c r="AQ309" s="85" t="str">
        <f t="shared" si="44"/>
        <v>Passive</v>
      </c>
      <c r="AR309" s="85">
        <f>IFERROR(INDEX(Income!B$9:B$1026,MATCH(Calc!$AO309,Income!$U$9:$U$1026,0),1),0)</f>
        <v>0</v>
      </c>
      <c r="AS309" s="85">
        <f>IFERROR(INDEX(Income!C$9:C$1026,MATCH(Calc!$AO309,Income!$U$9:$U$1026,0),1),0)</f>
        <v>0</v>
      </c>
      <c r="AT309" s="93">
        <f t="shared" ca="1" si="45"/>
        <v>2024</v>
      </c>
      <c r="AU309" s="85" t="str">
        <f>IFERROR(IF($AQ309="Passive","",INDEX(Income!E$9:E$1026,MATCH(Calc!$AO309,Income!$U$9:$U$1026,0),1)),"")</f>
        <v/>
      </c>
      <c r="AV309" s="85" t="str">
        <f>IFERROR(IF($AQ309="Passive","",INDEX(Income!F$9:F$1026,MATCH(Calc!$AO309,Income!$U$9:$U$1026,0),1)),"")</f>
        <v/>
      </c>
      <c r="AW309" s="85" t="str">
        <f>IFERROR(IF($AQ309="Passive","",INDEX(Income!G$9:G$1026,MATCH(Calc!$AO309,Income!$U$9:$U$1026,0),1)),"")</f>
        <v/>
      </c>
      <c r="AX309" s="85" t="str">
        <f>IFERROR(IF($AQ309="Passive","",INDEX(Income!H$9:H$1026,MATCH(Calc!$AO309,Income!$U$9:$U$1026,0),1)),"")</f>
        <v/>
      </c>
      <c r="AY309" s="85" t="str">
        <f>IFERROR(IF($AQ309="Passive","",INDEX(Income!I$9:I$1026,MATCH(Calc!$AO309,Income!$U$9:$U$1026,0),1)),"")</f>
        <v/>
      </c>
      <c r="AZ309" s="85" t="str">
        <f>IFERROR(IF($AQ309="Passive","",INDEX(Income!J$9:J$1026,MATCH(Calc!$AO309,Income!$U$9:$U$1026,0),1)),"")</f>
        <v/>
      </c>
      <c r="BA309" s="85" t="str">
        <f>IFERROR(IF($AQ309="Passive","",INDEX(Income!K$9:K$1026,MATCH(Calc!$AO309,Income!$U$9:$U$1026,0),1)),"")</f>
        <v/>
      </c>
      <c r="BB309" s="85" t="str">
        <f>IFERROR(IF($AQ309="Passive","",INDEX(Income!L$9:L$1026,MATCH(Calc!$AO309,Income!$U$9:$U$1026,0),1)),"")</f>
        <v/>
      </c>
      <c r="BC309" s="85" t="str">
        <f>IFERROR(IF($AQ309="Passive","",INDEX(Income!M$9:M$1026,MATCH(Calc!$AO309,Income!$U$9:$U$1026,0),1)),"")</f>
        <v/>
      </c>
      <c r="BD309" s="85" t="str">
        <f>IFERROR(IF($AQ309="Passive","",INDEX(Income!N$9:N$1026,MATCH(Calc!$AO309,Income!$U$9:$U$1026,0),1)),"")</f>
        <v/>
      </c>
      <c r="BE309" s="85" t="str">
        <f>IFERROR(IF($AQ309="Passive","",INDEX(Income!O$9:O$1026,MATCH(Calc!$AO309,Income!$U$9:$U$1026,0),1)),"")</f>
        <v/>
      </c>
      <c r="BF309" s="85" t="str">
        <f>IFERROR(IF($AQ309="Passive","",INDEX(Income!P$9:P$1026,MATCH(Calc!$AO309,Income!$U$9:$U$1026,0),1)),"")</f>
        <v/>
      </c>
      <c r="BH309" s="85" t="str">
        <f t="shared" si="46"/>
        <v>Passive</v>
      </c>
      <c r="BI309" s="85">
        <f>IFERROR(INDEX(Expenses!B$9:B$1026,MATCH(Calc!$AO309,Expenses!$U$9:$U$1026,0),1),0)</f>
        <v>0</v>
      </c>
      <c r="BJ309" s="85">
        <f>IFERROR(INDEX(Expenses!C$9:C$1026,MATCH(Calc!$AO309,Expenses!$U$9:$U$1026,0),1),0)</f>
        <v>0</v>
      </c>
      <c r="BK309" s="93">
        <f t="shared" ca="1" si="47"/>
        <v>2024</v>
      </c>
      <c r="BL309" s="85" t="str">
        <f>IFERROR(IF($BH309="Passive","",INDEX(Expenses!E$9:E$1026,MATCH(Calc!$AO309,Expenses!$U$9:$U$1026,0),1)),"")</f>
        <v/>
      </c>
      <c r="BM309" s="85" t="str">
        <f>IFERROR(IF($BH309="Passive","",INDEX(Expenses!F$9:F$1026,MATCH(Calc!$AO309,Expenses!$U$9:$U$1026,0),1)),"")</f>
        <v/>
      </c>
      <c r="BN309" s="85" t="str">
        <f>IFERROR(IF($BH309="Passive","",INDEX(Expenses!G$9:G$1026,MATCH(Calc!$AO309,Expenses!$U$9:$U$1026,0),1)),"")</f>
        <v/>
      </c>
      <c r="BO309" s="85" t="str">
        <f>IFERROR(IF($BH309="Passive","",INDEX(Expenses!H$9:H$1026,MATCH(Calc!$AO309,Expenses!$U$9:$U$1026,0),1)),"")</f>
        <v/>
      </c>
      <c r="BP309" s="85" t="str">
        <f>IFERROR(IF($BH309="Passive","",INDEX(Expenses!I$9:I$1026,MATCH(Calc!$AO309,Expenses!$U$9:$U$1026,0),1)),"")</f>
        <v/>
      </c>
      <c r="BQ309" s="85" t="str">
        <f>IFERROR(IF($BH309="Passive","",INDEX(Expenses!J$9:J$1026,MATCH(Calc!$AO309,Expenses!$U$9:$U$1026,0),1)),"")</f>
        <v/>
      </c>
      <c r="BR309" s="85" t="str">
        <f>IFERROR(IF($BH309="Passive","",INDEX(Expenses!K$9:K$1026,MATCH(Calc!$AO309,Expenses!$U$9:$U$1026,0),1)),"")</f>
        <v/>
      </c>
      <c r="BS309" s="85" t="str">
        <f>IFERROR(IF($BH309="Passive","",INDEX(Expenses!L$9:L$1026,MATCH(Calc!$AO309,Expenses!$U$9:$U$1026,0),1)),"")</f>
        <v/>
      </c>
      <c r="BT309" s="85" t="str">
        <f>IFERROR(IF($BH309="Passive","",INDEX(Expenses!M$9:M$1026,MATCH(Calc!$AO309,Expenses!$U$9:$U$1026,0),1)),"")</f>
        <v/>
      </c>
      <c r="BU309" s="85" t="str">
        <f>IFERROR(IF($BH309="Passive","",INDEX(Expenses!N$9:N$1026,MATCH(Calc!$AO309,Expenses!$U$9:$U$1026,0),1)),"")</f>
        <v/>
      </c>
      <c r="BV309" s="85" t="str">
        <f>IFERROR(IF($BH309="Passive","",INDEX(Expenses!O$9:O$1026,MATCH(Calc!$AO309,Expenses!$U$9:$U$1026,0),1)),"")</f>
        <v/>
      </c>
      <c r="BW309" s="85" t="str">
        <f>IFERROR(IF($BH309="Passive","",INDEX(Expenses!P$9:P$1026,MATCH(Calc!$AO309,Expenses!$U$9:$U$1026,0),1)),"")</f>
        <v/>
      </c>
    </row>
    <row r="310" spans="40:75" x14ac:dyDescent="0.25">
      <c r="AN310" s="93">
        <f t="shared" si="43"/>
        <v>3</v>
      </c>
      <c r="AO310" s="93">
        <v>307</v>
      </c>
      <c r="AQ310" s="85" t="str">
        <f t="shared" si="44"/>
        <v>Passive</v>
      </c>
      <c r="AR310" s="85">
        <f>IFERROR(INDEX(Income!B$9:B$1026,MATCH(Calc!$AO310,Income!$U$9:$U$1026,0),1),0)</f>
        <v>0</v>
      </c>
      <c r="AS310" s="85">
        <f>IFERROR(INDEX(Income!C$9:C$1026,MATCH(Calc!$AO310,Income!$U$9:$U$1026,0),1),0)</f>
        <v>0</v>
      </c>
      <c r="AT310" s="93">
        <f t="shared" ca="1" si="45"/>
        <v>2024</v>
      </c>
      <c r="AU310" s="85" t="str">
        <f>IFERROR(IF($AQ310="Passive","",INDEX(Income!E$9:E$1026,MATCH(Calc!$AO310,Income!$U$9:$U$1026,0),1)),"")</f>
        <v/>
      </c>
      <c r="AV310" s="85" t="str">
        <f>IFERROR(IF($AQ310="Passive","",INDEX(Income!F$9:F$1026,MATCH(Calc!$AO310,Income!$U$9:$U$1026,0),1)),"")</f>
        <v/>
      </c>
      <c r="AW310" s="85" t="str">
        <f>IFERROR(IF($AQ310="Passive","",INDEX(Income!G$9:G$1026,MATCH(Calc!$AO310,Income!$U$9:$U$1026,0),1)),"")</f>
        <v/>
      </c>
      <c r="AX310" s="85" t="str">
        <f>IFERROR(IF($AQ310="Passive","",INDEX(Income!H$9:H$1026,MATCH(Calc!$AO310,Income!$U$9:$U$1026,0),1)),"")</f>
        <v/>
      </c>
      <c r="AY310" s="85" t="str">
        <f>IFERROR(IF($AQ310="Passive","",INDEX(Income!I$9:I$1026,MATCH(Calc!$AO310,Income!$U$9:$U$1026,0),1)),"")</f>
        <v/>
      </c>
      <c r="AZ310" s="85" t="str">
        <f>IFERROR(IF($AQ310="Passive","",INDEX(Income!J$9:J$1026,MATCH(Calc!$AO310,Income!$U$9:$U$1026,0),1)),"")</f>
        <v/>
      </c>
      <c r="BA310" s="85" t="str">
        <f>IFERROR(IF($AQ310="Passive","",INDEX(Income!K$9:K$1026,MATCH(Calc!$AO310,Income!$U$9:$U$1026,0),1)),"")</f>
        <v/>
      </c>
      <c r="BB310" s="85" t="str">
        <f>IFERROR(IF($AQ310="Passive","",INDEX(Income!L$9:L$1026,MATCH(Calc!$AO310,Income!$U$9:$U$1026,0),1)),"")</f>
        <v/>
      </c>
      <c r="BC310" s="85" t="str">
        <f>IFERROR(IF($AQ310="Passive","",INDEX(Income!M$9:M$1026,MATCH(Calc!$AO310,Income!$U$9:$U$1026,0),1)),"")</f>
        <v/>
      </c>
      <c r="BD310" s="85" t="str">
        <f>IFERROR(IF($AQ310="Passive","",INDEX(Income!N$9:N$1026,MATCH(Calc!$AO310,Income!$U$9:$U$1026,0),1)),"")</f>
        <v/>
      </c>
      <c r="BE310" s="85" t="str">
        <f>IFERROR(IF($AQ310="Passive","",INDEX(Income!O$9:O$1026,MATCH(Calc!$AO310,Income!$U$9:$U$1026,0),1)),"")</f>
        <v/>
      </c>
      <c r="BF310" s="85" t="str">
        <f>IFERROR(IF($AQ310="Passive","",INDEX(Income!P$9:P$1026,MATCH(Calc!$AO310,Income!$U$9:$U$1026,0),1)),"")</f>
        <v/>
      </c>
      <c r="BH310" s="85" t="str">
        <f t="shared" si="46"/>
        <v>Passive</v>
      </c>
      <c r="BI310" s="85">
        <f>IFERROR(INDEX(Expenses!B$9:B$1026,MATCH(Calc!$AO310,Expenses!$U$9:$U$1026,0),1),0)</f>
        <v>0</v>
      </c>
      <c r="BJ310" s="85">
        <f>IFERROR(INDEX(Expenses!C$9:C$1026,MATCH(Calc!$AO310,Expenses!$U$9:$U$1026,0),1),0)</f>
        <v>0</v>
      </c>
      <c r="BK310" s="93">
        <f t="shared" ca="1" si="47"/>
        <v>2024</v>
      </c>
      <c r="BL310" s="85" t="str">
        <f>IFERROR(IF($BH310="Passive","",INDEX(Expenses!E$9:E$1026,MATCH(Calc!$AO310,Expenses!$U$9:$U$1026,0),1)),"")</f>
        <v/>
      </c>
      <c r="BM310" s="85" t="str">
        <f>IFERROR(IF($BH310="Passive","",INDEX(Expenses!F$9:F$1026,MATCH(Calc!$AO310,Expenses!$U$9:$U$1026,0),1)),"")</f>
        <v/>
      </c>
      <c r="BN310" s="85" t="str">
        <f>IFERROR(IF($BH310="Passive","",INDEX(Expenses!G$9:G$1026,MATCH(Calc!$AO310,Expenses!$U$9:$U$1026,0),1)),"")</f>
        <v/>
      </c>
      <c r="BO310" s="85" t="str">
        <f>IFERROR(IF($BH310="Passive","",INDEX(Expenses!H$9:H$1026,MATCH(Calc!$AO310,Expenses!$U$9:$U$1026,0),1)),"")</f>
        <v/>
      </c>
      <c r="BP310" s="85" t="str">
        <f>IFERROR(IF($BH310="Passive","",INDEX(Expenses!I$9:I$1026,MATCH(Calc!$AO310,Expenses!$U$9:$U$1026,0),1)),"")</f>
        <v/>
      </c>
      <c r="BQ310" s="85" t="str">
        <f>IFERROR(IF($BH310="Passive","",INDEX(Expenses!J$9:J$1026,MATCH(Calc!$AO310,Expenses!$U$9:$U$1026,0),1)),"")</f>
        <v/>
      </c>
      <c r="BR310" s="85" t="str">
        <f>IFERROR(IF($BH310="Passive","",INDEX(Expenses!K$9:K$1026,MATCH(Calc!$AO310,Expenses!$U$9:$U$1026,0),1)),"")</f>
        <v/>
      </c>
      <c r="BS310" s="85" t="str">
        <f>IFERROR(IF($BH310="Passive","",INDEX(Expenses!L$9:L$1026,MATCH(Calc!$AO310,Expenses!$U$9:$U$1026,0),1)),"")</f>
        <v/>
      </c>
      <c r="BT310" s="85" t="str">
        <f>IFERROR(IF($BH310="Passive","",INDEX(Expenses!M$9:M$1026,MATCH(Calc!$AO310,Expenses!$U$9:$U$1026,0),1)),"")</f>
        <v/>
      </c>
      <c r="BU310" s="85" t="str">
        <f>IFERROR(IF($BH310="Passive","",INDEX(Expenses!N$9:N$1026,MATCH(Calc!$AO310,Expenses!$U$9:$U$1026,0),1)),"")</f>
        <v/>
      </c>
      <c r="BV310" s="85" t="str">
        <f>IFERROR(IF($BH310="Passive","",INDEX(Expenses!O$9:O$1026,MATCH(Calc!$AO310,Expenses!$U$9:$U$1026,0),1)),"")</f>
        <v/>
      </c>
      <c r="BW310" s="85" t="str">
        <f>IFERROR(IF($BH310="Passive","",INDEX(Expenses!P$9:P$1026,MATCH(Calc!$AO310,Expenses!$U$9:$U$1026,0),1)),"")</f>
        <v/>
      </c>
    </row>
    <row r="311" spans="40:75" x14ac:dyDescent="0.25">
      <c r="AN311" s="93">
        <f t="shared" si="43"/>
        <v>3</v>
      </c>
      <c r="AO311" s="93">
        <v>308</v>
      </c>
      <c r="AQ311" s="85" t="str">
        <f t="shared" si="44"/>
        <v>Passive</v>
      </c>
      <c r="AR311" s="85">
        <f>IFERROR(INDEX(Income!B$9:B$1026,MATCH(Calc!$AO311,Income!$U$9:$U$1026,0),1),0)</f>
        <v>0</v>
      </c>
      <c r="AS311" s="85">
        <f>IFERROR(INDEX(Income!C$9:C$1026,MATCH(Calc!$AO311,Income!$U$9:$U$1026,0),1),0)</f>
        <v>0</v>
      </c>
      <c r="AT311" s="93">
        <f t="shared" ca="1" si="45"/>
        <v>2024</v>
      </c>
      <c r="AU311" s="85" t="str">
        <f>IFERROR(IF($AQ311="Passive","",INDEX(Income!E$9:E$1026,MATCH(Calc!$AO311,Income!$U$9:$U$1026,0),1)),"")</f>
        <v/>
      </c>
      <c r="AV311" s="85" t="str">
        <f>IFERROR(IF($AQ311="Passive","",INDEX(Income!F$9:F$1026,MATCH(Calc!$AO311,Income!$U$9:$U$1026,0),1)),"")</f>
        <v/>
      </c>
      <c r="AW311" s="85" t="str">
        <f>IFERROR(IF($AQ311="Passive","",INDEX(Income!G$9:G$1026,MATCH(Calc!$AO311,Income!$U$9:$U$1026,0),1)),"")</f>
        <v/>
      </c>
      <c r="AX311" s="85" t="str">
        <f>IFERROR(IF($AQ311="Passive","",INDEX(Income!H$9:H$1026,MATCH(Calc!$AO311,Income!$U$9:$U$1026,0),1)),"")</f>
        <v/>
      </c>
      <c r="AY311" s="85" t="str">
        <f>IFERROR(IF($AQ311="Passive","",INDEX(Income!I$9:I$1026,MATCH(Calc!$AO311,Income!$U$9:$U$1026,0),1)),"")</f>
        <v/>
      </c>
      <c r="AZ311" s="85" t="str">
        <f>IFERROR(IF($AQ311="Passive","",INDEX(Income!J$9:J$1026,MATCH(Calc!$AO311,Income!$U$9:$U$1026,0),1)),"")</f>
        <v/>
      </c>
      <c r="BA311" s="85" t="str">
        <f>IFERROR(IF($AQ311="Passive","",INDEX(Income!K$9:K$1026,MATCH(Calc!$AO311,Income!$U$9:$U$1026,0),1)),"")</f>
        <v/>
      </c>
      <c r="BB311" s="85" t="str">
        <f>IFERROR(IF($AQ311="Passive","",INDEX(Income!L$9:L$1026,MATCH(Calc!$AO311,Income!$U$9:$U$1026,0),1)),"")</f>
        <v/>
      </c>
      <c r="BC311" s="85" t="str">
        <f>IFERROR(IF($AQ311="Passive","",INDEX(Income!M$9:M$1026,MATCH(Calc!$AO311,Income!$U$9:$U$1026,0),1)),"")</f>
        <v/>
      </c>
      <c r="BD311" s="85" t="str">
        <f>IFERROR(IF($AQ311="Passive","",INDEX(Income!N$9:N$1026,MATCH(Calc!$AO311,Income!$U$9:$U$1026,0),1)),"")</f>
        <v/>
      </c>
      <c r="BE311" s="85" t="str">
        <f>IFERROR(IF($AQ311="Passive","",INDEX(Income!O$9:O$1026,MATCH(Calc!$AO311,Income!$U$9:$U$1026,0),1)),"")</f>
        <v/>
      </c>
      <c r="BF311" s="85" t="str">
        <f>IFERROR(IF($AQ311="Passive","",INDEX(Income!P$9:P$1026,MATCH(Calc!$AO311,Income!$U$9:$U$1026,0),1)),"")</f>
        <v/>
      </c>
      <c r="BH311" s="85" t="str">
        <f t="shared" si="46"/>
        <v>Passive</v>
      </c>
      <c r="BI311" s="85">
        <f>IFERROR(INDEX(Expenses!B$9:B$1026,MATCH(Calc!$AO311,Expenses!$U$9:$U$1026,0),1),0)</f>
        <v>0</v>
      </c>
      <c r="BJ311" s="85">
        <f>IFERROR(INDEX(Expenses!C$9:C$1026,MATCH(Calc!$AO311,Expenses!$U$9:$U$1026,0),1),0)</f>
        <v>0</v>
      </c>
      <c r="BK311" s="93">
        <f t="shared" ca="1" si="47"/>
        <v>2024</v>
      </c>
      <c r="BL311" s="85" t="str">
        <f>IFERROR(IF($BH311="Passive","",INDEX(Expenses!E$9:E$1026,MATCH(Calc!$AO311,Expenses!$U$9:$U$1026,0),1)),"")</f>
        <v/>
      </c>
      <c r="BM311" s="85" t="str">
        <f>IFERROR(IF($BH311="Passive","",INDEX(Expenses!F$9:F$1026,MATCH(Calc!$AO311,Expenses!$U$9:$U$1026,0),1)),"")</f>
        <v/>
      </c>
      <c r="BN311" s="85" t="str">
        <f>IFERROR(IF($BH311="Passive","",INDEX(Expenses!G$9:G$1026,MATCH(Calc!$AO311,Expenses!$U$9:$U$1026,0),1)),"")</f>
        <v/>
      </c>
      <c r="BO311" s="85" t="str">
        <f>IFERROR(IF($BH311="Passive","",INDEX(Expenses!H$9:H$1026,MATCH(Calc!$AO311,Expenses!$U$9:$U$1026,0),1)),"")</f>
        <v/>
      </c>
      <c r="BP311" s="85" t="str">
        <f>IFERROR(IF($BH311="Passive","",INDEX(Expenses!I$9:I$1026,MATCH(Calc!$AO311,Expenses!$U$9:$U$1026,0),1)),"")</f>
        <v/>
      </c>
      <c r="BQ311" s="85" t="str">
        <f>IFERROR(IF($BH311="Passive","",INDEX(Expenses!J$9:J$1026,MATCH(Calc!$AO311,Expenses!$U$9:$U$1026,0),1)),"")</f>
        <v/>
      </c>
      <c r="BR311" s="85" t="str">
        <f>IFERROR(IF($BH311="Passive","",INDEX(Expenses!K$9:K$1026,MATCH(Calc!$AO311,Expenses!$U$9:$U$1026,0),1)),"")</f>
        <v/>
      </c>
      <c r="BS311" s="85" t="str">
        <f>IFERROR(IF($BH311="Passive","",INDEX(Expenses!L$9:L$1026,MATCH(Calc!$AO311,Expenses!$U$9:$U$1026,0),1)),"")</f>
        <v/>
      </c>
      <c r="BT311" s="85" t="str">
        <f>IFERROR(IF($BH311="Passive","",INDEX(Expenses!M$9:M$1026,MATCH(Calc!$AO311,Expenses!$U$9:$U$1026,0),1)),"")</f>
        <v/>
      </c>
      <c r="BU311" s="85" t="str">
        <f>IFERROR(IF($BH311="Passive","",INDEX(Expenses!N$9:N$1026,MATCH(Calc!$AO311,Expenses!$U$9:$U$1026,0),1)),"")</f>
        <v/>
      </c>
      <c r="BV311" s="85" t="str">
        <f>IFERROR(IF($BH311="Passive","",INDEX(Expenses!O$9:O$1026,MATCH(Calc!$AO311,Expenses!$U$9:$U$1026,0),1)),"")</f>
        <v/>
      </c>
      <c r="BW311" s="85" t="str">
        <f>IFERROR(IF($BH311="Passive","",INDEX(Expenses!P$9:P$1026,MATCH(Calc!$AO311,Expenses!$U$9:$U$1026,0),1)),"")</f>
        <v/>
      </c>
    </row>
    <row r="312" spans="40:75" x14ac:dyDescent="0.25">
      <c r="AN312" s="93">
        <f t="shared" si="43"/>
        <v>3</v>
      </c>
      <c r="AO312" s="93">
        <v>309</v>
      </c>
      <c r="AQ312" s="85" t="str">
        <f t="shared" si="44"/>
        <v>Passive</v>
      </c>
      <c r="AR312" s="85">
        <f>IFERROR(INDEX(Income!B$9:B$1026,MATCH(Calc!$AO312,Income!$U$9:$U$1026,0),1),0)</f>
        <v>0</v>
      </c>
      <c r="AS312" s="85">
        <f>IFERROR(INDEX(Income!C$9:C$1026,MATCH(Calc!$AO312,Income!$U$9:$U$1026,0),1),0)</f>
        <v>0</v>
      </c>
      <c r="AT312" s="93">
        <f t="shared" ca="1" si="45"/>
        <v>2024</v>
      </c>
      <c r="AU312" s="85" t="str">
        <f>IFERROR(IF($AQ312="Passive","",INDEX(Income!E$9:E$1026,MATCH(Calc!$AO312,Income!$U$9:$U$1026,0),1)),"")</f>
        <v/>
      </c>
      <c r="AV312" s="85" t="str">
        <f>IFERROR(IF($AQ312="Passive","",INDEX(Income!F$9:F$1026,MATCH(Calc!$AO312,Income!$U$9:$U$1026,0),1)),"")</f>
        <v/>
      </c>
      <c r="AW312" s="85" t="str">
        <f>IFERROR(IF($AQ312="Passive","",INDEX(Income!G$9:G$1026,MATCH(Calc!$AO312,Income!$U$9:$U$1026,0),1)),"")</f>
        <v/>
      </c>
      <c r="AX312" s="85" t="str">
        <f>IFERROR(IF($AQ312="Passive","",INDEX(Income!H$9:H$1026,MATCH(Calc!$AO312,Income!$U$9:$U$1026,0),1)),"")</f>
        <v/>
      </c>
      <c r="AY312" s="85" t="str">
        <f>IFERROR(IF($AQ312="Passive","",INDEX(Income!I$9:I$1026,MATCH(Calc!$AO312,Income!$U$9:$U$1026,0),1)),"")</f>
        <v/>
      </c>
      <c r="AZ312" s="85" t="str">
        <f>IFERROR(IF($AQ312="Passive","",INDEX(Income!J$9:J$1026,MATCH(Calc!$AO312,Income!$U$9:$U$1026,0),1)),"")</f>
        <v/>
      </c>
      <c r="BA312" s="85" t="str">
        <f>IFERROR(IF($AQ312="Passive","",INDEX(Income!K$9:K$1026,MATCH(Calc!$AO312,Income!$U$9:$U$1026,0),1)),"")</f>
        <v/>
      </c>
      <c r="BB312" s="85" t="str">
        <f>IFERROR(IF($AQ312="Passive","",INDEX(Income!L$9:L$1026,MATCH(Calc!$AO312,Income!$U$9:$U$1026,0),1)),"")</f>
        <v/>
      </c>
      <c r="BC312" s="85" t="str">
        <f>IFERROR(IF($AQ312="Passive","",INDEX(Income!M$9:M$1026,MATCH(Calc!$AO312,Income!$U$9:$U$1026,0),1)),"")</f>
        <v/>
      </c>
      <c r="BD312" s="85" t="str">
        <f>IFERROR(IF($AQ312="Passive","",INDEX(Income!N$9:N$1026,MATCH(Calc!$AO312,Income!$U$9:$U$1026,0),1)),"")</f>
        <v/>
      </c>
      <c r="BE312" s="85" t="str">
        <f>IFERROR(IF($AQ312="Passive","",INDEX(Income!O$9:O$1026,MATCH(Calc!$AO312,Income!$U$9:$U$1026,0),1)),"")</f>
        <v/>
      </c>
      <c r="BF312" s="85" t="str">
        <f>IFERROR(IF($AQ312="Passive","",INDEX(Income!P$9:P$1026,MATCH(Calc!$AO312,Income!$U$9:$U$1026,0),1)),"")</f>
        <v/>
      </c>
      <c r="BH312" s="85" t="str">
        <f t="shared" si="46"/>
        <v>Passive</v>
      </c>
      <c r="BI312" s="85">
        <f>IFERROR(INDEX(Expenses!B$9:B$1026,MATCH(Calc!$AO312,Expenses!$U$9:$U$1026,0),1),0)</f>
        <v>0</v>
      </c>
      <c r="BJ312" s="85">
        <f>IFERROR(INDEX(Expenses!C$9:C$1026,MATCH(Calc!$AO312,Expenses!$U$9:$U$1026,0),1),0)</f>
        <v>0</v>
      </c>
      <c r="BK312" s="93">
        <f t="shared" ca="1" si="47"/>
        <v>2024</v>
      </c>
      <c r="BL312" s="85" t="str">
        <f>IFERROR(IF($BH312="Passive","",INDEX(Expenses!E$9:E$1026,MATCH(Calc!$AO312,Expenses!$U$9:$U$1026,0),1)),"")</f>
        <v/>
      </c>
      <c r="BM312" s="85" t="str">
        <f>IFERROR(IF($BH312="Passive","",INDEX(Expenses!F$9:F$1026,MATCH(Calc!$AO312,Expenses!$U$9:$U$1026,0),1)),"")</f>
        <v/>
      </c>
      <c r="BN312" s="85" t="str">
        <f>IFERROR(IF($BH312="Passive","",INDEX(Expenses!G$9:G$1026,MATCH(Calc!$AO312,Expenses!$U$9:$U$1026,0),1)),"")</f>
        <v/>
      </c>
      <c r="BO312" s="85" t="str">
        <f>IFERROR(IF($BH312="Passive","",INDEX(Expenses!H$9:H$1026,MATCH(Calc!$AO312,Expenses!$U$9:$U$1026,0),1)),"")</f>
        <v/>
      </c>
      <c r="BP312" s="85" t="str">
        <f>IFERROR(IF($BH312="Passive","",INDEX(Expenses!I$9:I$1026,MATCH(Calc!$AO312,Expenses!$U$9:$U$1026,0),1)),"")</f>
        <v/>
      </c>
      <c r="BQ312" s="85" t="str">
        <f>IFERROR(IF($BH312="Passive","",INDEX(Expenses!J$9:J$1026,MATCH(Calc!$AO312,Expenses!$U$9:$U$1026,0),1)),"")</f>
        <v/>
      </c>
      <c r="BR312" s="85" t="str">
        <f>IFERROR(IF($BH312="Passive","",INDEX(Expenses!K$9:K$1026,MATCH(Calc!$AO312,Expenses!$U$9:$U$1026,0),1)),"")</f>
        <v/>
      </c>
      <c r="BS312" s="85" t="str">
        <f>IFERROR(IF($BH312="Passive","",INDEX(Expenses!L$9:L$1026,MATCH(Calc!$AO312,Expenses!$U$9:$U$1026,0),1)),"")</f>
        <v/>
      </c>
      <c r="BT312" s="85" t="str">
        <f>IFERROR(IF($BH312="Passive","",INDEX(Expenses!M$9:M$1026,MATCH(Calc!$AO312,Expenses!$U$9:$U$1026,0),1)),"")</f>
        <v/>
      </c>
      <c r="BU312" s="85" t="str">
        <f>IFERROR(IF($BH312="Passive","",INDEX(Expenses!N$9:N$1026,MATCH(Calc!$AO312,Expenses!$U$9:$U$1026,0),1)),"")</f>
        <v/>
      </c>
      <c r="BV312" s="85" t="str">
        <f>IFERROR(IF($BH312="Passive","",INDEX(Expenses!O$9:O$1026,MATCH(Calc!$AO312,Expenses!$U$9:$U$1026,0),1)),"")</f>
        <v/>
      </c>
      <c r="BW312" s="85" t="str">
        <f>IFERROR(IF($BH312="Passive","",INDEX(Expenses!P$9:P$1026,MATCH(Calc!$AO312,Expenses!$U$9:$U$1026,0),1)),"")</f>
        <v/>
      </c>
    </row>
    <row r="313" spans="40:75" x14ac:dyDescent="0.25">
      <c r="AN313" s="93">
        <f t="shared" si="43"/>
        <v>3</v>
      </c>
      <c r="AO313" s="93">
        <v>310</v>
      </c>
      <c r="AQ313" s="85" t="str">
        <f t="shared" si="44"/>
        <v>Passive</v>
      </c>
      <c r="AR313" s="85">
        <f>IFERROR(INDEX(Income!B$9:B$1026,MATCH(Calc!$AO313,Income!$U$9:$U$1026,0),1),0)</f>
        <v>0</v>
      </c>
      <c r="AS313" s="85">
        <f>IFERROR(INDEX(Income!C$9:C$1026,MATCH(Calc!$AO313,Income!$U$9:$U$1026,0),1),0)</f>
        <v>0</v>
      </c>
      <c r="AT313" s="93">
        <f t="shared" ca="1" si="45"/>
        <v>2024</v>
      </c>
      <c r="AU313" s="85" t="str">
        <f>IFERROR(IF($AQ313="Passive","",INDEX(Income!E$9:E$1026,MATCH(Calc!$AO313,Income!$U$9:$U$1026,0),1)),"")</f>
        <v/>
      </c>
      <c r="AV313" s="85" t="str">
        <f>IFERROR(IF($AQ313="Passive","",INDEX(Income!F$9:F$1026,MATCH(Calc!$AO313,Income!$U$9:$U$1026,0),1)),"")</f>
        <v/>
      </c>
      <c r="AW313" s="85" t="str">
        <f>IFERROR(IF($AQ313="Passive","",INDEX(Income!G$9:G$1026,MATCH(Calc!$AO313,Income!$U$9:$U$1026,0),1)),"")</f>
        <v/>
      </c>
      <c r="AX313" s="85" t="str">
        <f>IFERROR(IF($AQ313="Passive","",INDEX(Income!H$9:H$1026,MATCH(Calc!$AO313,Income!$U$9:$U$1026,0),1)),"")</f>
        <v/>
      </c>
      <c r="AY313" s="85" t="str">
        <f>IFERROR(IF($AQ313="Passive","",INDEX(Income!I$9:I$1026,MATCH(Calc!$AO313,Income!$U$9:$U$1026,0),1)),"")</f>
        <v/>
      </c>
      <c r="AZ313" s="85" t="str">
        <f>IFERROR(IF($AQ313="Passive","",INDEX(Income!J$9:J$1026,MATCH(Calc!$AO313,Income!$U$9:$U$1026,0),1)),"")</f>
        <v/>
      </c>
      <c r="BA313" s="85" t="str">
        <f>IFERROR(IF($AQ313="Passive","",INDEX(Income!K$9:K$1026,MATCH(Calc!$AO313,Income!$U$9:$U$1026,0),1)),"")</f>
        <v/>
      </c>
      <c r="BB313" s="85" t="str">
        <f>IFERROR(IF($AQ313="Passive","",INDEX(Income!L$9:L$1026,MATCH(Calc!$AO313,Income!$U$9:$U$1026,0),1)),"")</f>
        <v/>
      </c>
      <c r="BC313" s="85" t="str">
        <f>IFERROR(IF($AQ313="Passive","",INDEX(Income!M$9:M$1026,MATCH(Calc!$AO313,Income!$U$9:$U$1026,0),1)),"")</f>
        <v/>
      </c>
      <c r="BD313" s="85" t="str">
        <f>IFERROR(IF($AQ313="Passive","",INDEX(Income!N$9:N$1026,MATCH(Calc!$AO313,Income!$U$9:$U$1026,0),1)),"")</f>
        <v/>
      </c>
      <c r="BE313" s="85" t="str">
        <f>IFERROR(IF($AQ313="Passive","",INDEX(Income!O$9:O$1026,MATCH(Calc!$AO313,Income!$U$9:$U$1026,0),1)),"")</f>
        <v/>
      </c>
      <c r="BF313" s="85" t="str">
        <f>IFERROR(IF($AQ313="Passive","",INDEX(Income!P$9:P$1026,MATCH(Calc!$AO313,Income!$U$9:$U$1026,0),1)),"")</f>
        <v/>
      </c>
      <c r="BH313" s="85" t="str">
        <f t="shared" si="46"/>
        <v>Passive</v>
      </c>
      <c r="BI313" s="85">
        <f>IFERROR(INDEX(Expenses!B$9:B$1026,MATCH(Calc!$AO313,Expenses!$U$9:$U$1026,0),1),0)</f>
        <v>0</v>
      </c>
      <c r="BJ313" s="85">
        <f>IFERROR(INDEX(Expenses!C$9:C$1026,MATCH(Calc!$AO313,Expenses!$U$9:$U$1026,0),1),0)</f>
        <v>0</v>
      </c>
      <c r="BK313" s="93">
        <f t="shared" ca="1" si="47"/>
        <v>2024</v>
      </c>
      <c r="BL313" s="85" t="str">
        <f>IFERROR(IF($BH313="Passive","",INDEX(Expenses!E$9:E$1026,MATCH(Calc!$AO313,Expenses!$U$9:$U$1026,0),1)),"")</f>
        <v/>
      </c>
      <c r="BM313" s="85" t="str">
        <f>IFERROR(IF($BH313="Passive","",INDEX(Expenses!F$9:F$1026,MATCH(Calc!$AO313,Expenses!$U$9:$U$1026,0),1)),"")</f>
        <v/>
      </c>
      <c r="BN313" s="85" t="str">
        <f>IFERROR(IF($BH313="Passive","",INDEX(Expenses!G$9:G$1026,MATCH(Calc!$AO313,Expenses!$U$9:$U$1026,0),1)),"")</f>
        <v/>
      </c>
      <c r="BO313" s="85" t="str">
        <f>IFERROR(IF($BH313="Passive","",INDEX(Expenses!H$9:H$1026,MATCH(Calc!$AO313,Expenses!$U$9:$U$1026,0),1)),"")</f>
        <v/>
      </c>
      <c r="BP313" s="85" t="str">
        <f>IFERROR(IF($BH313="Passive","",INDEX(Expenses!I$9:I$1026,MATCH(Calc!$AO313,Expenses!$U$9:$U$1026,0),1)),"")</f>
        <v/>
      </c>
      <c r="BQ313" s="85" t="str">
        <f>IFERROR(IF($BH313="Passive","",INDEX(Expenses!J$9:J$1026,MATCH(Calc!$AO313,Expenses!$U$9:$U$1026,0),1)),"")</f>
        <v/>
      </c>
      <c r="BR313" s="85" t="str">
        <f>IFERROR(IF($BH313="Passive","",INDEX(Expenses!K$9:K$1026,MATCH(Calc!$AO313,Expenses!$U$9:$U$1026,0),1)),"")</f>
        <v/>
      </c>
      <c r="BS313" s="85" t="str">
        <f>IFERROR(IF($BH313="Passive","",INDEX(Expenses!L$9:L$1026,MATCH(Calc!$AO313,Expenses!$U$9:$U$1026,0),1)),"")</f>
        <v/>
      </c>
      <c r="BT313" s="85" t="str">
        <f>IFERROR(IF($BH313="Passive","",INDEX(Expenses!M$9:M$1026,MATCH(Calc!$AO313,Expenses!$U$9:$U$1026,0),1)),"")</f>
        <v/>
      </c>
      <c r="BU313" s="85" t="str">
        <f>IFERROR(IF($BH313="Passive","",INDEX(Expenses!N$9:N$1026,MATCH(Calc!$AO313,Expenses!$U$9:$U$1026,0),1)),"")</f>
        <v/>
      </c>
      <c r="BV313" s="85" t="str">
        <f>IFERROR(IF($BH313="Passive","",INDEX(Expenses!O$9:O$1026,MATCH(Calc!$AO313,Expenses!$U$9:$U$1026,0),1)),"")</f>
        <v/>
      </c>
      <c r="BW313" s="85" t="str">
        <f>IFERROR(IF($BH313="Passive","",INDEX(Expenses!P$9:P$1026,MATCH(Calc!$AO313,Expenses!$U$9:$U$1026,0),1)),"")</f>
        <v/>
      </c>
    </row>
    <row r="314" spans="40:75" x14ac:dyDescent="0.25">
      <c r="AN314" s="93">
        <f t="shared" si="43"/>
        <v>3</v>
      </c>
      <c r="AO314" s="93">
        <v>311</v>
      </c>
      <c r="AQ314" s="85" t="str">
        <f t="shared" si="44"/>
        <v>Passive</v>
      </c>
      <c r="AR314" s="85">
        <f>IFERROR(INDEX(Income!B$9:B$1026,MATCH(Calc!$AO314,Income!$U$9:$U$1026,0),1),0)</f>
        <v>0</v>
      </c>
      <c r="AS314" s="85">
        <f>IFERROR(INDEX(Income!C$9:C$1026,MATCH(Calc!$AO314,Income!$U$9:$U$1026,0),1),0)</f>
        <v>0</v>
      </c>
      <c r="AT314" s="93">
        <f t="shared" ca="1" si="45"/>
        <v>2024</v>
      </c>
      <c r="AU314" s="85" t="str">
        <f>IFERROR(IF($AQ314="Passive","",INDEX(Income!E$9:E$1026,MATCH(Calc!$AO314,Income!$U$9:$U$1026,0),1)),"")</f>
        <v/>
      </c>
      <c r="AV314" s="85" t="str">
        <f>IFERROR(IF($AQ314="Passive","",INDEX(Income!F$9:F$1026,MATCH(Calc!$AO314,Income!$U$9:$U$1026,0),1)),"")</f>
        <v/>
      </c>
      <c r="AW314" s="85" t="str">
        <f>IFERROR(IF($AQ314="Passive","",INDEX(Income!G$9:G$1026,MATCH(Calc!$AO314,Income!$U$9:$U$1026,0),1)),"")</f>
        <v/>
      </c>
      <c r="AX314" s="85" t="str">
        <f>IFERROR(IF($AQ314="Passive","",INDEX(Income!H$9:H$1026,MATCH(Calc!$AO314,Income!$U$9:$U$1026,0),1)),"")</f>
        <v/>
      </c>
      <c r="AY314" s="85" t="str">
        <f>IFERROR(IF($AQ314="Passive","",INDEX(Income!I$9:I$1026,MATCH(Calc!$AO314,Income!$U$9:$U$1026,0),1)),"")</f>
        <v/>
      </c>
      <c r="AZ314" s="85" t="str">
        <f>IFERROR(IF($AQ314="Passive","",INDEX(Income!J$9:J$1026,MATCH(Calc!$AO314,Income!$U$9:$U$1026,0),1)),"")</f>
        <v/>
      </c>
      <c r="BA314" s="85" t="str">
        <f>IFERROR(IF($AQ314="Passive","",INDEX(Income!K$9:K$1026,MATCH(Calc!$AO314,Income!$U$9:$U$1026,0),1)),"")</f>
        <v/>
      </c>
      <c r="BB314" s="85" t="str">
        <f>IFERROR(IF($AQ314="Passive","",INDEX(Income!L$9:L$1026,MATCH(Calc!$AO314,Income!$U$9:$U$1026,0),1)),"")</f>
        <v/>
      </c>
      <c r="BC314" s="85" t="str">
        <f>IFERROR(IF($AQ314="Passive","",INDEX(Income!M$9:M$1026,MATCH(Calc!$AO314,Income!$U$9:$U$1026,0),1)),"")</f>
        <v/>
      </c>
      <c r="BD314" s="85" t="str">
        <f>IFERROR(IF($AQ314="Passive","",INDEX(Income!N$9:N$1026,MATCH(Calc!$AO314,Income!$U$9:$U$1026,0),1)),"")</f>
        <v/>
      </c>
      <c r="BE314" s="85" t="str">
        <f>IFERROR(IF($AQ314="Passive","",INDEX(Income!O$9:O$1026,MATCH(Calc!$AO314,Income!$U$9:$U$1026,0),1)),"")</f>
        <v/>
      </c>
      <c r="BF314" s="85" t="str">
        <f>IFERROR(IF($AQ314="Passive","",INDEX(Income!P$9:P$1026,MATCH(Calc!$AO314,Income!$U$9:$U$1026,0),1)),"")</f>
        <v/>
      </c>
      <c r="BH314" s="85" t="str">
        <f t="shared" si="46"/>
        <v>Passive</v>
      </c>
      <c r="BI314" s="85">
        <f>IFERROR(INDEX(Expenses!B$9:B$1026,MATCH(Calc!$AO314,Expenses!$U$9:$U$1026,0),1),0)</f>
        <v>0</v>
      </c>
      <c r="BJ314" s="85">
        <f>IFERROR(INDEX(Expenses!C$9:C$1026,MATCH(Calc!$AO314,Expenses!$U$9:$U$1026,0),1),0)</f>
        <v>0</v>
      </c>
      <c r="BK314" s="93">
        <f t="shared" ca="1" si="47"/>
        <v>2024</v>
      </c>
      <c r="BL314" s="85" t="str">
        <f>IFERROR(IF($BH314="Passive","",INDEX(Expenses!E$9:E$1026,MATCH(Calc!$AO314,Expenses!$U$9:$U$1026,0),1)),"")</f>
        <v/>
      </c>
      <c r="BM314" s="85" t="str">
        <f>IFERROR(IF($BH314="Passive","",INDEX(Expenses!F$9:F$1026,MATCH(Calc!$AO314,Expenses!$U$9:$U$1026,0),1)),"")</f>
        <v/>
      </c>
      <c r="BN314" s="85" t="str">
        <f>IFERROR(IF($BH314="Passive","",INDEX(Expenses!G$9:G$1026,MATCH(Calc!$AO314,Expenses!$U$9:$U$1026,0),1)),"")</f>
        <v/>
      </c>
      <c r="BO314" s="85" t="str">
        <f>IFERROR(IF($BH314="Passive","",INDEX(Expenses!H$9:H$1026,MATCH(Calc!$AO314,Expenses!$U$9:$U$1026,0),1)),"")</f>
        <v/>
      </c>
      <c r="BP314" s="85" t="str">
        <f>IFERROR(IF($BH314="Passive","",INDEX(Expenses!I$9:I$1026,MATCH(Calc!$AO314,Expenses!$U$9:$U$1026,0),1)),"")</f>
        <v/>
      </c>
      <c r="BQ314" s="85" t="str">
        <f>IFERROR(IF($BH314="Passive","",INDEX(Expenses!J$9:J$1026,MATCH(Calc!$AO314,Expenses!$U$9:$U$1026,0),1)),"")</f>
        <v/>
      </c>
      <c r="BR314" s="85" t="str">
        <f>IFERROR(IF($BH314="Passive","",INDEX(Expenses!K$9:K$1026,MATCH(Calc!$AO314,Expenses!$U$9:$U$1026,0),1)),"")</f>
        <v/>
      </c>
      <c r="BS314" s="85" t="str">
        <f>IFERROR(IF($BH314="Passive","",INDEX(Expenses!L$9:L$1026,MATCH(Calc!$AO314,Expenses!$U$9:$U$1026,0),1)),"")</f>
        <v/>
      </c>
      <c r="BT314" s="85" t="str">
        <f>IFERROR(IF($BH314="Passive","",INDEX(Expenses!M$9:M$1026,MATCH(Calc!$AO314,Expenses!$U$9:$U$1026,0),1)),"")</f>
        <v/>
      </c>
      <c r="BU314" s="85" t="str">
        <f>IFERROR(IF($BH314="Passive","",INDEX(Expenses!N$9:N$1026,MATCH(Calc!$AO314,Expenses!$U$9:$U$1026,0),1)),"")</f>
        <v/>
      </c>
      <c r="BV314" s="85" t="str">
        <f>IFERROR(IF($BH314="Passive","",INDEX(Expenses!O$9:O$1026,MATCH(Calc!$AO314,Expenses!$U$9:$U$1026,0),1)),"")</f>
        <v/>
      </c>
      <c r="BW314" s="85" t="str">
        <f>IFERROR(IF($BH314="Passive","",INDEX(Expenses!P$9:P$1026,MATCH(Calc!$AO314,Expenses!$U$9:$U$1026,0),1)),"")</f>
        <v/>
      </c>
    </row>
    <row r="315" spans="40:75" x14ac:dyDescent="0.25">
      <c r="AN315" s="93">
        <f t="shared" si="43"/>
        <v>3</v>
      </c>
      <c r="AO315" s="93">
        <v>312</v>
      </c>
      <c r="AQ315" s="85" t="str">
        <f t="shared" si="44"/>
        <v>Passive</v>
      </c>
      <c r="AR315" s="85">
        <f>IFERROR(INDEX(Income!B$9:B$1026,MATCH(Calc!$AO315,Income!$U$9:$U$1026,0),1),0)</f>
        <v>0</v>
      </c>
      <c r="AS315" s="85">
        <f>IFERROR(INDEX(Income!C$9:C$1026,MATCH(Calc!$AO315,Income!$U$9:$U$1026,0),1),0)</f>
        <v>0</v>
      </c>
      <c r="AT315" s="93">
        <f t="shared" ca="1" si="45"/>
        <v>2024</v>
      </c>
      <c r="AU315" s="85" t="str">
        <f>IFERROR(IF($AQ315="Passive","",INDEX(Income!E$9:E$1026,MATCH(Calc!$AO315,Income!$U$9:$U$1026,0),1)),"")</f>
        <v/>
      </c>
      <c r="AV315" s="85" t="str">
        <f>IFERROR(IF($AQ315="Passive","",INDEX(Income!F$9:F$1026,MATCH(Calc!$AO315,Income!$U$9:$U$1026,0),1)),"")</f>
        <v/>
      </c>
      <c r="AW315" s="85" t="str">
        <f>IFERROR(IF($AQ315="Passive","",INDEX(Income!G$9:G$1026,MATCH(Calc!$AO315,Income!$U$9:$U$1026,0),1)),"")</f>
        <v/>
      </c>
      <c r="AX315" s="85" t="str">
        <f>IFERROR(IF($AQ315="Passive","",INDEX(Income!H$9:H$1026,MATCH(Calc!$AO315,Income!$U$9:$U$1026,0),1)),"")</f>
        <v/>
      </c>
      <c r="AY315" s="85" t="str">
        <f>IFERROR(IF($AQ315="Passive","",INDEX(Income!I$9:I$1026,MATCH(Calc!$AO315,Income!$U$9:$U$1026,0),1)),"")</f>
        <v/>
      </c>
      <c r="AZ315" s="85" t="str">
        <f>IFERROR(IF($AQ315="Passive","",INDEX(Income!J$9:J$1026,MATCH(Calc!$AO315,Income!$U$9:$U$1026,0),1)),"")</f>
        <v/>
      </c>
      <c r="BA315" s="85" t="str">
        <f>IFERROR(IF($AQ315="Passive","",INDEX(Income!K$9:K$1026,MATCH(Calc!$AO315,Income!$U$9:$U$1026,0),1)),"")</f>
        <v/>
      </c>
      <c r="BB315" s="85" t="str">
        <f>IFERROR(IF($AQ315="Passive","",INDEX(Income!L$9:L$1026,MATCH(Calc!$AO315,Income!$U$9:$U$1026,0),1)),"")</f>
        <v/>
      </c>
      <c r="BC315" s="85" t="str">
        <f>IFERROR(IF($AQ315="Passive","",INDEX(Income!M$9:M$1026,MATCH(Calc!$AO315,Income!$U$9:$U$1026,0),1)),"")</f>
        <v/>
      </c>
      <c r="BD315" s="85" t="str">
        <f>IFERROR(IF($AQ315="Passive","",INDEX(Income!N$9:N$1026,MATCH(Calc!$AO315,Income!$U$9:$U$1026,0),1)),"")</f>
        <v/>
      </c>
      <c r="BE315" s="85" t="str">
        <f>IFERROR(IF($AQ315="Passive","",INDEX(Income!O$9:O$1026,MATCH(Calc!$AO315,Income!$U$9:$U$1026,0),1)),"")</f>
        <v/>
      </c>
      <c r="BF315" s="85" t="str">
        <f>IFERROR(IF($AQ315="Passive","",INDEX(Income!P$9:P$1026,MATCH(Calc!$AO315,Income!$U$9:$U$1026,0),1)),"")</f>
        <v/>
      </c>
      <c r="BH315" s="85" t="str">
        <f t="shared" si="46"/>
        <v>Passive</v>
      </c>
      <c r="BI315" s="85">
        <f>IFERROR(INDEX(Expenses!B$9:B$1026,MATCH(Calc!$AO315,Expenses!$U$9:$U$1026,0),1),0)</f>
        <v>0</v>
      </c>
      <c r="BJ315" s="85">
        <f>IFERROR(INDEX(Expenses!C$9:C$1026,MATCH(Calc!$AO315,Expenses!$U$9:$U$1026,0),1),0)</f>
        <v>0</v>
      </c>
      <c r="BK315" s="93">
        <f t="shared" ca="1" si="47"/>
        <v>2024</v>
      </c>
      <c r="BL315" s="85" t="str">
        <f>IFERROR(IF($BH315="Passive","",INDEX(Expenses!E$9:E$1026,MATCH(Calc!$AO315,Expenses!$U$9:$U$1026,0),1)),"")</f>
        <v/>
      </c>
      <c r="BM315" s="85" t="str">
        <f>IFERROR(IF($BH315="Passive","",INDEX(Expenses!F$9:F$1026,MATCH(Calc!$AO315,Expenses!$U$9:$U$1026,0),1)),"")</f>
        <v/>
      </c>
      <c r="BN315" s="85" t="str">
        <f>IFERROR(IF($BH315="Passive","",INDEX(Expenses!G$9:G$1026,MATCH(Calc!$AO315,Expenses!$U$9:$U$1026,0),1)),"")</f>
        <v/>
      </c>
      <c r="BO315" s="85" t="str">
        <f>IFERROR(IF($BH315="Passive","",INDEX(Expenses!H$9:H$1026,MATCH(Calc!$AO315,Expenses!$U$9:$U$1026,0),1)),"")</f>
        <v/>
      </c>
      <c r="BP315" s="85" t="str">
        <f>IFERROR(IF($BH315="Passive","",INDEX(Expenses!I$9:I$1026,MATCH(Calc!$AO315,Expenses!$U$9:$U$1026,0),1)),"")</f>
        <v/>
      </c>
      <c r="BQ315" s="85" t="str">
        <f>IFERROR(IF($BH315="Passive","",INDEX(Expenses!J$9:J$1026,MATCH(Calc!$AO315,Expenses!$U$9:$U$1026,0),1)),"")</f>
        <v/>
      </c>
      <c r="BR315" s="85" t="str">
        <f>IFERROR(IF($BH315="Passive","",INDEX(Expenses!K$9:K$1026,MATCH(Calc!$AO315,Expenses!$U$9:$U$1026,0),1)),"")</f>
        <v/>
      </c>
      <c r="BS315" s="85" t="str">
        <f>IFERROR(IF($BH315="Passive","",INDEX(Expenses!L$9:L$1026,MATCH(Calc!$AO315,Expenses!$U$9:$U$1026,0),1)),"")</f>
        <v/>
      </c>
      <c r="BT315" s="85" t="str">
        <f>IFERROR(IF($BH315="Passive","",INDEX(Expenses!M$9:M$1026,MATCH(Calc!$AO315,Expenses!$U$9:$U$1026,0),1)),"")</f>
        <v/>
      </c>
      <c r="BU315" s="85" t="str">
        <f>IFERROR(IF($BH315="Passive","",INDEX(Expenses!N$9:N$1026,MATCH(Calc!$AO315,Expenses!$U$9:$U$1026,0),1)),"")</f>
        <v/>
      </c>
      <c r="BV315" s="85" t="str">
        <f>IFERROR(IF($BH315="Passive","",INDEX(Expenses!O$9:O$1026,MATCH(Calc!$AO315,Expenses!$U$9:$U$1026,0),1)),"")</f>
        <v/>
      </c>
      <c r="BW315" s="85" t="str">
        <f>IFERROR(IF($BH315="Passive","",INDEX(Expenses!P$9:P$1026,MATCH(Calc!$AO315,Expenses!$U$9:$U$1026,0),1)),"")</f>
        <v/>
      </c>
    </row>
    <row r="316" spans="40:75" x14ac:dyDescent="0.25">
      <c r="AN316" s="93">
        <f t="shared" si="43"/>
        <v>3</v>
      </c>
      <c r="AO316" s="93">
        <v>313</v>
      </c>
      <c r="AQ316" s="85" t="str">
        <f t="shared" si="44"/>
        <v>Passive</v>
      </c>
      <c r="AR316" s="85">
        <f>IFERROR(INDEX(Income!B$9:B$1026,MATCH(Calc!$AO316,Income!$U$9:$U$1026,0),1),0)</f>
        <v>0</v>
      </c>
      <c r="AS316" s="85">
        <f>IFERROR(INDEX(Income!C$9:C$1026,MATCH(Calc!$AO316,Income!$U$9:$U$1026,0),1),0)</f>
        <v>0</v>
      </c>
      <c r="AT316" s="93">
        <f t="shared" ca="1" si="45"/>
        <v>2024</v>
      </c>
      <c r="AU316" s="85" t="str">
        <f>IFERROR(IF($AQ316="Passive","",INDEX(Income!E$9:E$1026,MATCH(Calc!$AO316,Income!$U$9:$U$1026,0),1)),"")</f>
        <v/>
      </c>
      <c r="AV316" s="85" t="str">
        <f>IFERROR(IF($AQ316="Passive","",INDEX(Income!F$9:F$1026,MATCH(Calc!$AO316,Income!$U$9:$U$1026,0),1)),"")</f>
        <v/>
      </c>
      <c r="AW316" s="85" t="str">
        <f>IFERROR(IF($AQ316="Passive","",INDEX(Income!G$9:G$1026,MATCH(Calc!$AO316,Income!$U$9:$U$1026,0),1)),"")</f>
        <v/>
      </c>
      <c r="AX316" s="85" t="str">
        <f>IFERROR(IF($AQ316="Passive","",INDEX(Income!H$9:H$1026,MATCH(Calc!$AO316,Income!$U$9:$U$1026,0),1)),"")</f>
        <v/>
      </c>
      <c r="AY316" s="85" t="str">
        <f>IFERROR(IF($AQ316="Passive","",INDEX(Income!I$9:I$1026,MATCH(Calc!$AO316,Income!$U$9:$U$1026,0),1)),"")</f>
        <v/>
      </c>
      <c r="AZ316" s="85" t="str">
        <f>IFERROR(IF($AQ316="Passive","",INDEX(Income!J$9:J$1026,MATCH(Calc!$AO316,Income!$U$9:$U$1026,0),1)),"")</f>
        <v/>
      </c>
      <c r="BA316" s="85" t="str">
        <f>IFERROR(IF($AQ316="Passive","",INDEX(Income!K$9:K$1026,MATCH(Calc!$AO316,Income!$U$9:$U$1026,0),1)),"")</f>
        <v/>
      </c>
      <c r="BB316" s="85" t="str">
        <f>IFERROR(IF($AQ316="Passive","",INDEX(Income!L$9:L$1026,MATCH(Calc!$AO316,Income!$U$9:$U$1026,0),1)),"")</f>
        <v/>
      </c>
      <c r="BC316" s="85" t="str">
        <f>IFERROR(IF($AQ316="Passive","",INDEX(Income!M$9:M$1026,MATCH(Calc!$AO316,Income!$U$9:$U$1026,0),1)),"")</f>
        <v/>
      </c>
      <c r="BD316" s="85" t="str">
        <f>IFERROR(IF($AQ316="Passive","",INDEX(Income!N$9:N$1026,MATCH(Calc!$AO316,Income!$U$9:$U$1026,0),1)),"")</f>
        <v/>
      </c>
      <c r="BE316" s="85" t="str">
        <f>IFERROR(IF($AQ316="Passive","",INDEX(Income!O$9:O$1026,MATCH(Calc!$AO316,Income!$U$9:$U$1026,0),1)),"")</f>
        <v/>
      </c>
      <c r="BF316" s="85" t="str">
        <f>IFERROR(IF($AQ316="Passive","",INDEX(Income!P$9:P$1026,MATCH(Calc!$AO316,Income!$U$9:$U$1026,0),1)),"")</f>
        <v/>
      </c>
      <c r="BH316" s="85" t="str">
        <f t="shared" si="46"/>
        <v>Passive</v>
      </c>
      <c r="BI316" s="85">
        <f>IFERROR(INDEX(Expenses!B$9:B$1026,MATCH(Calc!$AO316,Expenses!$U$9:$U$1026,0),1),0)</f>
        <v>0</v>
      </c>
      <c r="BJ316" s="85">
        <f>IFERROR(INDEX(Expenses!C$9:C$1026,MATCH(Calc!$AO316,Expenses!$U$9:$U$1026,0),1),0)</f>
        <v>0</v>
      </c>
      <c r="BK316" s="93">
        <f t="shared" ca="1" si="47"/>
        <v>2024</v>
      </c>
      <c r="BL316" s="85" t="str">
        <f>IFERROR(IF($BH316="Passive","",INDEX(Expenses!E$9:E$1026,MATCH(Calc!$AO316,Expenses!$U$9:$U$1026,0),1)),"")</f>
        <v/>
      </c>
      <c r="BM316" s="85" t="str">
        <f>IFERROR(IF($BH316="Passive","",INDEX(Expenses!F$9:F$1026,MATCH(Calc!$AO316,Expenses!$U$9:$U$1026,0),1)),"")</f>
        <v/>
      </c>
      <c r="BN316" s="85" t="str">
        <f>IFERROR(IF($BH316="Passive","",INDEX(Expenses!G$9:G$1026,MATCH(Calc!$AO316,Expenses!$U$9:$U$1026,0),1)),"")</f>
        <v/>
      </c>
      <c r="BO316" s="85" t="str">
        <f>IFERROR(IF($BH316="Passive","",INDEX(Expenses!H$9:H$1026,MATCH(Calc!$AO316,Expenses!$U$9:$U$1026,0),1)),"")</f>
        <v/>
      </c>
      <c r="BP316" s="85" t="str">
        <f>IFERROR(IF($BH316="Passive","",INDEX(Expenses!I$9:I$1026,MATCH(Calc!$AO316,Expenses!$U$9:$U$1026,0),1)),"")</f>
        <v/>
      </c>
      <c r="BQ316" s="85" t="str">
        <f>IFERROR(IF($BH316="Passive","",INDEX(Expenses!J$9:J$1026,MATCH(Calc!$AO316,Expenses!$U$9:$U$1026,0),1)),"")</f>
        <v/>
      </c>
      <c r="BR316" s="85" t="str">
        <f>IFERROR(IF($BH316="Passive","",INDEX(Expenses!K$9:K$1026,MATCH(Calc!$AO316,Expenses!$U$9:$U$1026,0),1)),"")</f>
        <v/>
      </c>
      <c r="BS316" s="85" t="str">
        <f>IFERROR(IF($BH316="Passive","",INDEX(Expenses!L$9:L$1026,MATCH(Calc!$AO316,Expenses!$U$9:$U$1026,0),1)),"")</f>
        <v/>
      </c>
      <c r="BT316" s="85" t="str">
        <f>IFERROR(IF($BH316="Passive","",INDEX(Expenses!M$9:M$1026,MATCH(Calc!$AO316,Expenses!$U$9:$U$1026,0),1)),"")</f>
        <v/>
      </c>
      <c r="BU316" s="85" t="str">
        <f>IFERROR(IF($BH316="Passive","",INDEX(Expenses!N$9:N$1026,MATCH(Calc!$AO316,Expenses!$U$9:$U$1026,0),1)),"")</f>
        <v/>
      </c>
      <c r="BV316" s="85" t="str">
        <f>IFERROR(IF($BH316="Passive","",INDEX(Expenses!O$9:O$1026,MATCH(Calc!$AO316,Expenses!$U$9:$U$1026,0),1)),"")</f>
        <v/>
      </c>
      <c r="BW316" s="85" t="str">
        <f>IFERROR(IF($BH316="Passive","",INDEX(Expenses!P$9:P$1026,MATCH(Calc!$AO316,Expenses!$U$9:$U$1026,0),1)),"")</f>
        <v/>
      </c>
    </row>
    <row r="317" spans="40:75" x14ac:dyDescent="0.25">
      <c r="AN317" s="93">
        <f t="shared" si="43"/>
        <v>3</v>
      </c>
      <c r="AO317" s="93">
        <v>314</v>
      </c>
      <c r="AQ317" s="85" t="str">
        <f t="shared" si="44"/>
        <v>Passive</v>
      </c>
      <c r="AR317" s="85">
        <f>IFERROR(INDEX(Income!B$9:B$1026,MATCH(Calc!$AO317,Income!$U$9:$U$1026,0),1),0)</f>
        <v>0</v>
      </c>
      <c r="AS317" s="85">
        <f>IFERROR(INDEX(Income!C$9:C$1026,MATCH(Calc!$AO317,Income!$U$9:$U$1026,0),1),0)</f>
        <v>0</v>
      </c>
      <c r="AT317" s="93">
        <f t="shared" ca="1" si="45"/>
        <v>2024</v>
      </c>
      <c r="AU317" s="85" t="str">
        <f>IFERROR(IF($AQ317="Passive","",INDEX(Income!E$9:E$1026,MATCH(Calc!$AO317,Income!$U$9:$U$1026,0),1)),"")</f>
        <v/>
      </c>
      <c r="AV317" s="85" t="str">
        <f>IFERROR(IF($AQ317="Passive","",INDEX(Income!F$9:F$1026,MATCH(Calc!$AO317,Income!$U$9:$U$1026,0),1)),"")</f>
        <v/>
      </c>
      <c r="AW317" s="85" t="str">
        <f>IFERROR(IF($AQ317="Passive","",INDEX(Income!G$9:G$1026,MATCH(Calc!$AO317,Income!$U$9:$U$1026,0),1)),"")</f>
        <v/>
      </c>
      <c r="AX317" s="85" t="str">
        <f>IFERROR(IF($AQ317="Passive","",INDEX(Income!H$9:H$1026,MATCH(Calc!$AO317,Income!$U$9:$U$1026,0),1)),"")</f>
        <v/>
      </c>
      <c r="AY317" s="85" t="str">
        <f>IFERROR(IF($AQ317="Passive","",INDEX(Income!I$9:I$1026,MATCH(Calc!$AO317,Income!$U$9:$U$1026,0),1)),"")</f>
        <v/>
      </c>
      <c r="AZ317" s="85" t="str">
        <f>IFERROR(IF($AQ317="Passive","",INDEX(Income!J$9:J$1026,MATCH(Calc!$AO317,Income!$U$9:$U$1026,0),1)),"")</f>
        <v/>
      </c>
      <c r="BA317" s="85" t="str">
        <f>IFERROR(IF($AQ317="Passive","",INDEX(Income!K$9:K$1026,MATCH(Calc!$AO317,Income!$U$9:$U$1026,0),1)),"")</f>
        <v/>
      </c>
      <c r="BB317" s="85" t="str">
        <f>IFERROR(IF($AQ317="Passive","",INDEX(Income!L$9:L$1026,MATCH(Calc!$AO317,Income!$U$9:$U$1026,0),1)),"")</f>
        <v/>
      </c>
      <c r="BC317" s="85" t="str">
        <f>IFERROR(IF($AQ317="Passive","",INDEX(Income!M$9:M$1026,MATCH(Calc!$AO317,Income!$U$9:$U$1026,0),1)),"")</f>
        <v/>
      </c>
      <c r="BD317" s="85" t="str">
        <f>IFERROR(IF($AQ317="Passive","",INDEX(Income!N$9:N$1026,MATCH(Calc!$AO317,Income!$U$9:$U$1026,0),1)),"")</f>
        <v/>
      </c>
      <c r="BE317" s="85" t="str">
        <f>IFERROR(IF($AQ317="Passive","",INDEX(Income!O$9:O$1026,MATCH(Calc!$AO317,Income!$U$9:$U$1026,0),1)),"")</f>
        <v/>
      </c>
      <c r="BF317" s="85" t="str">
        <f>IFERROR(IF($AQ317="Passive","",INDEX(Income!P$9:P$1026,MATCH(Calc!$AO317,Income!$U$9:$U$1026,0),1)),"")</f>
        <v/>
      </c>
      <c r="BH317" s="85" t="str">
        <f t="shared" si="46"/>
        <v>Passive</v>
      </c>
      <c r="BI317" s="85">
        <f>IFERROR(INDEX(Expenses!B$9:B$1026,MATCH(Calc!$AO317,Expenses!$U$9:$U$1026,0),1),0)</f>
        <v>0</v>
      </c>
      <c r="BJ317" s="85">
        <f>IFERROR(INDEX(Expenses!C$9:C$1026,MATCH(Calc!$AO317,Expenses!$U$9:$U$1026,0),1),0)</f>
        <v>0</v>
      </c>
      <c r="BK317" s="93">
        <f t="shared" ca="1" si="47"/>
        <v>2024</v>
      </c>
      <c r="BL317" s="85" t="str">
        <f>IFERROR(IF($BH317="Passive","",INDEX(Expenses!E$9:E$1026,MATCH(Calc!$AO317,Expenses!$U$9:$U$1026,0),1)),"")</f>
        <v/>
      </c>
      <c r="BM317" s="85" t="str">
        <f>IFERROR(IF($BH317="Passive","",INDEX(Expenses!F$9:F$1026,MATCH(Calc!$AO317,Expenses!$U$9:$U$1026,0),1)),"")</f>
        <v/>
      </c>
      <c r="BN317" s="85" t="str">
        <f>IFERROR(IF($BH317="Passive","",INDEX(Expenses!G$9:G$1026,MATCH(Calc!$AO317,Expenses!$U$9:$U$1026,0),1)),"")</f>
        <v/>
      </c>
      <c r="BO317" s="85" t="str">
        <f>IFERROR(IF($BH317="Passive","",INDEX(Expenses!H$9:H$1026,MATCH(Calc!$AO317,Expenses!$U$9:$U$1026,0),1)),"")</f>
        <v/>
      </c>
      <c r="BP317" s="85" t="str">
        <f>IFERROR(IF($BH317="Passive","",INDEX(Expenses!I$9:I$1026,MATCH(Calc!$AO317,Expenses!$U$9:$U$1026,0),1)),"")</f>
        <v/>
      </c>
      <c r="BQ317" s="85" t="str">
        <f>IFERROR(IF($BH317="Passive","",INDEX(Expenses!J$9:J$1026,MATCH(Calc!$AO317,Expenses!$U$9:$U$1026,0),1)),"")</f>
        <v/>
      </c>
      <c r="BR317" s="85" t="str">
        <f>IFERROR(IF($BH317="Passive","",INDEX(Expenses!K$9:K$1026,MATCH(Calc!$AO317,Expenses!$U$9:$U$1026,0),1)),"")</f>
        <v/>
      </c>
      <c r="BS317" s="85" t="str">
        <f>IFERROR(IF($BH317="Passive","",INDEX(Expenses!L$9:L$1026,MATCH(Calc!$AO317,Expenses!$U$9:$U$1026,0),1)),"")</f>
        <v/>
      </c>
      <c r="BT317" s="85" t="str">
        <f>IFERROR(IF($BH317="Passive","",INDEX(Expenses!M$9:M$1026,MATCH(Calc!$AO317,Expenses!$U$9:$U$1026,0),1)),"")</f>
        <v/>
      </c>
      <c r="BU317" s="85" t="str">
        <f>IFERROR(IF($BH317="Passive","",INDEX(Expenses!N$9:N$1026,MATCH(Calc!$AO317,Expenses!$U$9:$U$1026,0),1)),"")</f>
        <v/>
      </c>
      <c r="BV317" s="85" t="str">
        <f>IFERROR(IF($BH317="Passive","",INDEX(Expenses!O$9:O$1026,MATCH(Calc!$AO317,Expenses!$U$9:$U$1026,0),1)),"")</f>
        <v/>
      </c>
      <c r="BW317" s="85" t="str">
        <f>IFERROR(IF($BH317="Passive","",INDEX(Expenses!P$9:P$1026,MATCH(Calc!$AO317,Expenses!$U$9:$U$1026,0),1)),"")</f>
        <v/>
      </c>
    </row>
    <row r="318" spans="40:75" x14ac:dyDescent="0.25">
      <c r="AN318" s="93">
        <f t="shared" si="43"/>
        <v>3</v>
      </c>
      <c r="AO318" s="93">
        <v>315</v>
      </c>
      <c r="AQ318" s="85" t="str">
        <f t="shared" si="44"/>
        <v>Passive</v>
      </c>
      <c r="AR318" s="85">
        <f>IFERROR(INDEX(Income!B$9:B$1026,MATCH(Calc!$AO318,Income!$U$9:$U$1026,0),1),0)</f>
        <v>0</v>
      </c>
      <c r="AS318" s="85">
        <f>IFERROR(INDEX(Income!C$9:C$1026,MATCH(Calc!$AO318,Income!$U$9:$U$1026,0),1),0)</f>
        <v>0</v>
      </c>
      <c r="AT318" s="93">
        <f t="shared" ca="1" si="45"/>
        <v>2024</v>
      </c>
      <c r="AU318" s="85" t="str">
        <f>IFERROR(IF($AQ318="Passive","",INDEX(Income!E$9:E$1026,MATCH(Calc!$AO318,Income!$U$9:$U$1026,0),1)),"")</f>
        <v/>
      </c>
      <c r="AV318" s="85" t="str">
        <f>IFERROR(IF($AQ318="Passive","",INDEX(Income!F$9:F$1026,MATCH(Calc!$AO318,Income!$U$9:$U$1026,0),1)),"")</f>
        <v/>
      </c>
      <c r="AW318" s="85" t="str">
        <f>IFERROR(IF($AQ318="Passive","",INDEX(Income!G$9:G$1026,MATCH(Calc!$AO318,Income!$U$9:$U$1026,0),1)),"")</f>
        <v/>
      </c>
      <c r="AX318" s="85" t="str">
        <f>IFERROR(IF($AQ318="Passive","",INDEX(Income!H$9:H$1026,MATCH(Calc!$AO318,Income!$U$9:$U$1026,0),1)),"")</f>
        <v/>
      </c>
      <c r="AY318" s="85" t="str">
        <f>IFERROR(IF($AQ318="Passive","",INDEX(Income!I$9:I$1026,MATCH(Calc!$AO318,Income!$U$9:$U$1026,0),1)),"")</f>
        <v/>
      </c>
      <c r="AZ318" s="85" t="str">
        <f>IFERROR(IF($AQ318="Passive","",INDEX(Income!J$9:J$1026,MATCH(Calc!$AO318,Income!$U$9:$U$1026,0),1)),"")</f>
        <v/>
      </c>
      <c r="BA318" s="85" t="str">
        <f>IFERROR(IF($AQ318="Passive","",INDEX(Income!K$9:K$1026,MATCH(Calc!$AO318,Income!$U$9:$U$1026,0),1)),"")</f>
        <v/>
      </c>
      <c r="BB318" s="85" t="str">
        <f>IFERROR(IF($AQ318="Passive","",INDEX(Income!L$9:L$1026,MATCH(Calc!$AO318,Income!$U$9:$U$1026,0),1)),"")</f>
        <v/>
      </c>
      <c r="BC318" s="85" t="str">
        <f>IFERROR(IF($AQ318="Passive","",INDEX(Income!M$9:M$1026,MATCH(Calc!$AO318,Income!$U$9:$U$1026,0),1)),"")</f>
        <v/>
      </c>
      <c r="BD318" s="85" t="str">
        <f>IFERROR(IF($AQ318="Passive","",INDEX(Income!N$9:N$1026,MATCH(Calc!$AO318,Income!$U$9:$U$1026,0),1)),"")</f>
        <v/>
      </c>
      <c r="BE318" s="85" t="str">
        <f>IFERROR(IF($AQ318="Passive","",INDEX(Income!O$9:O$1026,MATCH(Calc!$AO318,Income!$U$9:$U$1026,0),1)),"")</f>
        <v/>
      </c>
      <c r="BF318" s="85" t="str">
        <f>IFERROR(IF($AQ318="Passive","",INDEX(Income!P$9:P$1026,MATCH(Calc!$AO318,Income!$U$9:$U$1026,0),1)),"")</f>
        <v/>
      </c>
      <c r="BH318" s="85" t="str">
        <f t="shared" si="46"/>
        <v>Passive</v>
      </c>
      <c r="BI318" s="85">
        <f>IFERROR(INDEX(Expenses!B$9:B$1026,MATCH(Calc!$AO318,Expenses!$U$9:$U$1026,0),1),0)</f>
        <v>0</v>
      </c>
      <c r="BJ318" s="85">
        <f>IFERROR(INDEX(Expenses!C$9:C$1026,MATCH(Calc!$AO318,Expenses!$U$9:$U$1026,0),1),0)</f>
        <v>0</v>
      </c>
      <c r="BK318" s="93">
        <f t="shared" ca="1" si="47"/>
        <v>2024</v>
      </c>
      <c r="BL318" s="85" t="str">
        <f>IFERROR(IF($BH318="Passive","",INDEX(Expenses!E$9:E$1026,MATCH(Calc!$AO318,Expenses!$U$9:$U$1026,0),1)),"")</f>
        <v/>
      </c>
      <c r="BM318" s="85" t="str">
        <f>IFERROR(IF($BH318="Passive","",INDEX(Expenses!F$9:F$1026,MATCH(Calc!$AO318,Expenses!$U$9:$U$1026,0),1)),"")</f>
        <v/>
      </c>
      <c r="BN318" s="85" t="str">
        <f>IFERROR(IF($BH318="Passive","",INDEX(Expenses!G$9:G$1026,MATCH(Calc!$AO318,Expenses!$U$9:$U$1026,0),1)),"")</f>
        <v/>
      </c>
      <c r="BO318" s="85" t="str">
        <f>IFERROR(IF($BH318="Passive","",INDEX(Expenses!H$9:H$1026,MATCH(Calc!$AO318,Expenses!$U$9:$U$1026,0),1)),"")</f>
        <v/>
      </c>
      <c r="BP318" s="85" t="str">
        <f>IFERROR(IF($BH318="Passive","",INDEX(Expenses!I$9:I$1026,MATCH(Calc!$AO318,Expenses!$U$9:$U$1026,0),1)),"")</f>
        <v/>
      </c>
      <c r="BQ318" s="85" t="str">
        <f>IFERROR(IF($BH318="Passive","",INDEX(Expenses!J$9:J$1026,MATCH(Calc!$AO318,Expenses!$U$9:$U$1026,0),1)),"")</f>
        <v/>
      </c>
      <c r="BR318" s="85" t="str">
        <f>IFERROR(IF($BH318="Passive","",INDEX(Expenses!K$9:K$1026,MATCH(Calc!$AO318,Expenses!$U$9:$U$1026,0),1)),"")</f>
        <v/>
      </c>
      <c r="BS318" s="85" t="str">
        <f>IFERROR(IF($BH318="Passive","",INDEX(Expenses!L$9:L$1026,MATCH(Calc!$AO318,Expenses!$U$9:$U$1026,0),1)),"")</f>
        <v/>
      </c>
      <c r="BT318" s="85" t="str">
        <f>IFERROR(IF($BH318="Passive","",INDEX(Expenses!M$9:M$1026,MATCH(Calc!$AO318,Expenses!$U$9:$U$1026,0),1)),"")</f>
        <v/>
      </c>
      <c r="BU318" s="85" t="str">
        <f>IFERROR(IF($BH318="Passive","",INDEX(Expenses!N$9:N$1026,MATCH(Calc!$AO318,Expenses!$U$9:$U$1026,0),1)),"")</f>
        <v/>
      </c>
      <c r="BV318" s="85" t="str">
        <f>IFERROR(IF($BH318="Passive","",INDEX(Expenses!O$9:O$1026,MATCH(Calc!$AO318,Expenses!$U$9:$U$1026,0),1)),"")</f>
        <v/>
      </c>
      <c r="BW318" s="85" t="str">
        <f>IFERROR(IF($BH318="Passive","",INDEX(Expenses!P$9:P$1026,MATCH(Calc!$AO318,Expenses!$U$9:$U$1026,0),1)),"")</f>
        <v/>
      </c>
    </row>
    <row r="319" spans="40:75" x14ac:dyDescent="0.25">
      <c r="AN319" s="93">
        <f t="shared" si="43"/>
        <v>3</v>
      </c>
      <c r="AO319" s="93">
        <v>316</v>
      </c>
      <c r="AQ319" s="85" t="str">
        <f t="shared" si="44"/>
        <v>Passive</v>
      </c>
      <c r="AR319" s="85">
        <f>IFERROR(INDEX(Income!B$9:B$1026,MATCH(Calc!$AO319,Income!$U$9:$U$1026,0),1),0)</f>
        <v>0</v>
      </c>
      <c r="AS319" s="85">
        <f>IFERROR(INDEX(Income!C$9:C$1026,MATCH(Calc!$AO319,Income!$U$9:$U$1026,0),1),0)</f>
        <v>0</v>
      </c>
      <c r="AT319" s="93">
        <f t="shared" ca="1" si="45"/>
        <v>2024</v>
      </c>
      <c r="AU319" s="85" t="str">
        <f>IFERROR(IF($AQ319="Passive","",INDEX(Income!E$9:E$1026,MATCH(Calc!$AO319,Income!$U$9:$U$1026,0),1)),"")</f>
        <v/>
      </c>
      <c r="AV319" s="85" t="str">
        <f>IFERROR(IF($AQ319="Passive","",INDEX(Income!F$9:F$1026,MATCH(Calc!$AO319,Income!$U$9:$U$1026,0),1)),"")</f>
        <v/>
      </c>
      <c r="AW319" s="85" t="str">
        <f>IFERROR(IF($AQ319="Passive","",INDEX(Income!G$9:G$1026,MATCH(Calc!$AO319,Income!$U$9:$U$1026,0),1)),"")</f>
        <v/>
      </c>
      <c r="AX319" s="85" t="str">
        <f>IFERROR(IF($AQ319="Passive","",INDEX(Income!H$9:H$1026,MATCH(Calc!$AO319,Income!$U$9:$U$1026,0),1)),"")</f>
        <v/>
      </c>
      <c r="AY319" s="85" t="str">
        <f>IFERROR(IF($AQ319="Passive","",INDEX(Income!I$9:I$1026,MATCH(Calc!$AO319,Income!$U$9:$U$1026,0),1)),"")</f>
        <v/>
      </c>
      <c r="AZ319" s="85" t="str">
        <f>IFERROR(IF($AQ319="Passive","",INDEX(Income!J$9:J$1026,MATCH(Calc!$AO319,Income!$U$9:$U$1026,0),1)),"")</f>
        <v/>
      </c>
      <c r="BA319" s="85" t="str">
        <f>IFERROR(IF($AQ319="Passive","",INDEX(Income!K$9:K$1026,MATCH(Calc!$AO319,Income!$U$9:$U$1026,0),1)),"")</f>
        <v/>
      </c>
      <c r="BB319" s="85" t="str">
        <f>IFERROR(IF($AQ319="Passive","",INDEX(Income!L$9:L$1026,MATCH(Calc!$AO319,Income!$U$9:$U$1026,0),1)),"")</f>
        <v/>
      </c>
      <c r="BC319" s="85" t="str">
        <f>IFERROR(IF($AQ319="Passive","",INDEX(Income!M$9:M$1026,MATCH(Calc!$AO319,Income!$U$9:$U$1026,0),1)),"")</f>
        <v/>
      </c>
      <c r="BD319" s="85" t="str">
        <f>IFERROR(IF($AQ319="Passive","",INDEX(Income!N$9:N$1026,MATCH(Calc!$AO319,Income!$U$9:$U$1026,0),1)),"")</f>
        <v/>
      </c>
      <c r="BE319" s="85" t="str">
        <f>IFERROR(IF($AQ319="Passive","",INDEX(Income!O$9:O$1026,MATCH(Calc!$AO319,Income!$U$9:$U$1026,0),1)),"")</f>
        <v/>
      </c>
      <c r="BF319" s="85" t="str">
        <f>IFERROR(IF($AQ319="Passive","",INDEX(Income!P$9:P$1026,MATCH(Calc!$AO319,Income!$U$9:$U$1026,0),1)),"")</f>
        <v/>
      </c>
      <c r="BH319" s="85" t="str">
        <f t="shared" si="46"/>
        <v>Passive</v>
      </c>
      <c r="BI319" s="85">
        <f>IFERROR(INDEX(Expenses!B$9:B$1026,MATCH(Calc!$AO319,Expenses!$U$9:$U$1026,0),1),0)</f>
        <v>0</v>
      </c>
      <c r="BJ319" s="85">
        <f>IFERROR(INDEX(Expenses!C$9:C$1026,MATCH(Calc!$AO319,Expenses!$U$9:$U$1026,0),1),0)</f>
        <v>0</v>
      </c>
      <c r="BK319" s="93">
        <f t="shared" ca="1" si="47"/>
        <v>2024</v>
      </c>
      <c r="BL319" s="85" t="str">
        <f>IFERROR(IF($BH319="Passive","",INDEX(Expenses!E$9:E$1026,MATCH(Calc!$AO319,Expenses!$U$9:$U$1026,0),1)),"")</f>
        <v/>
      </c>
      <c r="BM319" s="85" t="str">
        <f>IFERROR(IF($BH319="Passive","",INDEX(Expenses!F$9:F$1026,MATCH(Calc!$AO319,Expenses!$U$9:$U$1026,0),1)),"")</f>
        <v/>
      </c>
      <c r="BN319" s="85" t="str">
        <f>IFERROR(IF($BH319="Passive","",INDEX(Expenses!G$9:G$1026,MATCH(Calc!$AO319,Expenses!$U$9:$U$1026,0),1)),"")</f>
        <v/>
      </c>
      <c r="BO319" s="85" t="str">
        <f>IFERROR(IF($BH319="Passive","",INDEX(Expenses!H$9:H$1026,MATCH(Calc!$AO319,Expenses!$U$9:$U$1026,0),1)),"")</f>
        <v/>
      </c>
      <c r="BP319" s="85" t="str">
        <f>IFERROR(IF($BH319="Passive","",INDEX(Expenses!I$9:I$1026,MATCH(Calc!$AO319,Expenses!$U$9:$U$1026,0),1)),"")</f>
        <v/>
      </c>
      <c r="BQ319" s="85" t="str">
        <f>IFERROR(IF($BH319="Passive","",INDEX(Expenses!J$9:J$1026,MATCH(Calc!$AO319,Expenses!$U$9:$U$1026,0),1)),"")</f>
        <v/>
      </c>
      <c r="BR319" s="85" t="str">
        <f>IFERROR(IF($BH319="Passive","",INDEX(Expenses!K$9:K$1026,MATCH(Calc!$AO319,Expenses!$U$9:$U$1026,0),1)),"")</f>
        <v/>
      </c>
      <c r="BS319" s="85" t="str">
        <f>IFERROR(IF($BH319="Passive","",INDEX(Expenses!L$9:L$1026,MATCH(Calc!$AO319,Expenses!$U$9:$U$1026,0),1)),"")</f>
        <v/>
      </c>
      <c r="BT319" s="85" t="str">
        <f>IFERROR(IF($BH319="Passive","",INDEX(Expenses!M$9:M$1026,MATCH(Calc!$AO319,Expenses!$U$9:$U$1026,0),1)),"")</f>
        <v/>
      </c>
      <c r="BU319" s="85" t="str">
        <f>IFERROR(IF($BH319="Passive","",INDEX(Expenses!N$9:N$1026,MATCH(Calc!$AO319,Expenses!$U$9:$U$1026,0),1)),"")</f>
        <v/>
      </c>
      <c r="BV319" s="85" t="str">
        <f>IFERROR(IF($BH319="Passive","",INDEX(Expenses!O$9:O$1026,MATCH(Calc!$AO319,Expenses!$U$9:$U$1026,0),1)),"")</f>
        <v/>
      </c>
      <c r="BW319" s="85" t="str">
        <f>IFERROR(IF($BH319="Passive","",INDEX(Expenses!P$9:P$1026,MATCH(Calc!$AO319,Expenses!$U$9:$U$1026,0),1)),"")</f>
        <v/>
      </c>
    </row>
    <row r="320" spans="40:75" x14ac:dyDescent="0.25">
      <c r="AN320" s="93">
        <f t="shared" si="43"/>
        <v>3</v>
      </c>
      <c r="AO320" s="93">
        <v>317</v>
      </c>
      <c r="AQ320" s="85" t="str">
        <f t="shared" si="44"/>
        <v>Passive</v>
      </c>
      <c r="AR320" s="85">
        <f>IFERROR(INDEX(Income!B$9:B$1026,MATCH(Calc!$AO320,Income!$U$9:$U$1026,0),1),0)</f>
        <v>0</v>
      </c>
      <c r="AS320" s="85">
        <f>IFERROR(INDEX(Income!C$9:C$1026,MATCH(Calc!$AO320,Income!$U$9:$U$1026,0),1),0)</f>
        <v>0</v>
      </c>
      <c r="AT320" s="93">
        <f t="shared" ca="1" si="45"/>
        <v>2024</v>
      </c>
      <c r="AU320" s="85" t="str">
        <f>IFERROR(IF($AQ320="Passive","",INDEX(Income!E$9:E$1026,MATCH(Calc!$AO320,Income!$U$9:$U$1026,0),1)),"")</f>
        <v/>
      </c>
      <c r="AV320" s="85" t="str">
        <f>IFERROR(IF($AQ320="Passive","",INDEX(Income!F$9:F$1026,MATCH(Calc!$AO320,Income!$U$9:$U$1026,0),1)),"")</f>
        <v/>
      </c>
      <c r="AW320" s="85" t="str">
        <f>IFERROR(IF($AQ320="Passive","",INDEX(Income!G$9:G$1026,MATCH(Calc!$AO320,Income!$U$9:$U$1026,0),1)),"")</f>
        <v/>
      </c>
      <c r="AX320" s="85" t="str">
        <f>IFERROR(IF($AQ320="Passive","",INDEX(Income!H$9:H$1026,MATCH(Calc!$AO320,Income!$U$9:$U$1026,0),1)),"")</f>
        <v/>
      </c>
      <c r="AY320" s="85" t="str">
        <f>IFERROR(IF($AQ320="Passive","",INDEX(Income!I$9:I$1026,MATCH(Calc!$AO320,Income!$U$9:$U$1026,0),1)),"")</f>
        <v/>
      </c>
      <c r="AZ320" s="85" t="str">
        <f>IFERROR(IF($AQ320="Passive","",INDEX(Income!J$9:J$1026,MATCH(Calc!$AO320,Income!$U$9:$U$1026,0),1)),"")</f>
        <v/>
      </c>
      <c r="BA320" s="85" t="str">
        <f>IFERROR(IF($AQ320="Passive","",INDEX(Income!K$9:K$1026,MATCH(Calc!$AO320,Income!$U$9:$U$1026,0),1)),"")</f>
        <v/>
      </c>
      <c r="BB320" s="85" t="str">
        <f>IFERROR(IF($AQ320="Passive","",INDEX(Income!L$9:L$1026,MATCH(Calc!$AO320,Income!$U$9:$U$1026,0),1)),"")</f>
        <v/>
      </c>
      <c r="BC320" s="85" t="str">
        <f>IFERROR(IF($AQ320="Passive","",INDEX(Income!M$9:M$1026,MATCH(Calc!$AO320,Income!$U$9:$U$1026,0),1)),"")</f>
        <v/>
      </c>
      <c r="BD320" s="85" t="str">
        <f>IFERROR(IF($AQ320="Passive","",INDEX(Income!N$9:N$1026,MATCH(Calc!$AO320,Income!$U$9:$U$1026,0),1)),"")</f>
        <v/>
      </c>
      <c r="BE320" s="85" t="str">
        <f>IFERROR(IF($AQ320="Passive","",INDEX(Income!O$9:O$1026,MATCH(Calc!$AO320,Income!$U$9:$U$1026,0),1)),"")</f>
        <v/>
      </c>
      <c r="BF320" s="85" t="str">
        <f>IFERROR(IF($AQ320="Passive","",INDEX(Income!P$9:P$1026,MATCH(Calc!$AO320,Income!$U$9:$U$1026,0),1)),"")</f>
        <v/>
      </c>
      <c r="BH320" s="85" t="str">
        <f t="shared" si="46"/>
        <v>Passive</v>
      </c>
      <c r="BI320" s="85">
        <f>IFERROR(INDEX(Expenses!B$9:B$1026,MATCH(Calc!$AO320,Expenses!$U$9:$U$1026,0),1),0)</f>
        <v>0</v>
      </c>
      <c r="BJ320" s="85">
        <f>IFERROR(INDEX(Expenses!C$9:C$1026,MATCH(Calc!$AO320,Expenses!$U$9:$U$1026,0),1),0)</f>
        <v>0</v>
      </c>
      <c r="BK320" s="93">
        <f t="shared" ca="1" si="47"/>
        <v>2024</v>
      </c>
      <c r="BL320" s="85" t="str">
        <f>IFERROR(IF($BH320="Passive","",INDEX(Expenses!E$9:E$1026,MATCH(Calc!$AO320,Expenses!$U$9:$U$1026,0),1)),"")</f>
        <v/>
      </c>
      <c r="BM320" s="85" t="str">
        <f>IFERROR(IF($BH320="Passive","",INDEX(Expenses!F$9:F$1026,MATCH(Calc!$AO320,Expenses!$U$9:$U$1026,0),1)),"")</f>
        <v/>
      </c>
      <c r="BN320" s="85" t="str">
        <f>IFERROR(IF($BH320="Passive","",INDEX(Expenses!G$9:G$1026,MATCH(Calc!$AO320,Expenses!$U$9:$U$1026,0),1)),"")</f>
        <v/>
      </c>
      <c r="BO320" s="85" t="str">
        <f>IFERROR(IF($BH320="Passive","",INDEX(Expenses!H$9:H$1026,MATCH(Calc!$AO320,Expenses!$U$9:$U$1026,0),1)),"")</f>
        <v/>
      </c>
      <c r="BP320" s="85" t="str">
        <f>IFERROR(IF($BH320="Passive","",INDEX(Expenses!I$9:I$1026,MATCH(Calc!$AO320,Expenses!$U$9:$U$1026,0),1)),"")</f>
        <v/>
      </c>
      <c r="BQ320" s="85" t="str">
        <f>IFERROR(IF($BH320="Passive","",INDEX(Expenses!J$9:J$1026,MATCH(Calc!$AO320,Expenses!$U$9:$U$1026,0),1)),"")</f>
        <v/>
      </c>
      <c r="BR320" s="85" t="str">
        <f>IFERROR(IF($BH320="Passive","",INDEX(Expenses!K$9:K$1026,MATCH(Calc!$AO320,Expenses!$U$9:$U$1026,0),1)),"")</f>
        <v/>
      </c>
      <c r="BS320" s="85" t="str">
        <f>IFERROR(IF($BH320="Passive","",INDEX(Expenses!L$9:L$1026,MATCH(Calc!$AO320,Expenses!$U$9:$U$1026,0),1)),"")</f>
        <v/>
      </c>
      <c r="BT320" s="85" t="str">
        <f>IFERROR(IF($BH320="Passive","",INDEX(Expenses!M$9:M$1026,MATCH(Calc!$AO320,Expenses!$U$9:$U$1026,0),1)),"")</f>
        <v/>
      </c>
      <c r="BU320" s="85" t="str">
        <f>IFERROR(IF($BH320="Passive","",INDEX(Expenses!N$9:N$1026,MATCH(Calc!$AO320,Expenses!$U$9:$U$1026,0),1)),"")</f>
        <v/>
      </c>
      <c r="BV320" s="85" t="str">
        <f>IFERROR(IF($BH320="Passive","",INDEX(Expenses!O$9:O$1026,MATCH(Calc!$AO320,Expenses!$U$9:$U$1026,0),1)),"")</f>
        <v/>
      </c>
      <c r="BW320" s="85" t="str">
        <f>IFERROR(IF($BH320="Passive","",INDEX(Expenses!P$9:P$1026,MATCH(Calc!$AO320,Expenses!$U$9:$U$1026,0),1)),"")</f>
        <v/>
      </c>
    </row>
    <row r="321" spans="40:75" x14ac:dyDescent="0.25">
      <c r="AN321" s="93">
        <f t="shared" si="43"/>
        <v>3</v>
      </c>
      <c r="AO321" s="93">
        <v>318</v>
      </c>
      <c r="AQ321" s="85" t="str">
        <f t="shared" si="44"/>
        <v>Passive</v>
      </c>
      <c r="AR321" s="85">
        <f>IFERROR(INDEX(Income!B$9:B$1026,MATCH(Calc!$AO321,Income!$U$9:$U$1026,0),1),0)</f>
        <v>0</v>
      </c>
      <c r="AS321" s="85">
        <f>IFERROR(INDEX(Income!C$9:C$1026,MATCH(Calc!$AO321,Income!$U$9:$U$1026,0),1),0)</f>
        <v>0</v>
      </c>
      <c r="AT321" s="93">
        <f t="shared" ca="1" si="45"/>
        <v>2024</v>
      </c>
      <c r="AU321" s="85" t="str">
        <f>IFERROR(IF($AQ321="Passive","",INDEX(Income!E$9:E$1026,MATCH(Calc!$AO321,Income!$U$9:$U$1026,0),1)),"")</f>
        <v/>
      </c>
      <c r="AV321" s="85" t="str">
        <f>IFERROR(IF($AQ321="Passive","",INDEX(Income!F$9:F$1026,MATCH(Calc!$AO321,Income!$U$9:$U$1026,0),1)),"")</f>
        <v/>
      </c>
      <c r="AW321" s="85" t="str">
        <f>IFERROR(IF($AQ321="Passive","",INDEX(Income!G$9:G$1026,MATCH(Calc!$AO321,Income!$U$9:$U$1026,0),1)),"")</f>
        <v/>
      </c>
      <c r="AX321" s="85" t="str">
        <f>IFERROR(IF($AQ321="Passive","",INDEX(Income!H$9:H$1026,MATCH(Calc!$AO321,Income!$U$9:$U$1026,0),1)),"")</f>
        <v/>
      </c>
      <c r="AY321" s="85" t="str">
        <f>IFERROR(IF($AQ321="Passive","",INDEX(Income!I$9:I$1026,MATCH(Calc!$AO321,Income!$U$9:$U$1026,0),1)),"")</f>
        <v/>
      </c>
      <c r="AZ321" s="85" t="str">
        <f>IFERROR(IF($AQ321="Passive","",INDEX(Income!J$9:J$1026,MATCH(Calc!$AO321,Income!$U$9:$U$1026,0),1)),"")</f>
        <v/>
      </c>
      <c r="BA321" s="85" t="str">
        <f>IFERROR(IF($AQ321="Passive","",INDEX(Income!K$9:K$1026,MATCH(Calc!$AO321,Income!$U$9:$U$1026,0),1)),"")</f>
        <v/>
      </c>
      <c r="BB321" s="85" t="str">
        <f>IFERROR(IF($AQ321="Passive","",INDEX(Income!L$9:L$1026,MATCH(Calc!$AO321,Income!$U$9:$U$1026,0),1)),"")</f>
        <v/>
      </c>
      <c r="BC321" s="85" t="str">
        <f>IFERROR(IF($AQ321="Passive","",INDEX(Income!M$9:M$1026,MATCH(Calc!$AO321,Income!$U$9:$U$1026,0),1)),"")</f>
        <v/>
      </c>
      <c r="BD321" s="85" t="str">
        <f>IFERROR(IF($AQ321="Passive","",INDEX(Income!N$9:N$1026,MATCH(Calc!$AO321,Income!$U$9:$U$1026,0),1)),"")</f>
        <v/>
      </c>
      <c r="BE321" s="85" t="str">
        <f>IFERROR(IF($AQ321="Passive","",INDEX(Income!O$9:O$1026,MATCH(Calc!$AO321,Income!$U$9:$U$1026,0),1)),"")</f>
        <v/>
      </c>
      <c r="BF321" s="85" t="str">
        <f>IFERROR(IF($AQ321="Passive","",INDEX(Income!P$9:P$1026,MATCH(Calc!$AO321,Income!$U$9:$U$1026,0),1)),"")</f>
        <v/>
      </c>
      <c r="BH321" s="85" t="str">
        <f t="shared" si="46"/>
        <v>Passive</v>
      </c>
      <c r="BI321" s="85">
        <f>IFERROR(INDEX(Expenses!B$9:B$1026,MATCH(Calc!$AO321,Expenses!$U$9:$U$1026,0),1),0)</f>
        <v>0</v>
      </c>
      <c r="BJ321" s="85">
        <f>IFERROR(INDEX(Expenses!C$9:C$1026,MATCH(Calc!$AO321,Expenses!$U$9:$U$1026,0),1),0)</f>
        <v>0</v>
      </c>
      <c r="BK321" s="93">
        <f t="shared" ca="1" si="47"/>
        <v>2024</v>
      </c>
      <c r="BL321" s="85" t="str">
        <f>IFERROR(IF($BH321="Passive","",INDEX(Expenses!E$9:E$1026,MATCH(Calc!$AO321,Expenses!$U$9:$U$1026,0),1)),"")</f>
        <v/>
      </c>
      <c r="BM321" s="85" t="str">
        <f>IFERROR(IF($BH321="Passive","",INDEX(Expenses!F$9:F$1026,MATCH(Calc!$AO321,Expenses!$U$9:$U$1026,0),1)),"")</f>
        <v/>
      </c>
      <c r="BN321" s="85" t="str">
        <f>IFERROR(IF($BH321="Passive","",INDEX(Expenses!G$9:G$1026,MATCH(Calc!$AO321,Expenses!$U$9:$U$1026,0),1)),"")</f>
        <v/>
      </c>
      <c r="BO321" s="85" t="str">
        <f>IFERROR(IF($BH321="Passive","",INDEX(Expenses!H$9:H$1026,MATCH(Calc!$AO321,Expenses!$U$9:$U$1026,0),1)),"")</f>
        <v/>
      </c>
      <c r="BP321" s="85" t="str">
        <f>IFERROR(IF($BH321="Passive","",INDEX(Expenses!I$9:I$1026,MATCH(Calc!$AO321,Expenses!$U$9:$U$1026,0),1)),"")</f>
        <v/>
      </c>
      <c r="BQ321" s="85" t="str">
        <f>IFERROR(IF($BH321="Passive","",INDEX(Expenses!J$9:J$1026,MATCH(Calc!$AO321,Expenses!$U$9:$U$1026,0),1)),"")</f>
        <v/>
      </c>
      <c r="BR321" s="85" t="str">
        <f>IFERROR(IF($BH321="Passive","",INDEX(Expenses!K$9:K$1026,MATCH(Calc!$AO321,Expenses!$U$9:$U$1026,0),1)),"")</f>
        <v/>
      </c>
      <c r="BS321" s="85" t="str">
        <f>IFERROR(IF($BH321="Passive","",INDEX(Expenses!L$9:L$1026,MATCH(Calc!$AO321,Expenses!$U$9:$U$1026,0),1)),"")</f>
        <v/>
      </c>
      <c r="BT321" s="85" t="str">
        <f>IFERROR(IF($BH321="Passive","",INDEX(Expenses!M$9:M$1026,MATCH(Calc!$AO321,Expenses!$U$9:$U$1026,0),1)),"")</f>
        <v/>
      </c>
      <c r="BU321" s="85" t="str">
        <f>IFERROR(IF($BH321="Passive","",INDEX(Expenses!N$9:N$1026,MATCH(Calc!$AO321,Expenses!$U$9:$U$1026,0),1)),"")</f>
        <v/>
      </c>
      <c r="BV321" s="85" t="str">
        <f>IFERROR(IF($BH321="Passive","",INDEX(Expenses!O$9:O$1026,MATCH(Calc!$AO321,Expenses!$U$9:$U$1026,0),1)),"")</f>
        <v/>
      </c>
      <c r="BW321" s="85" t="str">
        <f>IFERROR(IF($BH321="Passive","",INDEX(Expenses!P$9:P$1026,MATCH(Calc!$AO321,Expenses!$U$9:$U$1026,0),1)),"")</f>
        <v/>
      </c>
    </row>
    <row r="322" spans="40:75" x14ac:dyDescent="0.25">
      <c r="AN322" s="93">
        <f t="shared" si="43"/>
        <v>3</v>
      </c>
      <c r="AO322" s="93">
        <v>319</v>
      </c>
      <c r="AQ322" s="85" t="str">
        <f t="shared" si="44"/>
        <v>Passive</v>
      </c>
      <c r="AR322" s="85">
        <f>IFERROR(INDEX(Income!B$9:B$1026,MATCH(Calc!$AO322,Income!$U$9:$U$1026,0),1),0)</f>
        <v>0</v>
      </c>
      <c r="AS322" s="85">
        <f>IFERROR(INDEX(Income!C$9:C$1026,MATCH(Calc!$AO322,Income!$U$9:$U$1026,0),1),0)</f>
        <v>0</v>
      </c>
      <c r="AT322" s="93">
        <f t="shared" ca="1" si="45"/>
        <v>2024</v>
      </c>
      <c r="AU322" s="85" t="str">
        <f>IFERROR(IF($AQ322="Passive","",INDEX(Income!E$9:E$1026,MATCH(Calc!$AO322,Income!$U$9:$U$1026,0),1)),"")</f>
        <v/>
      </c>
      <c r="AV322" s="85" t="str">
        <f>IFERROR(IF($AQ322="Passive","",INDEX(Income!F$9:F$1026,MATCH(Calc!$AO322,Income!$U$9:$U$1026,0),1)),"")</f>
        <v/>
      </c>
      <c r="AW322" s="85" t="str">
        <f>IFERROR(IF($AQ322="Passive","",INDEX(Income!G$9:G$1026,MATCH(Calc!$AO322,Income!$U$9:$U$1026,0),1)),"")</f>
        <v/>
      </c>
      <c r="AX322" s="85" t="str">
        <f>IFERROR(IF($AQ322="Passive","",INDEX(Income!H$9:H$1026,MATCH(Calc!$AO322,Income!$U$9:$U$1026,0),1)),"")</f>
        <v/>
      </c>
      <c r="AY322" s="85" t="str">
        <f>IFERROR(IF($AQ322="Passive","",INDEX(Income!I$9:I$1026,MATCH(Calc!$AO322,Income!$U$9:$U$1026,0),1)),"")</f>
        <v/>
      </c>
      <c r="AZ322" s="85" t="str">
        <f>IFERROR(IF($AQ322="Passive","",INDEX(Income!J$9:J$1026,MATCH(Calc!$AO322,Income!$U$9:$U$1026,0),1)),"")</f>
        <v/>
      </c>
      <c r="BA322" s="85" t="str">
        <f>IFERROR(IF($AQ322="Passive","",INDEX(Income!K$9:K$1026,MATCH(Calc!$AO322,Income!$U$9:$U$1026,0),1)),"")</f>
        <v/>
      </c>
      <c r="BB322" s="85" t="str">
        <f>IFERROR(IF($AQ322="Passive","",INDEX(Income!L$9:L$1026,MATCH(Calc!$AO322,Income!$U$9:$U$1026,0),1)),"")</f>
        <v/>
      </c>
      <c r="BC322" s="85" t="str">
        <f>IFERROR(IF($AQ322="Passive","",INDEX(Income!M$9:M$1026,MATCH(Calc!$AO322,Income!$U$9:$U$1026,0),1)),"")</f>
        <v/>
      </c>
      <c r="BD322" s="85" t="str">
        <f>IFERROR(IF($AQ322="Passive","",INDEX(Income!N$9:N$1026,MATCH(Calc!$AO322,Income!$U$9:$U$1026,0),1)),"")</f>
        <v/>
      </c>
      <c r="BE322" s="85" t="str">
        <f>IFERROR(IF($AQ322="Passive","",INDEX(Income!O$9:O$1026,MATCH(Calc!$AO322,Income!$U$9:$U$1026,0),1)),"")</f>
        <v/>
      </c>
      <c r="BF322" s="85" t="str">
        <f>IFERROR(IF($AQ322="Passive","",INDEX(Income!P$9:P$1026,MATCH(Calc!$AO322,Income!$U$9:$U$1026,0),1)),"")</f>
        <v/>
      </c>
      <c r="BH322" s="85" t="str">
        <f t="shared" si="46"/>
        <v>Passive</v>
      </c>
      <c r="BI322" s="85">
        <f>IFERROR(INDEX(Expenses!B$9:B$1026,MATCH(Calc!$AO322,Expenses!$U$9:$U$1026,0),1),0)</f>
        <v>0</v>
      </c>
      <c r="BJ322" s="85">
        <f>IFERROR(INDEX(Expenses!C$9:C$1026,MATCH(Calc!$AO322,Expenses!$U$9:$U$1026,0),1),0)</f>
        <v>0</v>
      </c>
      <c r="BK322" s="93">
        <f t="shared" ca="1" si="47"/>
        <v>2024</v>
      </c>
      <c r="BL322" s="85" t="str">
        <f>IFERROR(IF($BH322="Passive","",INDEX(Expenses!E$9:E$1026,MATCH(Calc!$AO322,Expenses!$U$9:$U$1026,0),1)),"")</f>
        <v/>
      </c>
      <c r="BM322" s="85" t="str">
        <f>IFERROR(IF($BH322="Passive","",INDEX(Expenses!F$9:F$1026,MATCH(Calc!$AO322,Expenses!$U$9:$U$1026,0),1)),"")</f>
        <v/>
      </c>
      <c r="BN322" s="85" t="str">
        <f>IFERROR(IF($BH322="Passive","",INDEX(Expenses!G$9:G$1026,MATCH(Calc!$AO322,Expenses!$U$9:$U$1026,0),1)),"")</f>
        <v/>
      </c>
      <c r="BO322" s="85" t="str">
        <f>IFERROR(IF($BH322="Passive","",INDEX(Expenses!H$9:H$1026,MATCH(Calc!$AO322,Expenses!$U$9:$U$1026,0),1)),"")</f>
        <v/>
      </c>
      <c r="BP322" s="85" t="str">
        <f>IFERROR(IF($BH322="Passive","",INDEX(Expenses!I$9:I$1026,MATCH(Calc!$AO322,Expenses!$U$9:$U$1026,0),1)),"")</f>
        <v/>
      </c>
      <c r="BQ322" s="85" t="str">
        <f>IFERROR(IF($BH322="Passive","",INDEX(Expenses!J$9:J$1026,MATCH(Calc!$AO322,Expenses!$U$9:$U$1026,0),1)),"")</f>
        <v/>
      </c>
      <c r="BR322" s="85" t="str">
        <f>IFERROR(IF($BH322="Passive","",INDEX(Expenses!K$9:K$1026,MATCH(Calc!$AO322,Expenses!$U$9:$U$1026,0),1)),"")</f>
        <v/>
      </c>
      <c r="BS322" s="85" t="str">
        <f>IFERROR(IF($BH322="Passive","",INDEX(Expenses!L$9:L$1026,MATCH(Calc!$AO322,Expenses!$U$9:$U$1026,0),1)),"")</f>
        <v/>
      </c>
      <c r="BT322" s="85" t="str">
        <f>IFERROR(IF($BH322="Passive","",INDEX(Expenses!M$9:M$1026,MATCH(Calc!$AO322,Expenses!$U$9:$U$1026,0),1)),"")</f>
        <v/>
      </c>
      <c r="BU322" s="85" t="str">
        <f>IFERROR(IF($BH322="Passive","",INDEX(Expenses!N$9:N$1026,MATCH(Calc!$AO322,Expenses!$U$9:$U$1026,0),1)),"")</f>
        <v/>
      </c>
      <c r="BV322" s="85" t="str">
        <f>IFERROR(IF($BH322="Passive","",INDEX(Expenses!O$9:O$1026,MATCH(Calc!$AO322,Expenses!$U$9:$U$1026,0),1)),"")</f>
        <v/>
      </c>
      <c r="BW322" s="85" t="str">
        <f>IFERROR(IF($BH322="Passive","",INDEX(Expenses!P$9:P$1026,MATCH(Calc!$AO322,Expenses!$U$9:$U$1026,0),1)),"")</f>
        <v/>
      </c>
    </row>
    <row r="323" spans="40:75" x14ac:dyDescent="0.25">
      <c r="AN323" s="93">
        <f t="shared" si="43"/>
        <v>3</v>
      </c>
      <c r="AO323" s="93">
        <v>320</v>
      </c>
      <c r="AQ323" s="85" t="str">
        <f t="shared" si="44"/>
        <v>Passive</v>
      </c>
      <c r="AR323" s="85">
        <f>IFERROR(INDEX(Income!B$9:B$1026,MATCH(Calc!$AO323,Income!$U$9:$U$1026,0),1),0)</f>
        <v>0</v>
      </c>
      <c r="AS323" s="85">
        <f>IFERROR(INDEX(Income!C$9:C$1026,MATCH(Calc!$AO323,Income!$U$9:$U$1026,0),1),0)</f>
        <v>0</v>
      </c>
      <c r="AT323" s="93">
        <f t="shared" ca="1" si="45"/>
        <v>2024</v>
      </c>
      <c r="AU323" s="85" t="str">
        <f>IFERROR(IF($AQ323="Passive","",INDEX(Income!E$9:E$1026,MATCH(Calc!$AO323,Income!$U$9:$U$1026,0),1)),"")</f>
        <v/>
      </c>
      <c r="AV323" s="85" t="str">
        <f>IFERROR(IF($AQ323="Passive","",INDEX(Income!F$9:F$1026,MATCH(Calc!$AO323,Income!$U$9:$U$1026,0),1)),"")</f>
        <v/>
      </c>
      <c r="AW323" s="85" t="str">
        <f>IFERROR(IF($AQ323="Passive","",INDEX(Income!G$9:G$1026,MATCH(Calc!$AO323,Income!$U$9:$U$1026,0),1)),"")</f>
        <v/>
      </c>
      <c r="AX323" s="85" t="str">
        <f>IFERROR(IF($AQ323="Passive","",INDEX(Income!H$9:H$1026,MATCH(Calc!$AO323,Income!$U$9:$U$1026,0),1)),"")</f>
        <v/>
      </c>
      <c r="AY323" s="85" t="str">
        <f>IFERROR(IF($AQ323="Passive","",INDEX(Income!I$9:I$1026,MATCH(Calc!$AO323,Income!$U$9:$U$1026,0),1)),"")</f>
        <v/>
      </c>
      <c r="AZ323" s="85" t="str">
        <f>IFERROR(IF($AQ323="Passive","",INDEX(Income!J$9:J$1026,MATCH(Calc!$AO323,Income!$U$9:$U$1026,0),1)),"")</f>
        <v/>
      </c>
      <c r="BA323" s="85" t="str">
        <f>IFERROR(IF($AQ323="Passive","",INDEX(Income!K$9:K$1026,MATCH(Calc!$AO323,Income!$U$9:$U$1026,0),1)),"")</f>
        <v/>
      </c>
      <c r="BB323" s="85" t="str">
        <f>IFERROR(IF($AQ323="Passive","",INDEX(Income!L$9:L$1026,MATCH(Calc!$AO323,Income!$U$9:$U$1026,0),1)),"")</f>
        <v/>
      </c>
      <c r="BC323" s="85" t="str">
        <f>IFERROR(IF($AQ323="Passive","",INDEX(Income!M$9:M$1026,MATCH(Calc!$AO323,Income!$U$9:$U$1026,0),1)),"")</f>
        <v/>
      </c>
      <c r="BD323" s="85" t="str">
        <f>IFERROR(IF($AQ323="Passive","",INDEX(Income!N$9:N$1026,MATCH(Calc!$AO323,Income!$U$9:$U$1026,0),1)),"")</f>
        <v/>
      </c>
      <c r="BE323" s="85" t="str">
        <f>IFERROR(IF($AQ323="Passive","",INDEX(Income!O$9:O$1026,MATCH(Calc!$AO323,Income!$U$9:$U$1026,0),1)),"")</f>
        <v/>
      </c>
      <c r="BF323" s="85" t="str">
        <f>IFERROR(IF($AQ323="Passive","",INDEX(Income!P$9:P$1026,MATCH(Calc!$AO323,Income!$U$9:$U$1026,0),1)),"")</f>
        <v/>
      </c>
      <c r="BH323" s="85" t="str">
        <f t="shared" si="46"/>
        <v>Passive</v>
      </c>
      <c r="BI323" s="85">
        <f>IFERROR(INDEX(Expenses!B$9:B$1026,MATCH(Calc!$AO323,Expenses!$U$9:$U$1026,0),1),0)</f>
        <v>0</v>
      </c>
      <c r="BJ323" s="85">
        <f>IFERROR(INDEX(Expenses!C$9:C$1026,MATCH(Calc!$AO323,Expenses!$U$9:$U$1026,0),1),0)</f>
        <v>0</v>
      </c>
      <c r="BK323" s="93">
        <f t="shared" ca="1" si="47"/>
        <v>2024</v>
      </c>
      <c r="BL323" s="85" t="str">
        <f>IFERROR(IF($BH323="Passive","",INDEX(Expenses!E$9:E$1026,MATCH(Calc!$AO323,Expenses!$U$9:$U$1026,0),1)),"")</f>
        <v/>
      </c>
      <c r="BM323" s="85" t="str">
        <f>IFERROR(IF($BH323="Passive","",INDEX(Expenses!F$9:F$1026,MATCH(Calc!$AO323,Expenses!$U$9:$U$1026,0),1)),"")</f>
        <v/>
      </c>
      <c r="BN323" s="85" t="str">
        <f>IFERROR(IF($BH323="Passive","",INDEX(Expenses!G$9:G$1026,MATCH(Calc!$AO323,Expenses!$U$9:$U$1026,0),1)),"")</f>
        <v/>
      </c>
      <c r="BO323" s="85" t="str">
        <f>IFERROR(IF($BH323="Passive","",INDEX(Expenses!H$9:H$1026,MATCH(Calc!$AO323,Expenses!$U$9:$U$1026,0),1)),"")</f>
        <v/>
      </c>
      <c r="BP323" s="85" t="str">
        <f>IFERROR(IF($BH323="Passive","",INDEX(Expenses!I$9:I$1026,MATCH(Calc!$AO323,Expenses!$U$9:$U$1026,0),1)),"")</f>
        <v/>
      </c>
      <c r="BQ323" s="85" t="str">
        <f>IFERROR(IF($BH323="Passive","",INDEX(Expenses!J$9:J$1026,MATCH(Calc!$AO323,Expenses!$U$9:$U$1026,0),1)),"")</f>
        <v/>
      </c>
      <c r="BR323" s="85" t="str">
        <f>IFERROR(IF($BH323="Passive","",INDEX(Expenses!K$9:K$1026,MATCH(Calc!$AO323,Expenses!$U$9:$U$1026,0),1)),"")</f>
        <v/>
      </c>
      <c r="BS323" s="85" t="str">
        <f>IFERROR(IF($BH323="Passive","",INDEX(Expenses!L$9:L$1026,MATCH(Calc!$AO323,Expenses!$U$9:$U$1026,0),1)),"")</f>
        <v/>
      </c>
      <c r="BT323" s="85" t="str">
        <f>IFERROR(IF($BH323="Passive","",INDEX(Expenses!M$9:M$1026,MATCH(Calc!$AO323,Expenses!$U$9:$U$1026,0),1)),"")</f>
        <v/>
      </c>
      <c r="BU323" s="85" t="str">
        <f>IFERROR(IF($BH323="Passive","",INDEX(Expenses!N$9:N$1026,MATCH(Calc!$AO323,Expenses!$U$9:$U$1026,0),1)),"")</f>
        <v/>
      </c>
      <c r="BV323" s="85" t="str">
        <f>IFERROR(IF($BH323="Passive","",INDEX(Expenses!O$9:O$1026,MATCH(Calc!$AO323,Expenses!$U$9:$U$1026,0),1)),"")</f>
        <v/>
      </c>
      <c r="BW323" s="85" t="str">
        <f>IFERROR(IF($BH323="Passive","",INDEX(Expenses!P$9:P$1026,MATCH(Calc!$AO323,Expenses!$U$9:$U$1026,0),1)),"")</f>
        <v/>
      </c>
    </row>
    <row r="324" spans="40:75" x14ac:dyDescent="0.25">
      <c r="AN324" s="93">
        <f t="shared" si="43"/>
        <v>3</v>
      </c>
      <c r="AO324" s="93">
        <v>321</v>
      </c>
      <c r="AQ324" s="85" t="str">
        <f t="shared" si="44"/>
        <v>Passive</v>
      </c>
      <c r="AR324" s="85">
        <f>IFERROR(INDEX(Income!B$9:B$1026,MATCH(Calc!$AO324,Income!$U$9:$U$1026,0),1),0)</f>
        <v>0</v>
      </c>
      <c r="AS324" s="85">
        <f>IFERROR(INDEX(Income!C$9:C$1026,MATCH(Calc!$AO324,Income!$U$9:$U$1026,0),1),0)</f>
        <v>0</v>
      </c>
      <c r="AT324" s="93">
        <f t="shared" ca="1" si="45"/>
        <v>2024</v>
      </c>
      <c r="AU324" s="85" t="str">
        <f>IFERROR(IF($AQ324="Passive","",INDEX(Income!E$9:E$1026,MATCH(Calc!$AO324,Income!$U$9:$U$1026,0),1)),"")</f>
        <v/>
      </c>
      <c r="AV324" s="85" t="str">
        <f>IFERROR(IF($AQ324="Passive","",INDEX(Income!F$9:F$1026,MATCH(Calc!$AO324,Income!$U$9:$U$1026,0),1)),"")</f>
        <v/>
      </c>
      <c r="AW324" s="85" t="str">
        <f>IFERROR(IF($AQ324="Passive","",INDEX(Income!G$9:G$1026,MATCH(Calc!$AO324,Income!$U$9:$U$1026,0),1)),"")</f>
        <v/>
      </c>
      <c r="AX324" s="85" t="str">
        <f>IFERROR(IF($AQ324="Passive","",INDEX(Income!H$9:H$1026,MATCH(Calc!$AO324,Income!$U$9:$U$1026,0),1)),"")</f>
        <v/>
      </c>
      <c r="AY324" s="85" t="str">
        <f>IFERROR(IF($AQ324="Passive","",INDEX(Income!I$9:I$1026,MATCH(Calc!$AO324,Income!$U$9:$U$1026,0),1)),"")</f>
        <v/>
      </c>
      <c r="AZ324" s="85" t="str">
        <f>IFERROR(IF($AQ324="Passive","",INDEX(Income!J$9:J$1026,MATCH(Calc!$AO324,Income!$U$9:$U$1026,0),1)),"")</f>
        <v/>
      </c>
      <c r="BA324" s="85" t="str">
        <f>IFERROR(IF($AQ324="Passive","",INDEX(Income!K$9:K$1026,MATCH(Calc!$AO324,Income!$U$9:$U$1026,0),1)),"")</f>
        <v/>
      </c>
      <c r="BB324" s="85" t="str">
        <f>IFERROR(IF($AQ324="Passive","",INDEX(Income!L$9:L$1026,MATCH(Calc!$AO324,Income!$U$9:$U$1026,0),1)),"")</f>
        <v/>
      </c>
      <c r="BC324" s="85" t="str">
        <f>IFERROR(IF($AQ324="Passive","",INDEX(Income!M$9:M$1026,MATCH(Calc!$AO324,Income!$U$9:$U$1026,0),1)),"")</f>
        <v/>
      </c>
      <c r="BD324" s="85" t="str">
        <f>IFERROR(IF($AQ324="Passive","",INDEX(Income!N$9:N$1026,MATCH(Calc!$AO324,Income!$U$9:$U$1026,0),1)),"")</f>
        <v/>
      </c>
      <c r="BE324" s="85" t="str">
        <f>IFERROR(IF($AQ324="Passive","",INDEX(Income!O$9:O$1026,MATCH(Calc!$AO324,Income!$U$9:$U$1026,0),1)),"")</f>
        <v/>
      </c>
      <c r="BF324" s="85" t="str">
        <f>IFERROR(IF($AQ324="Passive","",INDEX(Income!P$9:P$1026,MATCH(Calc!$AO324,Income!$U$9:$U$1026,0),1)),"")</f>
        <v/>
      </c>
      <c r="BH324" s="85" t="str">
        <f t="shared" si="46"/>
        <v>Passive</v>
      </c>
      <c r="BI324" s="85">
        <f>IFERROR(INDEX(Expenses!B$9:B$1026,MATCH(Calc!$AO324,Expenses!$U$9:$U$1026,0),1),0)</f>
        <v>0</v>
      </c>
      <c r="BJ324" s="85">
        <f>IFERROR(INDEX(Expenses!C$9:C$1026,MATCH(Calc!$AO324,Expenses!$U$9:$U$1026,0),1),0)</f>
        <v>0</v>
      </c>
      <c r="BK324" s="93">
        <f t="shared" ca="1" si="47"/>
        <v>2024</v>
      </c>
      <c r="BL324" s="85" t="str">
        <f>IFERROR(IF($BH324="Passive","",INDEX(Expenses!E$9:E$1026,MATCH(Calc!$AO324,Expenses!$U$9:$U$1026,0),1)),"")</f>
        <v/>
      </c>
      <c r="BM324" s="85" t="str">
        <f>IFERROR(IF($BH324="Passive","",INDEX(Expenses!F$9:F$1026,MATCH(Calc!$AO324,Expenses!$U$9:$U$1026,0),1)),"")</f>
        <v/>
      </c>
      <c r="BN324" s="85" t="str">
        <f>IFERROR(IF($BH324="Passive","",INDEX(Expenses!G$9:G$1026,MATCH(Calc!$AO324,Expenses!$U$9:$U$1026,0),1)),"")</f>
        <v/>
      </c>
      <c r="BO324" s="85" t="str">
        <f>IFERROR(IF($BH324="Passive","",INDEX(Expenses!H$9:H$1026,MATCH(Calc!$AO324,Expenses!$U$9:$U$1026,0),1)),"")</f>
        <v/>
      </c>
      <c r="BP324" s="85" t="str">
        <f>IFERROR(IF($BH324="Passive","",INDEX(Expenses!I$9:I$1026,MATCH(Calc!$AO324,Expenses!$U$9:$U$1026,0),1)),"")</f>
        <v/>
      </c>
      <c r="BQ324" s="85" t="str">
        <f>IFERROR(IF($BH324="Passive","",INDEX(Expenses!J$9:J$1026,MATCH(Calc!$AO324,Expenses!$U$9:$U$1026,0),1)),"")</f>
        <v/>
      </c>
      <c r="BR324" s="85" t="str">
        <f>IFERROR(IF($BH324="Passive","",INDEX(Expenses!K$9:K$1026,MATCH(Calc!$AO324,Expenses!$U$9:$U$1026,0),1)),"")</f>
        <v/>
      </c>
      <c r="BS324" s="85" t="str">
        <f>IFERROR(IF($BH324="Passive","",INDEX(Expenses!L$9:L$1026,MATCH(Calc!$AO324,Expenses!$U$9:$U$1026,0),1)),"")</f>
        <v/>
      </c>
      <c r="BT324" s="85" t="str">
        <f>IFERROR(IF($BH324="Passive","",INDEX(Expenses!M$9:M$1026,MATCH(Calc!$AO324,Expenses!$U$9:$U$1026,0),1)),"")</f>
        <v/>
      </c>
      <c r="BU324" s="85" t="str">
        <f>IFERROR(IF($BH324="Passive","",INDEX(Expenses!N$9:N$1026,MATCH(Calc!$AO324,Expenses!$U$9:$U$1026,0),1)),"")</f>
        <v/>
      </c>
      <c r="BV324" s="85" t="str">
        <f>IFERROR(IF($BH324="Passive","",INDEX(Expenses!O$9:O$1026,MATCH(Calc!$AO324,Expenses!$U$9:$U$1026,0),1)),"")</f>
        <v/>
      </c>
      <c r="BW324" s="85" t="str">
        <f>IFERROR(IF($BH324="Passive","",INDEX(Expenses!P$9:P$1026,MATCH(Calc!$AO324,Expenses!$U$9:$U$1026,0),1)),"")</f>
        <v/>
      </c>
    </row>
    <row r="325" spans="40:75" x14ac:dyDescent="0.25">
      <c r="AN325" s="93">
        <f t="shared" ref="AN325:AN388" si="48">IF($AO325&lt;=100,0,IF(AND($AO325&gt;100,$AO325&lt;=200),1,IF(AND($AO325&gt;200,$AO325&lt;=300),2,IF(AND($AO325&gt;300,$AO325&lt;=400),3,IF(AND($AO325&gt;400,$AO325&lt;=500),4,IF(AND($AO325&gt;500,$AO325&lt;=600),5,IF(AND($AO325&gt;600,$AO325&lt;=700),6,IF(AND($AO325&gt;700,$AO325&lt;=800),7,IF(AND($AO325&gt;800,$AO325&lt;=900),8,IF(AND($AO325&gt;900,$AO325&lt;=1000),9))))))))))</f>
        <v>3</v>
      </c>
      <c r="AO325" s="93">
        <v>322</v>
      </c>
      <c r="AQ325" s="85" t="str">
        <f t="shared" ref="AQ325:AQ388" si="49">IF(AND(ISNUMBER(MATCH($AR325,$E$5:$E$54,0)),ISNUMBER(MATCH($AS325,$H$5:$H$24,0))),"Active","Passive")</f>
        <v>Passive</v>
      </c>
      <c r="AR325" s="85">
        <f>IFERROR(INDEX(Income!B$9:B$1026,MATCH(Calc!$AO325,Income!$U$9:$U$1026,0),1),0)</f>
        <v>0</v>
      </c>
      <c r="AS325" s="85">
        <f>IFERROR(INDEX(Income!C$9:C$1026,MATCH(Calc!$AO325,Income!$U$9:$U$1026,0),1),0)</f>
        <v>0</v>
      </c>
      <c r="AT325" s="93">
        <f t="shared" ref="AT325:AT388" ca="1" si="50">$AT$2+$AN325</f>
        <v>2024</v>
      </c>
      <c r="AU325" s="85" t="str">
        <f>IFERROR(IF($AQ325="Passive","",INDEX(Income!E$9:E$1026,MATCH(Calc!$AO325,Income!$U$9:$U$1026,0),1)),"")</f>
        <v/>
      </c>
      <c r="AV325" s="85" t="str">
        <f>IFERROR(IF($AQ325="Passive","",INDEX(Income!F$9:F$1026,MATCH(Calc!$AO325,Income!$U$9:$U$1026,0),1)),"")</f>
        <v/>
      </c>
      <c r="AW325" s="85" t="str">
        <f>IFERROR(IF($AQ325="Passive","",INDEX(Income!G$9:G$1026,MATCH(Calc!$AO325,Income!$U$9:$U$1026,0),1)),"")</f>
        <v/>
      </c>
      <c r="AX325" s="85" t="str">
        <f>IFERROR(IF($AQ325="Passive","",INDEX(Income!H$9:H$1026,MATCH(Calc!$AO325,Income!$U$9:$U$1026,0),1)),"")</f>
        <v/>
      </c>
      <c r="AY325" s="85" t="str">
        <f>IFERROR(IF($AQ325="Passive","",INDEX(Income!I$9:I$1026,MATCH(Calc!$AO325,Income!$U$9:$U$1026,0),1)),"")</f>
        <v/>
      </c>
      <c r="AZ325" s="85" t="str">
        <f>IFERROR(IF($AQ325="Passive","",INDEX(Income!J$9:J$1026,MATCH(Calc!$AO325,Income!$U$9:$U$1026,0),1)),"")</f>
        <v/>
      </c>
      <c r="BA325" s="85" t="str">
        <f>IFERROR(IF($AQ325="Passive","",INDEX(Income!K$9:K$1026,MATCH(Calc!$AO325,Income!$U$9:$U$1026,0),1)),"")</f>
        <v/>
      </c>
      <c r="BB325" s="85" t="str">
        <f>IFERROR(IF($AQ325="Passive","",INDEX(Income!L$9:L$1026,MATCH(Calc!$AO325,Income!$U$9:$U$1026,0),1)),"")</f>
        <v/>
      </c>
      <c r="BC325" s="85" t="str">
        <f>IFERROR(IF($AQ325="Passive","",INDEX(Income!M$9:M$1026,MATCH(Calc!$AO325,Income!$U$9:$U$1026,0),1)),"")</f>
        <v/>
      </c>
      <c r="BD325" s="85" t="str">
        <f>IFERROR(IF($AQ325="Passive","",INDEX(Income!N$9:N$1026,MATCH(Calc!$AO325,Income!$U$9:$U$1026,0),1)),"")</f>
        <v/>
      </c>
      <c r="BE325" s="85" t="str">
        <f>IFERROR(IF($AQ325="Passive","",INDEX(Income!O$9:O$1026,MATCH(Calc!$AO325,Income!$U$9:$U$1026,0),1)),"")</f>
        <v/>
      </c>
      <c r="BF325" s="85" t="str">
        <f>IFERROR(IF($AQ325="Passive","",INDEX(Income!P$9:P$1026,MATCH(Calc!$AO325,Income!$U$9:$U$1026,0),1)),"")</f>
        <v/>
      </c>
      <c r="BH325" s="85" t="str">
        <f t="shared" ref="BH325:BH388" si="51">IF(AND(ISNUMBER(MATCH($BI325,$E$5:$E$54,0)),ISNUMBER(MATCH($BJ325,$K$5:$K$24,0))),"Active","Passive")</f>
        <v>Passive</v>
      </c>
      <c r="BI325" s="85">
        <f>IFERROR(INDEX(Expenses!B$9:B$1026,MATCH(Calc!$AO325,Expenses!$U$9:$U$1026,0),1),0)</f>
        <v>0</v>
      </c>
      <c r="BJ325" s="85">
        <f>IFERROR(INDEX(Expenses!C$9:C$1026,MATCH(Calc!$AO325,Expenses!$U$9:$U$1026,0),1),0)</f>
        <v>0</v>
      </c>
      <c r="BK325" s="93">
        <f t="shared" ref="BK325:BK388" ca="1" si="52">$BK$2+$AN325</f>
        <v>2024</v>
      </c>
      <c r="BL325" s="85" t="str">
        <f>IFERROR(IF($BH325="Passive","",INDEX(Expenses!E$9:E$1026,MATCH(Calc!$AO325,Expenses!$U$9:$U$1026,0),1)),"")</f>
        <v/>
      </c>
      <c r="BM325" s="85" t="str">
        <f>IFERROR(IF($BH325="Passive","",INDEX(Expenses!F$9:F$1026,MATCH(Calc!$AO325,Expenses!$U$9:$U$1026,0),1)),"")</f>
        <v/>
      </c>
      <c r="BN325" s="85" t="str">
        <f>IFERROR(IF($BH325="Passive","",INDEX(Expenses!G$9:G$1026,MATCH(Calc!$AO325,Expenses!$U$9:$U$1026,0),1)),"")</f>
        <v/>
      </c>
      <c r="BO325" s="85" t="str">
        <f>IFERROR(IF($BH325="Passive","",INDEX(Expenses!H$9:H$1026,MATCH(Calc!$AO325,Expenses!$U$9:$U$1026,0),1)),"")</f>
        <v/>
      </c>
      <c r="BP325" s="85" t="str">
        <f>IFERROR(IF($BH325="Passive","",INDEX(Expenses!I$9:I$1026,MATCH(Calc!$AO325,Expenses!$U$9:$U$1026,0),1)),"")</f>
        <v/>
      </c>
      <c r="BQ325" s="85" t="str">
        <f>IFERROR(IF($BH325="Passive","",INDEX(Expenses!J$9:J$1026,MATCH(Calc!$AO325,Expenses!$U$9:$U$1026,0),1)),"")</f>
        <v/>
      </c>
      <c r="BR325" s="85" t="str">
        <f>IFERROR(IF($BH325="Passive","",INDEX(Expenses!K$9:K$1026,MATCH(Calc!$AO325,Expenses!$U$9:$U$1026,0),1)),"")</f>
        <v/>
      </c>
      <c r="BS325" s="85" t="str">
        <f>IFERROR(IF($BH325="Passive","",INDEX(Expenses!L$9:L$1026,MATCH(Calc!$AO325,Expenses!$U$9:$U$1026,0),1)),"")</f>
        <v/>
      </c>
      <c r="BT325" s="85" t="str">
        <f>IFERROR(IF($BH325="Passive","",INDEX(Expenses!M$9:M$1026,MATCH(Calc!$AO325,Expenses!$U$9:$U$1026,0),1)),"")</f>
        <v/>
      </c>
      <c r="BU325" s="85" t="str">
        <f>IFERROR(IF($BH325="Passive","",INDEX(Expenses!N$9:N$1026,MATCH(Calc!$AO325,Expenses!$U$9:$U$1026,0),1)),"")</f>
        <v/>
      </c>
      <c r="BV325" s="85" t="str">
        <f>IFERROR(IF($BH325="Passive","",INDEX(Expenses!O$9:O$1026,MATCH(Calc!$AO325,Expenses!$U$9:$U$1026,0),1)),"")</f>
        <v/>
      </c>
      <c r="BW325" s="85" t="str">
        <f>IFERROR(IF($BH325="Passive","",INDEX(Expenses!P$9:P$1026,MATCH(Calc!$AO325,Expenses!$U$9:$U$1026,0),1)),"")</f>
        <v/>
      </c>
    </row>
    <row r="326" spans="40:75" x14ac:dyDescent="0.25">
      <c r="AN326" s="93">
        <f t="shared" si="48"/>
        <v>3</v>
      </c>
      <c r="AO326" s="93">
        <v>323</v>
      </c>
      <c r="AQ326" s="85" t="str">
        <f t="shared" si="49"/>
        <v>Passive</v>
      </c>
      <c r="AR326" s="85">
        <f>IFERROR(INDEX(Income!B$9:B$1026,MATCH(Calc!$AO326,Income!$U$9:$U$1026,0),1),0)</f>
        <v>0</v>
      </c>
      <c r="AS326" s="85">
        <f>IFERROR(INDEX(Income!C$9:C$1026,MATCH(Calc!$AO326,Income!$U$9:$U$1026,0),1),0)</f>
        <v>0</v>
      </c>
      <c r="AT326" s="93">
        <f t="shared" ca="1" si="50"/>
        <v>2024</v>
      </c>
      <c r="AU326" s="85" t="str">
        <f>IFERROR(IF($AQ326="Passive","",INDEX(Income!E$9:E$1026,MATCH(Calc!$AO326,Income!$U$9:$U$1026,0),1)),"")</f>
        <v/>
      </c>
      <c r="AV326" s="85" t="str">
        <f>IFERROR(IF($AQ326="Passive","",INDEX(Income!F$9:F$1026,MATCH(Calc!$AO326,Income!$U$9:$U$1026,0),1)),"")</f>
        <v/>
      </c>
      <c r="AW326" s="85" t="str">
        <f>IFERROR(IF($AQ326="Passive","",INDEX(Income!G$9:G$1026,MATCH(Calc!$AO326,Income!$U$9:$U$1026,0),1)),"")</f>
        <v/>
      </c>
      <c r="AX326" s="85" t="str">
        <f>IFERROR(IF($AQ326="Passive","",INDEX(Income!H$9:H$1026,MATCH(Calc!$AO326,Income!$U$9:$U$1026,0),1)),"")</f>
        <v/>
      </c>
      <c r="AY326" s="85" t="str">
        <f>IFERROR(IF($AQ326="Passive","",INDEX(Income!I$9:I$1026,MATCH(Calc!$AO326,Income!$U$9:$U$1026,0),1)),"")</f>
        <v/>
      </c>
      <c r="AZ326" s="85" t="str">
        <f>IFERROR(IF($AQ326="Passive","",INDEX(Income!J$9:J$1026,MATCH(Calc!$AO326,Income!$U$9:$U$1026,0),1)),"")</f>
        <v/>
      </c>
      <c r="BA326" s="85" t="str">
        <f>IFERROR(IF($AQ326="Passive","",INDEX(Income!K$9:K$1026,MATCH(Calc!$AO326,Income!$U$9:$U$1026,0),1)),"")</f>
        <v/>
      </c>
      <c r="BB326" s="85" t="str">
        <f>IFERROR(IF($AQ326="Passive","",INDEX(Income!L$9:L$1026,MATCH(Calc!$AO326,Income!$U$9:$U$1026,0),1)),"")</f>
        <v/>
      </c>
      <c r="BC326" s="85" t="str">
        <f>IFERROR(IF($AQ326="Passive","",INDEX(Income!M$9:M$1026,MATCH(Calc!$AO326,Income!$U$9:$U$1026,0),1)),"")</f>
        <v/>
      </c>
      <c r="BD326" s="85" t="str">
        <f>IFERROR(IF($AQ326="Passive","",INDEX(Income!N$9:N$1026,MATCH(Calc!$AO326,Income!$U$9:$U$1026,0),1)),"")</f>
        <v/>
      </c>
      <c r="BE326" s="85" t="str">
        <f>IFERROR(IF($AQ326="Passive","",INDEX(Income!O$9:O$1026,MATCH(Calc!$AO326,Income!$U$9:$U$1026,0),1)),"")</f>
        <v/>
      </c>
      <c r="BF326" s="85" t="str">
        <f>IFERROR(IF($AQ326="Passive","",INDEX(Income!P$9:P$1026,MATCH(Calc!$AO326,Income!$U$9:$U$1026,0),1)),"")</f>
        <v/>
      </c>
      <c r="BH326" s="85" t="str">
        <f t="shared" si="51"/>
        <v>Passive</v>
      </c>
      <c r="BI326" s="85">
        <f>IFERROR(INDEX(Expenses!B$9:B$1026,MATCH(Calc!$AO326,Expenses!$U$9:$U$1026,0),1),0)</f>
        <v>0</v>
      </c>
      <c r="BJ326" s="85">
        <f>IFERROR(INDEX(Expenses!C$9:C$1026,MATCH(Calc!$AO326,Expenses!$U$9:$U$1026,0),1),0)</f>
        <v>0</v>
      </c>
      <c r="BK326" s="93">
        <f t="shared" ca="1" si="52"/>
        <v>2024</v>
      </c>
      <c r="BL326" s="85" t="str">
        <f>IFERROR(IF($BH326="Passive","",INDEX(Expenses!E$9:E$1026,MATCH(Calc!$AO326,Expenses!$U$9:$U$1026,0),1)),"")</f>
        <v/>
      </c>
      <c r="BM326" s="85" t="str">
        <f>IFERROR(IF($BH326="Passive","",INDEX(Expenses!F$9:F$1026,MATCH(Calc!$AO326,Expenses!$U$9:$U$1026,0),1)),"")</f>
        <v/>
      </c>
      <c r="BN326" s="85" t="str">
        <f>IFERROR(IF($BH326="Passive","",INDEX(Expenses!G$9:G$1026,MATCH(Calc!$AO326,Expenses!$U$9:$U$1026,0),1)),"")</f>
        <v/>
      </c>
      <c r="BO326" s="85" t="str">
        <f>IFERROR(IF($BH326="Passive","",INDEX(Expenses!H$9:H$1026,MATCH(Calc!$AO326,Expenses!$U$9:$U$1026,0),1)),"")</f>
        <v/>
      </c>
      <c r="BP326" s="85" t="str">
        <f>IFERROR(IF($BH326="Passive","",INDEX(Expenses!I$9:I$1026,MATCH(Calc!$AO326,Expenses!$U$9:$U$1026,0),1)),"")</f>
        <v/>
      </c>
      <c r="BQ326" s="85" t="str">
        <f>IFERROR(IF($BH326="Passive","",INDEX(Expenses!J$9:J$1026,MATCH(Calc!$AO326,Expenses!$U$9:$U$1026,0),1)),"")</f>
        <v/>
      </c>
      <c r="BR326" s="85" t="str">
        <f>IFERROR(IF($BH326="Passive","",INDEX(Expenses!K$9:K$1026,MATCH(Calc!$AO326,Expenses!$U$9:$U$1026,0),1)),"")</f>
        <v/>
      </c>
      <c r="BS326" s="85" t="str">
        <f>IFERROR(IF($BH326="Passive","",INDEX(Expenses!L$9:L$1026,MATCH(Calc!$AO326,Expenses!$U$9:$U$1026,0),1)),"")</f>
        <v/>
      </c>
      <c r="BT326" s="85" t="str">
        <f>IFERROR(IF($BH326="Passive","",INDEX(Expenses!M$9:M$1026,MATCH(Calc!$AO326,Expenses!$U$9:$U$1026,0),1)),"")</f>
        <v/>
      </c>
      <c r="BU326" s="85" t="str">
        <f>IFERROR(IF($BH326="Passive","",INDEX(Expenses!N$9:N$1026,MATCH(Calc!$AO326,Expenses!$U$9:$U$1026,0),1)),"")</f>
        <v/>
      </c>
      <c r="BV326" s="85" t="str">
        <f>IFERROR(IF($BH326="Passive","",INDEX(Expenses!O$9:O$1026,MATCH(Calc!$AO326,Expenses!$U$9:$U$1026,0),1)),"")</f>
        <v/>
      </c>
      <c r="BW326" s="85" t="str">
        <f>IFERROR(IF($BH326="Passive","",INDEX(Expenses!P$9:P$1026,MATCH(Calc!$AO326,Expenses!$U$9:$U$1026,0),1)),"")</f>
        <v/>
      </c>
    </row>
    <row r="327" spans="40:75" x14ac:dyDescent="0.25">
      <c r="AN327" s="93">
        <f t="shared" si="48"/>
        <v>3</v>
      </c>
      <c r="AO327" s="93">
        <v>324</v>
      </c>
      <c r="AQ327" s="85" t="str">
        <f t="shared" si="49"/>
        <v>Passive</v>
      </c>
      <c r="AR327" s="85">
        <f>IFERROR(INDEX(Income!B$9:B$1026,MATCH(Calc!$AO327,Income!$U$9:$U$1026,0),1),0)</f>
        <v>0</v>
      </c>
      <c r="AS327" s="85">
        <f>IFERROR(INDEX(Income!C$9:C$1026,MATCH(Calc!$AO327,Income!$U$9:$U$1026,0),1),0)</f>
        <v>0</v>
      </c>
      <c r="AT327" s="93">
        <f t="shared" ca="1" si="50"/>
        <v>2024</v>
      </c>
      <c r="AU327" s="85" t="str">
        <f>IFERROR(IF($AQ327="Passive","",INDEX(Income!E$9:E$1026,MATCH(Calc!$AO327,Income!$U$9:$U$1026,0),1)),"")</f>
        <v/>
      </c>
      <c r="AV327" s="85" t="str">
        <f>IFERROR(IF($AQ327="Passive","",INDEX(Income!F$9:F$1026,MATCH(Calc!$AO327,Income!$U$9:$U$1026,0),1)),"")</f>
        <v/>
      </c>
      <c r="AW327" s="85" t="str">
        <f>IFERROR(IF($AQ327="Passive","",INDEX(Income!G$9:G$1026,MATCH(Calc!$AO327,Income!$U$9:$U$1026,0),1)),"")</f>
        <v/>
      </c>
      <c r="AX327" s="85" t="str">
        <f>IFERROR(IF($AQ327="Passive","",INDEX(Income!H$9:H$1026,MATCH(Calc!$AO327,Income!$U$9:$U$1026,0),1)),"")</f>
        <v/>
      </c>
      <c r="AY327" s="85" t="str">
        <f>IFERROR(IF($AQ327="Passive","",INDEX(Income!I$9:I$1026,MATCH(Calc!$AO327,Income!$U$9:$U$1026,0),1)),"")</f>
        <v/>
      </c>
      <c r="AZ327" s="85" t="str">
        <f>IFERROR(IF($AQ327="Passive","",INDEX(Income!J$9:J$1026,MATCH(Calc!$AO327,Income!$U$9:$U$1026,0),1)),"")</f>
        <v/>
      </c>
      <c r="BA327" s="85" t="str">
        <f>IFERROR(IF($AQ327="Passive","",INDEX(Income!K$9:K$1026,MATCH(Calc!$AO327,Income!$U$9:$U$1026,0),1)),"")</f>
        <v/>
      </c>
      <c r="BB327" s="85" t="str">
        <f>IFERROR(IF($AQ327="Passive","",INDEX(Income!L$9:L$1026,MATCH(Calc!$AO327,Income!$U$9:$U$1026,0),1)),"")</f>
        <v/>
      </c>
      <c r="BC327" s="85" t="str">
        <f>IFERROR(IF($AQ327="Passive","",INDEX(Income!M$9:M$1026,MATCH(Calc!$AO327,Income!$U$9:$U$1026,0),1)),"")</f>
        <v/>
      </c>
      <c r="BD327" s="85" t="str">
        <f>IFERROR(IF($AQ327="Passive","",INDEX(Income!N$9:N$1026,MATCH(Calc!$AO327,Income!$U$9:$U$1026,0),1)),"")</f>
        <v/>
      </c>
      <c r="BE327" s="85" t="str">
        <f>IFERROR(IF($AQ327="Passive","",INDEX(Income!O$9:O$1026,MATCH(Calc!$AO327,Income!$U$9:$U$1026,0),1)),"")</f>
        <v/>
      </c>
      <c r="BF327" s="85" t="str">
        <f>IFERROR(IF($AQ327="Passive","",INDEX(Income!P$9:P$1026,MATCH(Calc!$AO327,Income!$U$9:$U$1026,0),1)),"")</f>
        <v/>
      </c>
      <c r="BH327" s="85" t="str">
        <f t="shared" si="51"/>
        <v>Passive</v>
      </c>
      <c r="BI327" s="85">
        <f>IFERROR(INDEX(Expenses!B$9:B$1026,MATCH(Calc!$AO327,Expenses!$U$9:$U$1026,0),1),0)</f>
        <v>0</v>
      </c>
      <c r="BJ327" s="85">
        <f>IFERROR(INDEX(Expenses!C$9:C$1026,MATCH(Calc!$AO327,Expenses!$U$9:$U$1026,0),1),0)</f>
        <v>0</v>
      </c>
      <c r="BK327" s="93">
        <f t="shared" ca="1" si="52"/>
        <v>2024</v>
      </c>
      <c r="BL327" s="85" t="str">
        <f>IFERROR(IF($BH327="Passive","",INDEX(Expenses!E$9:E$1026,MATCH(Calc!$AO327,Expenses!$U$9:$U$1026,0),1)),"")</f>
        <v/>
      </c>
      <c r="BM327" s="85" t="str">
        <f>IFERROR(IF($BH327="Passive","",INDEX(Expenses!F$9:F$1026,MATCH(Calc!$AO327,Expenses!$U$9:$U$1026,0),1)),"")</f>
        <v/>
      </c>
      <c r="BN327" s="85" t="str">
        <f>IFERROR(IF($BH327="Passive","",INDEX(Expenses!G$9:G$1026,MATCH(Calc!$AO327,Expenses!$U$9:$U$1026,0),1)),"")</f>
        <v/>
      </c>
      <c r="BO327" s="85" t="str">
        <f>IFERROR(IF($BH327="Passive","",INDEX(Expenses!H$9:H$1026,MATCH(Calc!$AO327,Expenses!$U$9:$U$1026,0),1)),"")</f>
        <v/>
      </c>
      <c r="BP327" s="85" t="str">
        <f>IFERROR(IF($BH327="Passive","",INDEX(Expenses!I$9:I$1026,MATCH(Calc!$AO327,Expenses!$U$9:$U$1026,0),1)),"")</f>
        <v/>
      </c>
      <c r="BQ327" s="85" t="str">
        <f>IFERROR(IF($BH327="Passive","",INDEX(Expenses!J$9:J$1026,MATCH(Calc!$AO327,Expenses!$U$9:$U$1026,0),1)),"")</f>
        <v/>
      </c>
      <c r="BR327" s="85" t="str">
        <f>IFERROR(IF($BH327="Passive","",INDEX(Expenses!K$9:K$1026,MATCH(Calc!$AO327,Expenses!$U$9:$U$1026,0),1)),"")</f>
        <v/>
      </c>
      <c r="BS327" s="85" t="str">
        <f>IFERROR(IF($BH327="Passive","",INDEX(Expenses!L$9:L$1026,MATCH(Calc!$AO327,Expenses!$U$9:$U$1026,0),1)),"")</f>
        <v/>
      </c>
      <c r="BT327" s="85" t="str">
        <f>IFERROR(IF($BH327="Passive","",INDEX(Expenses!M$9:M$1026,MATCH(Calc!$AO327,Expenses!$U$9:$U$1026,0),1)),"")</f>
        <v/>
      </c>
      <c r="BU327" s="85" t="str">
        <f>IFERROR(IF($BH327="Passive","",INDEX(Expenses!N$9:N$1026,MATCH(Calc!$AO327,Expenses!$U$9:$U$1026,0),1)),"")</f>
        <v/>
      </c>
      <c r="BV327" s="85" t="str">
        <f>IFERROR(IF($BH327="Passive","",INDEX(Expenses!O$9:O$1026,MATCH(Calc!$AO327,Expenses!$U$9:$U$1026,0),1)),"")</f>
        <v/>
      </c>
      <c r="BW327" s="85" t="str">
        <f>IFERROR(IF($BH327="Passive","",INDEX(Expenses!P$9:P$1026,MATCH(Calc!$AO327,Expenses!$U$9:$U$1026,0),1)),"")</f>
        <v/>
      </c>
    </row>
    <row r="328" spans="40:75" x14ac:dyDescent="0.25">
      <c r="AN328" s="93">
        <f t="shared" si="48"/>
        <v>3</v>
      </c>
      <c r="AO328" s="93">
        <v>325</v>
      </c>
      <c r="AQ328" s="85" t="str">
        <f t="shared" si="49"/>
        <v>Passive</v>
      </c>
      <c r="AR328" s="85">
        <f>IFERROR(INDEX(Income!B$9:B$1026,MATCH(Calc!$AO328,Income!$U$9:$U$1026,0),1),0)</f>
        <v>0</v>
      </c>
      <c r="AS328" s="85">
        <f>IFERROR(INDEX(Income!C$9:C$1026,MATCH(Calc!$AO328,Income!$U$9:$U$1026,0),1),0)</f>
        <v>0</v>
      </c>
      <c r="AT328" s="93">
        <f t="shared" ca="1" si="50"/>
        <v>2024</v>
      </c>
      <c r="AU328" s="85" t="str">
        <f>IFERROR(IF($AQ328="Passive","",INDEX(Income!E$9:E$1026,MATCH(Calc!$AO328,Income!$U$9:$U$1026,0),1)),"")</f>
        <v/>
      </c>
      <c r="AV328" s="85" t="str">
        <f>IFERROR(IF($AQ328="Passive","",INDEX(Income!F$9:F$1026,MATCH(Calc!$AO328,Income!$U$9:$U$1026,0),1)),"")</f>
        <v/>
      </c>
      <c r="AW328" s="85" t="str">
        <f>IFERROR(IF($AQ328="Passive","",INDEX(Income!G$9:G$1026,MATCH(Calc!$AO328,Income!$U$9:$U$1026,0),1)),"")</f>
        <v/>
      </c>
      <c r="AX328" s="85" t="str">
        <f>IFERROR(IF($AQ328="Passive","",INDEX(Income!H$9:H$1026,MATCH(Calc!$AO328,Income!$U$9:$U$1026,0),1)),"")</f>
        <v/>
      </c>
      <c r="AY328" s="85" t="str">
        <f>IFERROR(IF($AQ328="Passive","",INDEX(Income!I$9:I$1026,MATCH(Calc!$AO328,Income!$U$9:$U$1026,0),1)),"")</f>
        <v/>
      </c>
      <c r="AZ328" s="85" t="str">
        <f>IFERROR(IF($AQ328="Passive","",INDEX(Income!J$9:J$1026,MATCH(Calc!$AO328,Income!$U$9:$U$1026,0),1)),"")</f>
        <v/>
      </c>
      <c r="BA328" s="85" t="str">
        <f>IFERROR(IF($AQ328="Passive","",INDEX(Income!K$9:K$1026,MATCH(Calc!$AO328,Income!$U$9:$U$1026,0),1)),"")</f>
        <v/>
      </c>
      <c r="BB328" s="85" t="str">
        <f>IFERROR(IF($AQ328="Passive","",INDEX(Income!L$9:L$1026,MATCH(Calc!$AO328,Income!$U$9:$U$1026,0),1)),"")</f>
        <v/>
      </c>
      <c r="BC328" s="85" t="str">
        <f>IFERROR(IF($AQ328="Passive","",INDEX(Income!M$9:M$1026,MATCH(Calc!$AO328,Income!$U$9:$U$1026,0),1)),"")</f>
        <v/>
      </c>
      <c r="BD328" s="85" t="str">
        <f>IFERROR(IF($AQ328="Passive","",INDEX(Income!N$9:N$1026,MATCH(Calc!$AO328,Income!$U$9:$U$1026,0),1)),"")</f>
        <v/>
      </c>
      <c r="BE328" s="85" t="str">
        <f>IFERROR(IF($AQ328="Passive","",INDEX(Income!O$9:O$1026,MATCH(Calc!$AO328,Income!$U$9:$U$1026,0),1)),"")</f>
        <v/>
      </c>
      <c r="BF328" s="85" t="str">
        <f>IFERROR(IF($AQ328="Passive","",INDEX(Income!P$9:P$1026,MATCH(Calc!$AO328,Income!$U$9:$U$1026,0),1)),"")</f>
        <v/>
      </c>
      <c r="BH328" s="85" t="str">
        <f t="shared" si="51"/>
        <v>Passive</v>
      </c>
      <c r="BI328" s="85">
        <f>IFERROR(INDEX(Expenses!B$9:B$1026,MATCH(Calc!$AO328,Expenses!$U$9:$U$1026,0),1),0)</f>
        <v>0</v>
      </c>
      <c r="BJ328" s="85">
        <f>IFERROR(INDEX(Expenses!C$9:C$1026,MATCH(Calc!$AO328,Expenses!$U$9:$U$1026,0),1),0)</f>
        <v>0</v>
      </c>
      <c r="BK328" s="93">
        <f t="shared" ca="1" si="52"/>
        <v>2024</v>
      </c>
      <c r="BL328" s="85" t="str">
        <f>IFERROR(IF($BH328="Passive","",INDEX(Expenses!E$9:E$1026,MATCH(Calc!$AO328,Expenses!$U$9:$U$1026,0),1)),"")</f>
        <v/>
      </c>
      <c r="BM328" s="85" t="str">
        <f>IFERROR(IF($BH328="Passive","",INDEX(Expenses!F$9:F$1026,MATCH(Calc!$AO328,Expenses!$U$9:$U$1026,0),1)),"")</f>
        <v/>
      </c>
      <c r="BN328" s="85" t="str">
        <f>IFERROR(IF($BH328="Passive","",INDEX(Expenses!G$9:G$1026,MATCH(Calc!$AO328,Expenses!$U$9:$U$1026,0),1)),"")</f>
        <v/>
      </c>
      <c r="BO328" s="85" t="str">
        <f>IFERROR(IF($BH328="Passive","",INDEX(Expenses!H$9:H$1026,MATCH(Calc!$AO328,Expenses!$U$9:$U$1026,0),1)),"")</f>
        <v/>
      </c>
      <c r="BP328" s="85" t="str">
        <f>IFERROR(IF($BH328="Passive","",INDEX(Expenses!I$9:I$1026,MATCH(Calc!$AO328,Expenses!$U$9:$U$1026,0),1)),"")</f>
        <v/>
      </c>
      <c r="BQ328" s="85" t="str">
        <f>IFERROR(IF($BH328="Passive","",INDEX(Expenses!J$9:J$1026,MATCH(Calc!$AO328,Expenses!$U$9:$U$1026,0),1)),"")</f>
        <v/>
      </c>
      <c r="BR328" s="85" t="str">
        <f>IFERROR(IF($BH328="Passive","",INDEX(Expenses!K$9:K$1026,MATCH(Calc!$AO328,Expenses!$U$9:$U$1026,0),1)),"")</f>
        <v/>
      </c>
      <c r="BS328" s="85" t="str">
        <f>IFERROR(IF($BH328="Passive","",INDEX(Expenses!L$9:L$1026,MATCH(Calc!$AO328,Expenses!$U$9:$U$1026,0),1)),"")</f>
        <v/>
      </c>
      <c r="BT328" s="85" t="str">
        <f>IFERROR(IF($BH328="Passive","",INDEX(Expenses!M$9:M$1026,MATCH(Calc!$AO328,Expenses!$U$9:$U$1026,0),1)),"")</f>
        <v/>
      </c>
      <c r="BU328" s="85" t="str">
        <f>IFERROR(IF($BH328="Passive","",INDEX(Expenses!N$9:N$1026,MATCH(Calc!$AO328,Expenses!$U$9:$U$1026,0),1)),"")</f>
        <v/>
      </c>
      <c r="BV328" s="85" t="str">
        <f>IFERROR(IF($BH328="Passive","",INDEX(Expenses!O$9:O$1026,MATCH(Calc!$AO328,Expenses!$U$9:$U$1026,0),1)),"")</f>
        <v/>
      </c>
      <c r="BW328" s="85" t="str">
        <f>IFERROR(IF($BH328="Passive","",INDEX(Expenses!P$9:P$1026,MATCH(Calc!$AO328,Expenses!$U$9:$U$1026,0),1)),"")</f>
        <v/>
      </c>
    </row>
    <row r="329" spans="40:75" x14ac:dyDescent="0.25">
      <c r="AN329" s="93">
        <f t="shared" si="48"/>
        <v>3</v>
      </c>
      <c r="AO329" s="93">
        <v>326</v>
      </c>
      <c r="AQ329" s="85" t="str">
        <f t="shared" si="49"/>
        <v>Passive</v>
      </c>
      <c r="AR329" s="85">
        <f>IFERROR(INDEX(Income!B$9:B$1026,MATCH(Calc!$AO329,Income!$U$9:$U$1026,0),1),0)</f>
        <v>0</v>
      </c>
      <c r="AS329" s="85">
        <f>IFERROR(INDEX(Income!C$9:C$1026,MATCH(Calc!$AO329,Income!$U$9:$U$1026,0),1),0)</f>
        <v>0</v>
      </c>
      <c r="AT329" s="93">
        <f t="shared" ca="1" si="50"/>
        <v>2024</v>
      </c>
      <c r="AU329" s="85" t="str">
        <f>IFERROR(IF($AQ329="Passive","",INDEX(Income!E$9:E$1026,MATCH(Calc!$AO329,Income!$U$9:$U$1026,0),1)),"")</f>
        <v/>
      </c>
      <c r="AV329" s="85" t="str">
        <f>IFERROR(IF($AQ329="Passive","",INDEX(Income!F$9:F$1026,MATCH(Calc!$AO329,Income!$U$9:$U$1026,0),1)),"")</f>
        <v/>
      </c>
      <c r="AW329" s="85" t="str">
        <f>IFERROR(IF($AQ329="Passive","",INDEX(Income!G$9:G$1026,MATCH(Calc!$AO329,Income!$U$9:$U$1026,0),1)),"")</f>
        <v/>
      </c>
      <c r="AX329" s="85" t="str">
        <f>IFERROR(IF($AQ329="Passive","",INDEX(Income!H$9:H$1026,MATCH(Calc!$AO329,Income!$U$9:$U$1026,0),1)),"")</f>
        <v/>
      </c>
      <c r="AY329" s="85" t="str">
        <f>IFERROR(IF($AQ329="Passive","",INDEX(Income!I$9:I$1026,MATCH(Calc!$AO329,Income!$U$9:$U$1026,0),1)),"")</f>
        <v/>
      </c>
      <c r="AZ329" s="85" t="str">
        <f>IFERROR(IF($AQ329="Passive","",INDEX(Income!J$9:J$1026,MATCH(Calc!$AO329,Income!$U$9:$U$1026,0),1)),"")</f>
        <v/>
      </c>
      <c r="BA329" s="85" t="str">
        <f>IFERROR(IF($AQ329="Passive","",INDEX(Income!K$9:K$1026,MATCH(Calc!$AO329,Income!$U$9:$U$1026,0),1)),"")</f>
        <v/>
      </c>
      <c r="BB329" s="85" t="str">
        <f>IFERROR(IF($AQ329="Passive","",INDEX(Income!L$9:L$1026,MATCH(Calc!$AO329,Income!$U$9:$U$1026,0),1)),"")</f>
        <v/>
      </c>
      <c r="BC329" s="85" t="str">
        <f>IFERROR(IF($AQ329="Passive","",INDEX(Income!M$9:M$1026,MATCH(Calc!$AO329,Income!$U$9:$U$1026,0),1)),"")</f>
        <v/>
      </c>
      <c r="BD329" s="85" t="str">
        <f>IFERROR(IF($AQ329="Passive","",INDEX(Income!N$9:N$1026,MATCH(Calc!$AO329,Income!$U$9:$U$1026,0),1)),"")</f>
        <v/>
      </c>
      <c r="BE329" s="85" t="str">
        <f>IFERROR(IF($AQ329="Passive","",INDEX(Income!O$9:O$1026,MATCH(Calc!$AO329,Income!$U$9:$U$1026,0),1)),"")</f>
        <v/>
      </c>
      <c r="BF329" s="85" t="str">
        <f>IFERROR(IF($AQ329="Passive","",INDEX(Income!P$9:P$1026,MATCH(Calc!$AO329,Income!$U$9:$U$1026,0),1)),"")</f>
        <v/>
      </c>
      <c r="BH329" s="85" t="str">
        <f t="shared" si="51"/>
        <v>Passive</v>
      </c>
      <c r="BI329" s="85">
        <f>IFERROR(INDEX(Expenses!B$9:B$1026,MATCH(Calc!$AO329,Expenses!$U$9:$U$1026,0),1),0)</f>
        <v>0</v>
      </c>
      <c r="BJ329" s="85">
        <f>IFERROR(INDEX(Expenses!C$9:C$1026,MATCH(Calc!$AO329,Expenses!$U$9:$U$1026,0),1),0)</f>
        <v>0</v>
      </c>
      <c r="BK329" s="93">
        <f t="shared" ca="1" si="52"/>
        <v>2024</v>
      </c>
      <c r="BL329" s="85" t="str">
        <f>IFERROR(IF($BH329="Passive","",INDEX(Expenses!E$9:E$1026,MATCH(Calc!$AO329,Expenses!$U$9:$U$1026,0),1)),"")</f>
        <v/>
      </c>
      <c r="BM329" s="85" t="str">
        <f>IFERROR(IF($BH329="Passive","",INDEX(Expenses!F$9:F$1026,MATCH(Calc!$AO329,Expenses!$U$9:$U$1026,0),1)),"")</f>
        <v/>
      </c>
      <c r="BN329" s="85" t="str">
        <f>IFERROR(IF($BH329="Passive","",INDEX(Expenses!G$9:G$1026,MATCH(Calc!$AO329,Expenses!$U$9:$U$1026,0),1)),"")</f>
        <v/>
      </c>
      <c r="BO329" s="85" t="str">
        <f>IFERROR(IF($BH329="Passive","",INDEX(Expenses!H$9:H$1026,MATCH(Calc!$AO329,Expenses!$U$9:$U$1026,0),1)),"")</f>
        <v/>
      </c>
      <c r="BP329" s="85" t="str">
        <f>IFERROR(IF($BH329="Passive","",INDEX(Expenses!I$9:I$1026,MATCH(Calc!$AO329,Expenses!$U$9:$U$1026,0),1)),"")</f>
        <v/>
      </c>
      <c r="BQ329" s="85" t="str">
        <f>IFERROR(IF($BH329="Passive","",INDEX(Expenses!J$9:J$1026,MATCH(Calc!$AO329,Expenses!$U$9:$U$1026,0),1)),"")</f>
        <v/>
      </c>
      <c r="BR329" s="85" t="str">
        <f>IFERROR(IF($BH329="Passive","",INDEX(Expenses!K$9:K$1026,MATCH(Calc!$AO329,Expenses!$U$9:$U$1026,0),1)),"")</f>
        <v/>
      </c>
      <c r="BS329" s="85" t="str">
        <f>IFERROR(IF($BH329="Passive","",INDEX(Expenses!L$9:L$1026,MATCH(Calc!$AO329,Expenses!$U$9:$U$1026,0),1)),"")</f>
        <v/>
      </c>
      <c r="BT329" s="85" t="str">
        <f>IFERROR(IF($BH329="Passive","",INDEX(Expenses!M$9:M$1026,MATCH(Calc!$AO329,Expenses!$U$9:$U$1026,0),1)),"")</f>
        <v/>
      </c>
      <c r="BU329" s="85" t="str">
        <f>IFERROR(IF($BH329="Passive","",INDEX(Expenses!N$9:N$1026,MATCH(Calc!$AO329,Expenses!$U$9:$U$1026,0),1)),"")</f>
        <v/>
      </c>
      <c r="BV329" s="85" t="str">
        <f>IFERROR(IF($BH329="Passive","",INDEX(Expenses!O$9:O$1026,MATCH(Calc!$AO329,Expenses!$U$9:$U$1026,0),1)),"")</f>
        <v/>
      </c>
      <c r="BW329" s="85" t="str">
        <f>IFERROR(IF($BH329="Passive","",INDEX(Expenses!P$9:P$1026,MATCH(Calc!$AO329,Expenses!$U$9:$U$1026,0),1)),"")</f>
        <v/>
      </c>
    </row>
    <row r="330" spans="40:75" x14ac:dyDescent="0.25">
      <c r="AN330" s="93">
        <f t="shared" si="48"/>
        <v>3</v>
      </c>
      <c r="AO330" s="93">
        <v>327</v>
      </c>
      <c r="AQ330" s="85" t="str">
        <f t="shared" si="49"/>
        <v>Passive</v>
      </c>
      <c r="AR330" s="85">
        <f>IFERROR(INDEX(Income!B$9:B$1026,MATCH(Calc!$AO330,Income!$U$9:$U$1026,0),1),0)</f>
        <v>0</v>
      </c>
      <c r="AS330" s="85">
        <f>IFERROR(INDEX(Income!C$9:C$1026,MATCH(Calc!$AO330,Income!$U$9:$U$1026,0),1),0)</f>
        <v>0</v>
      </c>
      <c r="AT330" s="93">
        <f t="shared" ca="1" si="50"/>
        <v>2024</v>
      </c>
      <c r="AU330" s="85" t="str">
        <f>IFERROR(IF($AQ330="Passive","",INDEX(Income!E$9:E$1026,MATCH(Calc!$AO330,Income!$U$9:$U$1026,0),1)),"")</f>
        <v/>
      </c>
      <c r="AV330" s="85" t="str">
        <f>IFERROR(IF($AQ330="Passive","",INDEX(Income!F$9:F$1026,MATCH(Calc!$AO330,Income!$U$9:$U$1026,0),1)),"")</f>
        <v/>
      </c>
      <c r="AW330" s="85" t="str">
        <f>IFERROR(IF($AQ330="Passive","",INDEX(Income!G$9:G$1026,MATCH(Calc!$AO330,Income!$U$9:$U$1026,0),1)),"")</f>
        <v/>
      </c>
      <c r="AX330" s="85" t="str">
        <f>IFERROR(IF($AQ330="Passive","",INDEX(Income!H$9:H$1026,MATCH(Calc!$AO330,Income!$U$9:$U$1026,0),1)),"")</f>
        <v/>
      </c>
      <c r="AY330" s="85" t="str">
        <f>IFERROR(IF($AQ330="Passive","",INDEX(Income!I$9:I$1026,MATCH(Calc!$AO330,Income!$U$9:$U$1026,0),1)),"")</f>
        <v/>
      </c>
      <c r="AZ330" s="85" t="str">
        <f>IFERROR(IF($AQ330="Passive","",INDEX(Income!J$9:J$1026,MATCH(Calc!$AO330,Income!$U$9:$U$1026,0),1)),"")</f>
        <v/>
      </c>
      <c r="BA330" s="85" t="str">
        <f>IFERROR(IF($AQ330="Passive","",INDEX(Income!K$9:K$1026,MATCH(Calc!$AO330,Income!$U$9:$U$1026,0),1)),"")</f>
        <v/>
      </c>
      <c r="BB330" s="85" t="str">
        <f>IFERROR(IF($AQ330="Passive","",INDEX(Income!L$9:L$1026,MATCH(Calc!$AO330,Income!$U$9:$U$1026,0),1)),"")</f>
        <v/>
      </c>
      <c r="BC330" s="85" t="str">
        <f>IFERROR(IF($AQ330="Passive","",INDEX(Income!M$9:M$1026,MATCH(Calc!$AO330,Income!$U$9:$U$1026,0),1)),"")</f>
        <v/>
      </c>
      <c r="BD330" s="85" t="str">
        <f>IFERROR(IF($AQ330="Passive","",INDEX(Income!N$9:N$1026,MATCH(Calc!$AO330,Income!$U$9:$U$1026,0),1)),"")</f>
        <v/>
      </c>
      <c r="BE330" s="85" t="str">
        <f>IFERROR(IF($AQ330="Passive","",INDEX(Income!O$9:O$1026,MATCH(Calc!$AO330,Income!$U$9:$U$1026,0),1)),"")</f>
        <v/>
      </c>
      <c r="BF330" s="85" t="str">
        <f>IFERROR(IF($AQ330="Passive","",INDEX(Income!P$9:P$1026,MATCH(Calc!$AO330,Income!$U$9:$U$1026,0),1)),"")</f>
        <v/>
      </c>
      <c r="BH330" s="85" t="str">
        <f t="shared" si="51"/>
        <v>Passive</v>
      </c>
      <c r="BI330" s="85">
        <f>IFERROR(INDEX(Expenses!B$9:B$1026,MATCH(Calc!$AO330,Expenses!$U$9:$U$1026,0),1),0)</f>
        <v>0</v>
      </c>
      <c r="BJ330" s="85">
        <f>IFERROR(INDEX(Expenses!C$9:C$1026,MATCH(Calc!$AO330,Expenses!$U$9:$U$1026,0),1),0)</f>
        <v>0</v>
      </c>
      <c r="BK330" s="93">
        <f t="shared" ca="1" si="52"/>
        <v>2024</v>
      </c>
      <c r="BL330" s="85" t="str">
        <f>IFERROR(IF($BH330="Passive","",INDEX(Expenses!E$9:E$1026,MATCH(Calc!$AO330,Expenses!$U$9:$U$1026,0),1)),"")</f>
        <v/>
      </c>
      <c r="BM330" s="85" t="str">
        <f>IFERROR(IF($BH330="Passive","",INDEX(Expenses!F$9:F$1026,MATCH(Calc!$AO330,Expenses!$U$9:$U$1026,0),1)),"")</f>
        <v/>
      </c>
      <c r="BN330" s="85" t="str">
        <f>IFERROR(IF($BH330="Passive","",INDEX(Expenses!G$9:G$1026,MATCH(Calc!$AO330,Expenses!$U$9:$U$1026,0),1)),"")</f>
        <v/>
      </c>
      <c r="BO330" s="85" t="str">
        <f>IFERROR(IF($BH330="Passive","",INDEX(Expenses!H$9:H$1026,MATCH(Calc!$AO330,Expenses!$U$9:$U$1026,0),1)),"")</f>
        <v/>
      </c>
      <c r="BP330" s="85" t="str">
        <f>IFERROR(IF($BH330="Passive","",INDEX(Expenses!I$9:I$1026,MATCH(Calc!$AO330,Expenses!$U$9:$U$1026,0),1)),"")</f>
        <v/>
      </c>
      <c r="BQ330" s="85" t="str">
        <f>IFERROR(IF($BH330="Passive","",INDEX(Expenses!J$9:J$1026,MATCH(Calc!$AO330,Expenses!$U$9:$U$1026,0),1)),"")</f>
        <v/>
      </c>
      <c r="BR330" s="85" t="str">
        <f>IFERROR(IF($BH330="Passive","",INDEX(Expenses!K$9:K$1026,MATCH(Calc!$AO330,Expenses!$U$9:$U$1026,0),1)),"")</f>
        <v/>
      </c>
      <c r="BS330" s="85" t="str">
        <f>IFERROR(IF($BH330="Passive","",INDEX(Expenses!L$9:L$1026,MATCH(Calc!$AO330,Expenses!$U$9:$U$1026,0),1)),"")</f>
        <v/>
      </c>
      <c r="BT330" s="85" t="str">
        <f>IFERROR(IF($BH330="Passive","",INDEX(Expenses!M$9:M$1026,MATCH(Calc!$AO330,Expenses!$U$9:$U$1026,0),1)),"")</f>
        <v/>
      </c>
      <c r="BU330" s="85" t="str">
        <f>IFERROR(IF($BH330="Passive","",INDEX(Expenses!N$9:N$1026,MATCH(Calc!$AO330,Expenses!$U$9:$U$1026,0),1)),"")</f>
        <v/>
      </c>
      <c r="BV330" s="85" t="str">
        <f>IFERROR(IF($BH330="Passive","",INDEX(Expenses!O$9:O$1026,MATCH(Calc!$AO330,Expenses!$U$9:$U$1026,0),1)),"")</f>
        <v/>
      </c>
      <c r="BW330" s="85" t="str">
        <f>IFERROR(IF($BH330="Passive","",INDEX(Expenses!P$9:P$1026,MATCH(Calc!$AO330,Expenses!$U$9:$U$1026,0),1)),"")</f>
        <v/>
      </c>
    </row>
    <row r="331" spans="40:75" x14ac:dyDescent="0.25">
      <c r="AN331" s="93">
        <f t="shared" si="48"/>
        <v>3</v>
      </c>
      <c r="AO331" s="93">
        <v>328</v>
      </c>
      <c r="AQ331" s="85" t="str">
        <f t="shared" si="49"/>
        <v>Passive</v>
      </c>
      <c r="AR331" s="85">
        <f>IFERROR(INDEX(Income!B$9:B$1026,MATCH(Calc!$AO331,Income!$U$9:$U$1026,0),1),0)</f>
        <v>0</v>
      </c>
      <c r="AS331" s="85">
        <f>IFERROR(INDEX(Income!C$9:C$1026,MATCH(Calc!$AO331,Income!$U$9:$U$1026,0),1),0)</f>
        <v>0</v>
      </c>
      <c r="AT331" s="93">
        <f t="shared" ca="1" si="50"/>
        <v>2024</v>
      </c>
      <c r="AU331" s="85" t="str">
        <f>IFERROR(IF($AQ331="Passive","",INDEX(Income!E$9:E$1026,MATCH(Calc!$AO331,Income!$U$9:$U$1026,0),1)),"")</f>
        <v/>
      </c>
      <c r="AV331" s="85" t="str">
        <f>IFERROR(IF($AQ331="Passive","",INDEX(Income!F$9:F$1026,MATCH(Calc!$AO331,Income!$U$9:$U$1026,0),1)),"")</f>
        <v/>
      </c>
      <c r="AW331" s="85" t="str">
        <f>IFERROR(IF($AQ331="Passive","",INDEX(Income!G$9:G$1026,MATCH(Calc!$AO331,Income!$U$9:$U$1026,0),1)),"")</f>
        <v/>
      </c>
      <c r="AX331" s="85" t="str">
        <f>IFERROR(IF($AQ331="Passive","",INDEX(Income!H$9:H$1026,MATCH(Calc!$AO331,Income!$U$9:$U$1026,0),1)),"")</f>
        <v/>
      </c>
      <c r="AY331" s="85" t="str">
        <f>IFERROR(IF($AQ331="Passive","",INDEX(Income!I$9:I$1026,MATCH(Calc!$AO331,Income!$U$9:$U$1026,0),1)),"")</f>
        <v/>
      </c>
      <c r="AZ331" s="85" t="str">
        <f>IFERROR(IF($AQ331="Passive","",INDEX(Income!J$9:J$1026,MATCH(Calc!$AO331,Income!$U$9:$U$1026,0),1)),"")</f>
        <v/>
      </c>
      <c r="BA331" s="85" t="str">
        <f>IFERROR(IF($AQ331="Passive","",INDEX(Income!K$9:K$1026,MATCH(Calc!$AO331,Income!$U$9:$U$1026,0),1)),"")</f>
        <v/>
      </c>
      <c r="BB331" s="85" t="str">
        <f>IFERROR(IF($AQ331="Passive","",INDEX(Income!L$9:L$1026,MATCH(Calc!$AO331,Income!$U$9:$U$1026,0),1)),"")</f>
        <v/>
      </c>
      <c r="BC331" s="85" t="str">
        <f>IFERROR(IF($AQ331="Passive","",INDEX(Income!M$9:M$1026,MATCH(Calc!$AO331,Income!$U$9:$U$1026,0),1)),"")</f>
        <v/>
      </c>
      <c r="BD331" s="85" t="str">
        <f>IFERROR(IF($AQ331="Passive","",INDEX(Income!N$9:N$1026,MATCH(Calc!$AO331,Income!$U$9:$U$1026,0),1)),"")</f>
        <v/>
      </c>
      <c r="BE331" s="85" t="str">
        <f>IFERROR(IF($AQ331="Passive","",INDEX(Income!O$9:O$1026,MATCH(Calc!$AO331,Income!$U$9:$U$1026,0),1)),"")</f>
        <v/>
      </c>
      <c r="BF331" s="85" t="str">
        <f>IFERROR(IF($AQ331="Passive","",INDEX(Income!P$9:P$1026,MATCH(Calc!$AO331,Income!$U$9:$U$1026,0),1)),"")</f>
        <v/>
      </c>
      <c r="BH331" s="85" t="str">
        <f t="shared" si="51"/>
        <v>Passive</v>
      </c>
      <c r="BI331" s="85">
        <f>IFERROR(INDEX(Expenses!B$9:B$1026,MATCH(Calc!$AO331,Expenses!$U$9:$U$1026,0),1),0)</f>
        <v>0</v>
      </c>
      <c r="BJ331" s="85">
        <f>IFERROR(INDEX(Expenses!C$9:C$1026,MATCH(Calc!$AO331,Expenses!$U$9:$U$1026,0),1),0)</f>
        <v>0</v>
      </c>
      <c r="BK331" s="93">
        <f t="shared" ca="1" si="52"/>
        <v>2024</v>
      </c>
      <c r="BL331" s="85" t="str">
        <f>IFERROR(IF($BH331="Passive","",INDEX(Expenses!E$9:E$1026,MATCH(Calc!$AO331,Expenses!$U$9:$U$1026,0),1)),"")</f>
        <v/>
      </c>
      <c r="BM331" s="85" t="str">
        <f>IFERROR(IF($BH331="Passive","",INDEX(Expenses!F$9:F$1026,MATCH(Calc!$AO331,Expenses!$U$9:$U$1026,0),1)),"")</f>
        <v/>
      </c>
      <c r="BN331" s="85" t="str">
        <f>IFERROR(IF($BH331="Passive","",INDEX(Expenses!G$9:G$1026,MATCH(Calc!$AO331,Expenses!$U$9:$U$1026,0),1)),"")</f>
        <v/>
      </c>
      <c r="BO331" s="85" t="str">
        <f>IFERROR(IF($BH331="Passive","",INDEX(Expenses!H$9:H$1026,MATCH(Calc!$AO331,Expenses!$U$9:$U$1026,0),1)),"")</f>
        <v/>
      </c>
      <c r="BP331" s="85" t="str">
        <f>IFERROR(IF($BH331="Passive","",INDEX(Expenses!I$9:I$1026,MATCH(Calc!$AO331,Expenses!$U$9:$U$1026,0),1)),"")</f>
        <v/>
      </c>
      <c r="BQ331" s="85" t="str">
        <f>IFERROR(IF($BH331="Passive","",INDEX(Expenses!J$9:J$1026,MATCH(Calc!$AO331,Expenses!$U$9:$U$1026,0),1)),"")</f>
        <v/>
      </c>
      <c r="BR331" s="85" t="str">
        <f>IFERROR(IF($BH331="Passive","",INDEX(Expenses!K$9:K$1026,MATCH(Calc!$AO331,Expenses!$U$9:$U$1026,0),1)),"")</f>
        <v/>
      </c>
      <c r="BS331" s="85" t="str">
        <f>IFERROR(IF($BH331="Passive","",INDEX(Expenses!L$9:L$1026,MATCH(Calc!$AO331,Expenses!$U$9:$U$1026,0),1)),"")</f>
        <v/>
      </c>
      <c r="BT331" s="85" t="str">
        <f>IFERROR(IF($BH331="Passive","",INDEX(Expenses!M$9:M$1026,MATCH(Calc!$AO331,Expenses!$U$9:$U$1026,0),1)),"")</f>
        <v/>
      </c>
      <c r="BU331" s="85" t="str">
        <f>IFERROR(IF($BH331="Passive","",INDEX(Expenses!N$9:N$1026,MATCH(Calc!$AO331,Expenses!$U$9:$U$1026,0),1)),"")</f>
        <v/>
      </c>
      <c r="BV331" s="85" t="str">
        <f>IFERROR(IF($BH331="Passive","",INDEX(Expenses!O$9:O$1026,MATCH(Calc!$AO331,Expenses!$U$9:$U$1026,0),1)),"")</f>
        <v/>
      </c>
      <c r="BW331" s="85" t="str">
        <f>IFERROR(IF($BH331="Passive","",INDEX(Expenses!P$9:P$1026,MATCH(Calc!$AO331,Expenses!$U$9:$U$1026,0),1)),"")</f>
        <v/>
      </c>
    </row>
    <row r="332" spans="40:75" x14ac:dyDescent="0.25">
      <c r="AN332" s="93">
        <f t="shared" si="48"/>
        <v>3</v>
      </c>
      <c r="AO332" s="93">
        <v>329</v>
      </c>
      <c r="AQ332" s="85" t="str">
        <f t="shared" si="49"/>
        <v>Passive</v>
      </c>
      <c r="AR332" s="85">
        <f>IFERROR(INDEX(Income!B$9:B$1026,MATCH(Calc!$AO332,Income!$U$9:$U$1026,0),1),0)</f>
        <v>0</v>
      </c>
      <c r="AS332" s="85">
        <f>IFERROR(INDEX(Income!C$9:C$1026,MATCH(Calc!$AO332,Income!$U$9:$U$1026,0),1),0)</f>
        <v>0</v>
      </c>
      <c r="AT332" s="93">
        <f t="shared" ca="1" si="50"/>
        <v>2024</v>
      </c>
      <c r="AU332" s="85" t="str">
        <f>IFERROR(IF($AQ332="Passive","",INDEX(Income!E$9:E$1026,MATCH(Calc!$AO332,Income!$U$9:$U$1026,0),1)),"")</f>
        <v/>
      </c>
      <c r="AV332" s="85" t="str">
        <f>IFERROR(IF($AQ332="Passive","",INDEX(Income!F$9:F$1026,MATCH(Calc!$AO332,Income!$U$9:$U$1026,0),1)),"")</f>
        <v/>
      </c>
      <c r="AW332" s="85" t="str">
        <f>IFERROR(IF($AQ332="Passive","",INDEX(Income!G$9:G$1026,MATCH(Calc!$AO332,Income!$U$9:$U$1026,0),1)),"")</f>
        <v/>
      </c>
      <c r="AX332" s="85" t="str">
        <f>IFERROR(IF($AQ332="Passive","",INDEX(Income!H$9:H$1026,MATCH(Calc!$AO332,Income!$U$9:$U$1026,0),1)),"")</f>
        <v/>
      </c>
      <c r="AY332" s="85" t="str">
        <f>IFERROR(IF($AQ332="Passive","",INDEX(Income!I$9:I$1026,MATCH(Calc!$AO332,Income!$U$9:$U$1026,0),1)),"")</f>
        <v/>
      </c>
      <c r="AZ332" s="85" t="str">
        <f>IFERROR(IF($AQ332="Passive","",INDEX(Income!J$9:J$1026,MATCH(Calc!$AO332,Income!$U$9:$U$1026,0),1)),"")</f>
        <v/>
      </c>
      <c r="BA332" s="85" t="str">
        <f>IFERROR(IF($AQ332="Passive","",INDEX(Income!K$9:K$1026,MATCH(Calc!$AO332,Income!$U$9:$U$1026,0),1)),"")</f>
        <v/>
      </c>
      <c r="BB332" s="85" t="str">
        <f>IFERROR(IF($AQ332="Passive","",INDEX(Income!L$9:L$1026,MATCH(Calc!$AO332,Income!$U$9:$U$1026,0),1)),"")</f>
        <v/>
      </c>
      <c r="BC332" s="85" t="str">
        <f>IFERROR(IF($AQ332="Passive","",INDEX(Income!M$9:M$1026,MATCH(Calc!$AO332,Income!$U$9:$U$1026,0),1)),"")</f>
        <v/>
      </c>
      <c r="BD332" s="85" t="str">
        <f>IFERROR(IF($AQ332="Passive","",INDEX(Income!N$9:N$1026,MATCH(Calc!$AO332,Income!$U$9:$U$1026,0),1)),"")</f>
        <v/>
      </c>
      <c r="BE332" s="85" t="str">
        <f>IFERROR(IF($AQ332="Passive","",INDEX(Income!O$9:O$1026,MATCH(Calc!$AO332,Income!$U$9:$U$1026,0),1)),"")</f>
        <v/>
      </c>
      <c r="BF332" s="85" t="str">
        <f>IFERROR(IF($AQ332="Passive","",INDEX(Income!P$9:P$1026,MATCH(Calc!$AO332,Income!$U$9:$U$1026,0),1)),"")</f>
        <v/>
      </c>
      <c r="BH332" s="85" t="str">
        <f t="shared" si="51"/>
        <v>Passive</v>
      </c>
      <c r="BI332" s="85">
        <f>IFERROR(INDEX(Expenses!B$9:B$1026,MATCH(Calc!$AO332,Expenses!$U$9:$U$1026,0),1),0)</f>
        <v>0</v>
      </c>
      <c r="BJ332" s="85">
        <f>IFERROR(INDEX(Expenses!C$9:C$1026,MATCH(Calc!$AO332,Expenses!$U$9:$U$1026,0),1),0)</f>
        <v>0</v>
      </c>
      <c r="BK332" s="93">
        <f t="shared" ca="1" si="52"/>
        <v>2024</v>
      </c>
      <c r="BL332" s="85" t="str">
        <f>IFERROR(IF($BH332="Passive","",INDEX(Expenses!E$9:E$1026,MATCH(Calc!$AO332,Expenses!$U$9:$U$1026,0),1)),"")</f>
        <v/>
      </c>
      <c r="BM332" s="85" t="str">
        <f>IFERROR(IF($BH332="Passive","",INDEX(Expenses!F$9:F$1026,MATCH(Calc!$AO332,Expenses!$U$9:$U$1026,0),1)),"")</f>
        <v/>
      </c>
      <c r="BN332" s="85" t="str">
        <f>IFERROR(IF($BH332="Passive","",INDEX(Expenses!G$9:G$1026,MATCH(Calc!$AO332,Expenses!$U$9:$U$1026,0),1)),"")</f>
        <v/>
      </c>
      <c r="BO332" s="85" t="str">
        <f>IFERROR(IF($BH332="Passive","",INDEX(Expenses!H$9:H$1026,MATCH(Calc!$AO332,Expenses!$U$9:$U$1026,0),1)),"")</f>
        <v/>
      </c>
      <c r="BP332" s="85" t="str">
        <f>IFERROR(IF($BH332="Passive","",INDEX(Expenses!I$9:I$1026,MATCH(Calc!$AO332,Expenses!$U$9:$U$1026,0),1)),"")</f>
        <v/>
      </c>
      <c r="BQ332" s="85" t="str">
        <f>IFERROR(IF($BH332="Passive","",INDEX(Expenses!J$9:J$1026,MATCH(Calc!$AO332,Expenses!$U$9:$U$1026,0),1)),"")</f>
        <v/>
      </c>
      <c r="BR332" s="85" t="str">
        <f>IFERROR(IF($BH332="Passive","",INDEX(Expenses!K$9:K$1026,MATCH(Calc!$AO332,Expenses!$U$9:$U$1026,0),1)),"")</f>
        <v/>
      </c>
      <c r="BS332" s="85" t="str">
        <f>IFERROR(IF($BH332="Passive","",INDEX(Expenses!L$9:L$1026,MATCH(Calc!$AO332,Expenses!$U$9:$U$1026,0),1)),"")</f>
        <v/>
      </c>
      <c r="BT332" s="85" t="str">
        <f>IFERROR(IF($BH332="Passive","",INDEX(Expenses!M$9:M$1026,MATCH(Calc!$AO332,Expenses!$U$9:$U$1026,0),1)),"")</f>
        <v/>
      </c>
      <c r="BU332" s="85" t="str">
        <f>IFERROR(IF($BH332="Passive","",INDEX(Expenses!N$9:N$1026,MATCH(Calc!$AO332,Expenses!$U$9:$U$1026,0),1)),"")</f>
        <v/>
      </c>
      <c r="BV332" s="85" t="str">
        <f>IFERROR(IF($BH332="Passive","",INDEX(Expenses!O$9:O$1026,MATCH(Calc!$AO332,Expenses!$U$9:$U$1026,0),1)),"")</f>
        <v/>
      </c>
      <c r="BW332" s="85" t="str">
        <f>IFERROR(IF($BH332="Passive","",INDEX(Expenses!P$9:P$1026,MATCH(Calc!$AO332,Expenses!$U$9:$U$1026,0),1)),"")</f>
        <v/>
      </c>
    </row>
    <row r="333" spans="40:75" x14ac:dyDescent="0.25">
      <c r="AN333" s="93">
        <f t="shared" si="48"/>
        <v>3</v>
      </c>
      <c r="AO333" s="93">
        <v>330</v>
      </c>
      <c r="AQ333" s="85" t="str">
        <f t="shared" si="49"/>
        <v>Passive</v>
      </c>
      <c r="AR333" s="85">
        <f>IFERROR(INDEX(Income!B$9:B$1026,MATCH(Calc!$AO333,Income!$U$9:$U$1026,0),1),0)</f>
        <v>0</v>
      </c>
      <c r="AS333" s="85">
        <f>IFERROR(INDEX(Income!C$9:C$1026,MATCH(Calc!$AO333,Income!$U$9:$U$1026,0),1),0)</f>
        <v>0</v>
      </c>
      <c r="AT333" s="93">
        <f t="shared" ca="1" si="50"/>
        <v>2024</v>
      </c>
      <c r="AU333" s="85" t="str">
        <f>IFERROR(IF($AQ333="Passive","",INDEX(Income!E$9:E$1026,MATCH(Calc!$AO333,Income!$U$9:$U$1026,0),1)),"")</f>
        <v/>
      </c>
      <c r="AV333" s="85" t="str">
        <f>IFERROR(IF($AQ333="Passive","",INDEX(Income!F$9:F$1026,MATCH(Calc!$AO333,Income!$U$9:$U$1026,0),1)),"")</f>
        <v/>
      </c>
      <c r="AW333" s="85" t="str">
        <f>IFERROR(IF($AQ333="Passive","",INDEX(Income!G$9:G$1026,MATCH(Calc!$AO333,Income!$U$9:$U$1026,0),1)),"")</f>
        <v/>
      </c>
      <c r="AX333" s="85" t="str">
        <f>IFERROR(IF($AQ333="Passive","",INDEX(Income!H$9:H$1026,MATCH(Calc!$AO333,Income!$U$9:$U$1026,0),1)),"")</f>
        <v/>
      </c>
      <c r="AY333" s="85" t="str">
        <f>IFERROR(IF($AQ333="Passive","",INDEX(Income!I$9:I$1026,MATCH(Calc!$AO333,Income!$U$9:$U$1026,0),1)),"")</f>
        <v/>
      </c>
      <c r="AZ333" s="85" t="str">
        <f>IFERROR(IF($AQ333="Passive","",INDEX(Income!J$9:J$1026,MATCH(Calc!$AO333,Income!$U$9:$U$1026,0),1)),"")</f>
        <v/>
      </c>
      <c r="BA333" s="85" t="str">
        <f>IFERROR(IF($AQ333="Passive","",INDEX(Income!K$9:K$1026,MATCH(Calc!$AO333,Income!$U$9:$U$1026,0),1)),"")</f>
        <v/>
      </c>
      <c r="BB333" s="85" t="str">
        <f>IFERROR(IF($AQ333="Passive","",INDEX(Income!L$9:L$1026,MATCH(Calc!$AO333,Income!$U$9:$U$1026,0),1)),"")</f>
        <v/>
      </c>
      <c r="BC333" s="85" t="str">
        <f>IFERROR(IF($AQ333="Passive","",INDEX(Income!M$9:M$1026,MATCH(Calc!$AO333,Income!$U$9:$U$1026,0),1)),"")</f>
        <v/>
      </c>
      <c r="BD333" s="85" t="str">
        <f>IFERROR(IF($AQ333="Passive","",INDEX(Income!N$9:N$1026,MATCH(Calc!$AO333,Income!$U$9:$U$1026,0),1)),"")</f>
        <v/>
      </c>
      <c r="BE333" s="85" t="str">
        <f>IFERROR(IF($AQ333="Passive","",INDEX(Income!O$9:O$1026,MATCH(Calc!$AO333,Income!$U$9:$U$1026,0),1)),"")</f>
        <v/>
      </c>
      <c r="BF333" s="85" t="str">
        <f>IFERROR(IF($AQ333="Passive","",INDEX(Income!P$9:P$1026,MATCH(Calc!$AO333,Income!$U$9:$U$1026,0),1)),"")</f>
        <v/>
      </c>
      <c r="BH333" s="85" t="str">
        <f t="shared" si="51"/>
        <v>Passive</v>
      </c>
      <c r="BI333" s="85">
        <f>IFERROR(INDEX(Expenses!B$9:B$1026,MATCH(Calc!$AO333,Expenses!$U$9:$U$1026,0),1),0)</f>
        <v>0</v>
      </c>
      <c r="BJ333" s="85">
        <f>IFERROR(INDEX(Expenses!C$9:C$1026,MATCH(Calc!$AO333,Expenses!$U$9:$U$1026,0),1),0)</f>
        <v>0</v>
      </c>
      <c r="BK333" s="93">
        <f t="shared" ca="1" si="52"/>
        <v>2024</v>
      </c>
      <c r="BL333" s="85" t="str">
        <f>IFERROR(IF($BH333="Passive","",INDEX(Expenses!E$9:E$1026,MATCH(Calc!$AO333,Expenses!$U$9:$U$1026,0),1)),"")</f>
        <v/>
      </c>
      <c r="BM333" s="85" t="str">
        <f>IFERROR(IF($BH333="Passive","",INDEX(Expenses!F$9:F$1026,MATCH(Calc!$AO333,Expenses!$U$9:$U$1026,0),1)),"")</f>
        <v/>
      </c>
      <c r="BN333" s="85" t="str">
        <f>IFERROR(IF($BH333="Passive","",INDEX(Expenses!G$9:G$1026,MATCH(Calc!$AO333,Expenses!$U$9:$U$1026,0),1)),"")</f>
        <v/>
      </c>
      <c r="BO333" s="85" t="str">
        <f>IFERROR(IF($BH333="Passive","",INDEX(Expenses!H$9:H$1026,MATCH(Calc!$AO333,Expenses!$U$9:$U$1026,0),1)),"")</f>
        <v/>
      </c>
      <c r="BP333" s="85" t="str">
        <f>IFERROR(IF($BH333="Passive","",INDEX(Expenses!I$9:I$1026,MATCH(Calc!$AO333,Expenses!$U$9:$U$1026,0),1)),"")</f>
        <v/>
      </c>
      <c r="BQ333" s="85" t="str">
        <f>IFERROR(IF($BH333="Passive","",INDEX(Expenses!J$9:J$1026,MATCH(Calc!$AO333,Expenses!$U$9:$U$1026,0),1)),"")</f>
        <v/>
      </c>
      <c r="BR333" s="85" t="str">
        <f>IFERROR(IF($BH333="Passive","",INDEX(Expenses!K$9:K$1026,MATCH(Calc!$AO333,Expenses!$U$9:$U$1026,0),1)),"")</f>
        <v/>
      </c>
      <c r="BS333" s="85" t="str">
        <f>IFERROR(IF($BH333="Passive","",INDEX(Expenses!L$9:L$1026,MATCH(Calc!$AO333,Expenses!$U$9:$U$1026,0),1)),"")</f>
        <v/>
      </c>
      <c r="BT333" s="85" t="str">
        <f>IFERROR(IF($BH333="Passive","",INDEX(Expenses!M$9:M$1026,MATCH(Calc!$AO333,Expenses!$U$9:$U$1026,0),1)),"")</f>
        <v/>
      </c>
      <c r="BU333" s="85" t="str">
        <f>IFERROR(IF($BH333="Passive","",INDEX(Expenses!N$9:N$1026,MATCH(Calc!$AO333,Expenses!$U$9:$U$1026,0),1)),"")</f>
        <v/>
      </c>
      <c r="BV333" s="85" t="str">
        <f>IFERROR(IF($BH333="Passive","",INDEX(Expenses!O$9:O$1026,MATCH(Calc!$AO333,Expenses!$U$9:$U$1026,0),1)),"")</f>
        <v/>
      </c>
      <c r="BW333" s="85" t="str">
        <f>IFERROR(IF($BH333="Passive","",INDEX(Expenses!P$9:P$1026,MATCH(Calc!$AO333,Expenses!$U$9:$U$1026,0),1)),"")</f>
        <v/>
      </c>
    </row>
    <row r="334" spans="40:75" x14ac:dyDescent="0.25">
      <c r="AN334" s="93">
        <f t="shared" si="48"/>
        <v>3</v>
      </c>
      <c r="AO334" s="93">
        <v>331</v>
      </c>
      <c r="AQ334" s="85" t="str">
        <f t="shared" si="49"/>
        <v>Passive</v>
      </c>
      <c r="AR334" s="85">
        <f>IFERROR(INDEX(Income!B$9:B$1026,MATCH(Calc!$AO334,Income!$U$9:$U$1026,0),1),0)</f>
        <v>0</v>
      </c>
      <c r="AS334" s="85">
        <f>IFERROR(INDEX(Income!C$9:C$1026,MATCH(Calc!$AO334,Income!$U$9:$U$1026,0),1),0)</f>
        <v>0</v>
      </c>
      <c r="AT334" s="93">
        <f t="shared" ca="1" si="50"/>
        <v>2024</v>
      </c>
      <c r="AU334" s="85" t="str">
        <f>IFERROR(IF($AQ334="Passive","",INDEX(Income!E$9:E$1026,MATCH(Calc!$AO334,Income!$U$9:$U$1026,0),1)),"")</f>
        <v/>
      </c>
      <c r="AV334" s="85" t="str">
        <f>IFERROR(IF($AQ334="Passive","",INDEX(Income!F$9:F$1026,MATCH(Calc!$AO334,Income!$U$9:$U$1026,0),1)),"")</f>
        <v/>
      </c>
      <c r="AW334" s="85" t="str">
        <f>IFERROR(IF($AQ334="Passive","",INDEX(Income!G$9:G$1026,MATCH(Calc!$AO334,Income!$U$9:$U$1026,0),1)),"")</f>
        <v/>
      </c>
      <c r="AX334" s="85" t="str">
        <f>IFERROR(IF($AQ334="Passive","",INDEX(Income!H$9:H$1026,MATCH(Calc!$AO334,Income!$U$9:$U$1026,0),1)),"")</f>
        <v/>
      </c>
      <c r="AY334" s="85" t="str">
        <f>IFERROR(IF($AQ334="Passive","",INDEX(Income!I$9:I$1026,MATCH(Calc!$AO334,Income!$U$9:$U$1026,0),1)),"")</f>
        <v/>
      </c>
      <c r="AZ334" s="85" t="str">
        <f>IFERROR(IF($AQ334="Passive","",INDEX(Income!J$9:J$1026,MATCH(Calc!$AO334,Income!$U$9:$U$1026,0),1)),"")</f>
        <v/>
      </c>
      <c r="BA334" s="85" t="str">
        <f>IFERROR(IF($AQ334="Passive","",INDEX(Income!K$9:K$1026,MATCH(Calc!$AO334,Income!$U$9:$U$1026,0),1)),"")</f>
        <v/>
      </c>
      <c r="BB334" s="85" t="str">
        <f>IFERROR(IF($AQ334="Passive","",INDEX(Income!L$9:L$1026,MATCH(Calc!$AO334,Income!$U$9:$U$1026,0),1)),"")</f>
        <v/>
      </c>
      <c r="BC334" s="85" t="str">
        <f>IFERROR(IF($AQ334="Passive","",INDEX(Income!M$9:M$1026,MATCH(Calc!$AO334,Income!$U$9:$U$1026,0),1)),"")</f>
        <v/>
      </c>
      <c r="BD334" s="85" t="str">
        <f>IFERROR(IF($AQ334="Passive","",INDEX(Income!N$9:N$1026,MATCH(Calc!$AO334,Income!$U$9:$U$1026,0),1)),"")</f>
        <v/>
      </c>
      <c r="BE334" s="85" t="str">
        <f>IFERROR(IF($AQ334="Passive","",INDEX(Income!O$9:O$1026,MATCH(Calc!$AO334,Income!$U$9:$U$1026,0),1)),"")</f>
        <v/>
      </c>
      <c r="BF334" s="85" t="str">
        <f>IFERROR(IF($AQ334="Passive","",INDEX(Income!P$9:P$1026,MATCH(Calc!$AO334,Income!$U$9:$U$1026,0),1)),"")</f>
        <v/>
      </c>
      <c r="BH334" s="85" t="str">
        <f t="shared" si="51"/>
        <v>Passive</v>
      </c>
      <c r="BI334" s="85">
        <f>IFERROR(INDEX(Expenses!B$9:B$1026,MATCH(Calc!$AO334,Expenses!$U$9:$U$1026,0),1),0)</f>
        <v>0</v>
      </c>
      <c r="BJ334" s="85">
        <f>IFERROR(INDEX(Expenses!C$9:C$1026,MATCH(Calc!$AO334,Expenses!$U$9:$U$1026,0),1),0)</f>
        <v>0</v>
      </c>
      <c r="BK334" s="93">
        <f t="shared" ca="1" si="52"/>
        <v>2024</v>
      </c>
      <c r="BL334" s="85" t="str">
        <f>IFERROR(IF($BH334="Passive","",INDEX(Expenses!E$9:E$1026,MATCH(Calc!$AO334,Expenses!$U$9:$U$1026,0),1)),"")</f>
        <v/>
      </c>
      <c r="BM334" s="85" t="str">
        <f>IFERROR(IF($BH334="Passive","",INDEX(Expenses!F$9:F$1026,MATCH(Calc!$AO334,Expenses!$U$9:$U$1026,0),1)),"")</f>
        <v/>
      </c>
      <c r="BN334" s="85" t="str">
        <f>IFERROR(IF($BH334="Passive","",INDEX(Expenses!G$9:G$1026,MATCH(Calc!$AO334,Expenses!$U$9:$U$1026,0),1)),"")</f>
        <v/>
      </c>
      <c r="BO334" s="85" t="str">
        <f>IFERROR(IF($BH334="Passive","",INDEX(Expenses!H$9:H$1026,MATCH(Calc!$AO334,Expenses!$U$9:$U$1026,0),1)),"")</f>
        <v/>
      </c>
      <c r="BP334" s="85" t="str">
        <f>IFERROR(IF($BH334="Passive","",INDEX(Expenses!I$9:I$1026,MATCH(Calc!$AO334,Expenses!$U$9:$U$1026,0),1)),"")</f>
        <v/>
      </c>
      <c r="BQ334" s="85" t="str">
        <f>IFERROR(IF($BH334="Passive","",INDEX(Expenses!J$9:J$1026,MATCH(Calc!$AO334,Expenses!$U$9:$U$1026,0),1)),"")</f>
        <v/>
      </c>
      <c r="BR334" s="85" t="str">
        <f>IFERROR(IF($BH334="Passive","",INDEX(Expenses!K$9:K$1026,MATCH(Calc!$AO334,Expenses!$U$9:$U$1026,0),1)),"")</f>
        <v/>
      </c>
      <c r="BS334" s="85" t="str">
        <f>IFERROR(IF($BH334="Passive","",INDEX(Expenses!L$9:L$1026,MATCH(Calc!$AO334,Expenses!$U$9:$U$1026,0),1)),"")</f>
        <v/>
      </c>
      <c r="BT334" s="85" t="str">
        <f>IFERROR(IF($BH334="Passive","",INDEX(Expenses!M$9:M$1026,MATCH(Calc!$AO334,Expenses!$U$9:$U$1026,0),1)),"")</f>
        <v/>
      </c>
      <c r="BU334" s="85" t="str">
        <f>IFERROR(IF($BH334="Passive","",INDEX(Expenses!N$9:N$1026,MATCH(Calc!$AO334,Expenses!$U$9:$U$1026,0),1)),"")</f>
        <v/>
      </c>
      <c r="BV334" s="85" t="str">
        <f>IFERROR(IF($BH334="Passive","",INDEX(Expenses!O$9:O$1026,MATCH(Calc!$AO334,Expenses!$U$9:$U$1026,0),1)),"")</f>
        <v/>
      </c>
      <c r="BW334" s="85" t="str">
        <f>IFERROR(IF($BH334="Passive","",INDEX(Expenses!P$9:P$1026,MATCH(Calc!$AO334,Expenses!$U$9:$U$1026,0),1)),"")</f>
        <v/>
      </c>
    </row>
    <row r="335" spans="40:75" x14ac:dyDescent="0.25">
      <c r="AN335" s="93">
        <f t="shared" si="48"/>
        <v>3</v>
      </c>
      <c r="AO335" s="93">
        <v>332</v>
      </c>
      <c r="AQ335" s="85" t="str">
        <f t="shared" si="49"/>
        <v>Passive</v>
      </c>
      <c r="AR335" s="85">
        <f>IFERROR(INDEX(Income!B$9:B$1026,MATCH(Calc!$AO335,Income!$U$9:$U$1026,0),1),0)</f>
        <v>0</v>
      </c>
      <c r="AS335" s="85">
        <f>IFERROR(INDEX(Income!C$9:C$1026,MATCH(Calc!$AO335,Income!$U$9:$U$1026,0),1),0)</f>
        <v>0</v>
      </c>
      <c r="AT335" s="93">
        <f t="shared" ca="1" si="50"/>
        <v>2024</v>
      </c>
      <c r="AU335" s="85" t="str">
        <f>IFERROR(IF($AQ335="Passive","",INDEX(Income!E$9:E$1026,MATCH(Calc!$AO335,Income!$U$9:$U$1026,0),1)),"")</f>
        <v/>
      </c>
      <c r="AV335" s="85" t="str">
        <f>IFERROR(IF($AQ335="Passive","",INDEX(Income!F$9:F$1026,MATCH(Calc!$AO335,Income!$U$9:$U$1026,0),1)),"")</f>
        <v/>
      </c>
      <c r="AW335" s="85" t="str">
        <f>IFERROR(IF($AQ335="Passive","",INDEX(Income!G$9:G$1026,MATCH(Calc!$AO335,Income!$U$9:$U$1026,0),1)),"")</f>
        <v/>
      </c>
      <c r="AX335" s="85" t="str">
        <f>IFERROR(IF($AQ335="Passive","",INDEX(Income!H$9:H$1026,MATCH(Calc!$AO335,Income!$U$9:$U$1026,0),1)),"")</f>
        <v/>
      </c>
      <c r="AY335" s="85" t="str">
        <f>IFERROR(IF($AQ335="Passive","",INDEX(Income!I$9:I$1026,MATCH(Calc!$AO335,Income!$U$9:$U$1026,0),1)),"")</f>
        <v/>
      </c>
      <c r="AZ335" s="85" t="str">
        <f>IFERROR(IF($AQ335="Passive","",INDEX(Income!J$9:J$1026,MATCH(Calc!$AO335,Income!$U$9:$U$1026,0),1)),"")</f>
        <v/>
      </c>
      <c r="BA335" s="85" t="str">
        <f>IFERROR(IF($AQ335="Passive","",INDEX(Income!K$9:K$1026,MATCH(Calc!$AO335,Income!$U$9:$U$1026,0),1)),"")</f>
        <v/>
      </c>
      <c r="BB335" s="85" t="str">
        <f>IFERROR(IF($AQ335="Passive","",INDEX(Income!L$9:L$1026,MATCH(Calc!$AO335,Income!$U$9:$U$1026,0),1)),"")</f>
        <v/>
      </c>
      <c r="BC335" s="85" t="str">
        <f>IFERROR(IF($AQ335="Passive","",INDEX(Income!M$9:M$1026,MATCH(Calc!$AO335,Income!$U$9:$U$1026,0),1)),"")</f>
        <v/>
      </c>
      <c r="BD335" s="85" t="str">
        <f>IFERROR(IF($AQ335="Passive","",INDEX(Income!N$9:N$1026,MATCH(Calc!$AO335,Income!$U$9:$U$1026,0),1)),"")</f>
        <v/>
      </c>
      <c r="BE335" s="85" t="str">
        <f>IFERROR(IF($AQ335="Passive","",INDEX(Income!O$9:O$1026,MATCH(Calc!$AO335,Income!$U$9:$U$1026,0),1)),"")</f>
        <v/>
      </c>
      <c r="BF335" s="85" t="str">
        <f>IFERROR(IF($AQ335="Passive","",INDEX(Income!P$9:P$1026,MATCH(Calc!$AO335,Income!$U$9:$U$1026,0),1)),"")</f>
        <v/>
      </c>
      <c r="BH335" s="85" t="str">
        <f t="shared" si="51"/>
        <v>Passive</v>
      </c>
      <c r="BI335" s="85">
        <f>IFERROR(INDEX(Expenses!B$9:B$1026,MATCH(Calc!$AO335,Expenses!$U$9:$U$1026,0),1),0)</f>
        <v>0</v>
      </c>
      <c r="BJ335" s="85">
        <f>IFERROR(INDEX(Expenses!C$9:C$1026,MATCH(Calc!$AO335,Expenses!$U$9:$U$1026,0),1),0)</f>
        <v>0</v>
      </c>
      <c r="BK335" s="93">
        <f t="shared" ca="1" si="52"/>
        <v>2024</v>
      </c>
      <c r="BL335" s="85" t="str">
        <f>IFERROR(IF($BH335="Passive","",INDEX(Expenses!E$9:E$1026,MATCH(Calc!$AO335,Expenses!$U$9:$U$1026,0),1)),"")</f>
        <v/>
      </c>
      <c r="BM335" s="85" t="str">
        <f>IFERROR(IF($BH335="Passive","",INDEX(Expenses!F$9:F$1026,MATCH(Calc!$AO335,Expenses!$U$9:$U$1026,0),1)),"")</f>
        <v/>
      </c>
      <c r="BN335" s="85" t="str">
        <f>IFERROR(IF($BH335="Passive","",INDEX(Expenses!G$9:G$1026,MATCH(Calc!$AO335,Expenses!$U$9:$U$1026,0),1)),"")</f>
        <v/>
      </c>
      <c r="BO335" s="85" t="str">
        <f>IFERROR(IF($BH335="Passive","",INDEX(Expenses!H$9:H$1026,MATCH(Calc!$AO335,Expenses!$U$9:$U$1026,0),1)),"")</f>
        <v/>
      </c>
      <c r="BP335" s="85" t="str">
        <f>IFERROR(IF($BH335="Passive","",INDEX(Expenses!I$9:I$1026,MATCH(Calc!$AO335,Expenses!$U$9:$U$1026,0),1)),"")</f>
        <v/>
      </c>
      <c r="BQ335" s="85" t="str">
        <f>IFERROR(IF($BH335="Passive","",INDEX(Expenses!J$9:J$1026,MATCH(Calc!$AO335,Expenses!$U$9:$U$1026,0),1)),"")</f>
        <v/>
      </c>
      <c r="BR335" s="85" t="str">
        <f>IFERROR(IF($BH335="Passive","",INDEX(Expenses!K$9:K$1026,MATCH(Calc!$AO335,Expenses!$U$9:$U$1026,0),1)),"")</f>
        <v/>
      </c>
      <c r="BS335" s="85" t="str">
        <f>IFERROR(IF($BH335="Passive","",INDEX(Expenses!L$9:L$1026,MATCH(Calc!$AO335,Expenses!$U$9:$U$1026,0),1)),"")</f>
        <v/>
      </c>
      <c r="BT335" s="85" t="str">
        <f>IFERROR(IF($BH335="Passive","",INDEX(Expenses!M$9:M$1026,MATCH(Calc!$AO335,Expenses!$U$9:$U$1026,0),1)),"")</f>
        <v/>
      </c>
      <c r="BU335" s="85" t="str">
        <f>IFERROR(IF($BH335="Passive","",INDEX(Expenses!N$9:N$1026,MATCH(Calc!$AO335,Expenses!$U$9:$U$1026,0),1)),"")</f>
        <v/>
      </c>
      <c r="BV335" s="85" t="str">
        <f>IFERROR(IF($BH335="Passive","",INDEX(Expenses!O$9:O$1026,MATCH(Calc!$AO335,Expenses!$U$9:$U$1026,0),1)),"")</f>
        <v/>
      </c>
      <c r="BW335" s="85" t="str">
        <f>IFERROR(IF($BH335="Passive","",INDEX(Expenses!P$9:P$1026,MATCH(Calc!$AO335,Expenses!$U$9:$U$1026,0),1)),"")</f>
        <v/>
      </c>
    </row>
    <row r="336" spans="40:75" x14ac:dyDescent="0.25">
      <c r="AN336" s="93">
        <f t="shared" si="48"/>
        <v>3</v>
      </c>
      <c r="AO336" s="93">
        <v>333</v>
      </c>
      <c r="AQ336" s="85" t="str">
        <f t="shared" si="49"/>
        <v>Passive</v>
      </c>
      <c r="AR336" s="85">
        <f>IFERROR(INDEX(Income!B$9:B$1026,MATCH(Calc!$AO336,Income!$U$9:$U$1026,0),1),0)</f>
        <v>0</v>
      </c>
      <c r="AS336" s="85">
        <f>IFERROR(INDEX(Income!C$9:C$1026,MATCH(Calc!$AO336,Income!$U$9:$U$1026,0),1),0)</f>
        <v>0</v>
      </c>
      <c r="AT336" s="93">
        <f t="shared" ca="1" si="50"/>
        <v>2024</v>
      </c>
      <c r="AU336" s="85" t="str">
        <f>IFERROR(IF($AQ336="Passive","",INDEX(Income!E$9:E$1026,MATCH(Calc!$AO336,Income!$U$9:$U$1026,0),1)),"")</f>
        <v/>
      </c>
      <c r="AV336" s="85" t="str">
        <f>IFERROR(IF($AQ336="Passive","",INDEX(Income!F$9:F$1026,MATCH(Calc!$AO336,Income!$U$9:$U$1026,0),1)),"")</f>
        <v/>
      </c>
      <c r="AW336" s="85" t="str">
        <f>IFERROR(IF($AQ336="Passive","",INDEX(Income!G$9:G$1026,MATCH(Calc!$AO336,Income!$U$9:$U$1026,0),1)),"")</f>
        <v/>
      </c>
      <c r="AX336" s="85" t="str">
        <f>IFERROR(IF($AQ336="Passive","",INDEX(Income!H$9:H$1026,MATCH(Calc!$AO336,Income!$U$9:$U$1026,0),1)),"")</f>
        <v/>
      </c>
      <c r="AY336" s="85" t="str">
        <f>IFERROR(IF($AQ336="Passive","",INDEX(Income!I$9:I$1026,MATCH(Calc!$AO336,Income!$U$9:$U$1026,0),1)),"")</f>
        <v/>
      </c>
      <c r="AZ336" s="85" t="str">
        <f>IFERROR(IF($AQ336="Passive","",INDEX(Income!J$9:J$1026,MATCH(Calc!$AO336,Income!$U$9:$U$1026,0),1)),"")</f>
        <v/>
      </c>
      <c r="BA336" s="85" t="str">
        <f>IFERROR(IF($AQ336="Passive","",INDEX(Income!K$9:K$1026,MATCH(Calc!$AO336,Income!$U$9:$U$1026,0),1)),"")</f>
        <v/>
      </c>
      <c r="BB336" s="85" t="str">
        <f>IFERROR(IF($AQ336="Passive","",INDEX(Income!L$9:L$1026,MATCH(Calc!$AO336,Income!$U$9:$U$1026,0),1)),"")</f>
        <v/>
      </c>
      <c r="BC336" s="85" t="str">
        <f>IFERROR(IF($AQ336="Passive","",INDEX(Income!M$9:M$1026,MATCH(Calc!$AO336,Income!$U$9:$U$1026,0),1)),"")</f>
        <v/>
      </c>
      <c r="BD336" s="85" t="str">
        <f>IFERROR(IF($AQ336="Passive","",INDEX(Income!N$9:N$1026,MATCH(Calc!$AO336,Income!$U$9:$U$1026,0),1)),"")</f>
        <v/>
      </c>
      <c r="BE336" s="85" t="str">
        <f>IFERROR(IF($AQ336="Passive","",INDEX(Income!O$9:O$1026,MATCH(Calc!$AO336,Income!$U$9:$U$1026,0),1)),"")</f>
        <v/>
      </c>
      <c r="BF336" s="85" t="str">
        <f>IFERROR(IF($AQ336="Passive","",INDEX(Income!P$9:P$1026,MATCH(Calc!$AO336,Income!$U$9:$U$1026,0),1)),"")</f>
        <v/>
      </c>
      <c r="BH336" s="85" t="str">
        <f t="shared" si="51"/>
        <v>Passive</v>
      </c>
      <c r="BI336" s="85">
        <f>IFERROR(INDEX(Expenses!B$9:B$1026,MATCH(Calc!$AO336,Expenses!$U$9:$U$1026,0),1),0)</f>
        <v>0</v>
      </c>
      <c r="BJ336" s="85">
        <f>IFERROR(INDEX(Expenses!C$9:C$1026,MATCH(Calc!$AO336,Expenses!$U$9:$U$1026,0),1),0)</f>
        <v>0</v>
      </c>
      <c r="BK336" s="93">
        <f t="shared" ca="1" si="52"/>
        <v>2024</v>
      </c>
      <c r="BL336" s="85" t="str">
        <f>IFERROR(IF($BH336="Passive","",INDEX(Expenses!E$9:E$1026,MATCH(Calc!$AO336,Expenses!$U$9:$U$1026,0),1)),"")</f>
        <v/>
      </c>
      <c r="BM336" s="85" t="str">
        <f>IFERROR(IF($BH336="Passive","",INDEX(Expenses!F$9:F$1026,MATCH(Calc!$AO336,Expenses!$U$9:$U$1026,0),1)),"")</f>
        <v/>
      </c>
      <c r="BN336" s="85" t="str">
        <f>IFERROR(IF($BH336="Passive","",INDEX(Expenses!G$9:G$1026,MATCH(Calc!$AO336,Expenses!$U$9:$U$1026,0),1)),"")</f>
        <v/>
      </c>
      <c r="BO336" s="85" t="str">
        <f>IFERROR(IF($BH336="Passive","",INDEX(Expenses!H$9:H$1026,MATCH(Calc!$AO336,Expenses!$U$9:$U$1026,0),1)),"")</f>
        <v/>
      </c>
      <c r="BP336" s="85" t="str">
        <f>IFERROR(IF($BH336="Passive","",INDEX(Expenses!I$9:I$1026,MATCH(Calc!$AO336,Expenses!$U$9:$U$1026,0),1)),"")</f>
        <v/>
      </c>
      <c r="BQ336" s="85" t="str">
        <f>IFERROR(IF($BH336="Passive","",INDEX(Expenses!J$9:J$1026,MATCH(Calc!$AO336,Expenses!$U$9:$U$1026,0),1)),"")</f>
        <v/>
      </c>
      <c r="BR336" s="85" t="str">
        <f>IFERROR(IF($BH336="Passive","",INDEX(Expenses!K$9:K$1026,MATCH(Calc!$AO336,Expenses!$U$9:$U$1026,0),1)),"")</f>
        <v/>
      </c>
      <c r="BS336" s="85" t="str">
        <f>IFERROR(IF($BH336="Passive","",INDEX(Expenses!L$9:L$1026,MATCH(Calc!$AO336,Expenses!$U$9:$U$1026,0),1)),"")</f>
        <v/>
      </c>
      <c r="BT336" s="85" t="str">
        <f>IFERROR(IF($BH336="Passive","",INDEX(Expenses!M$9:M$1026,MATCH(Calc!$AO336,Expenses!$U$9:$U$1026,0),1)),"")</f>
        <v/>
      </c>
      <c r="BU336" s="85" t="str">
        <f>IFERROR(IF($BH336="Passive","",INDEX(Expenses!N$9:N$1026,MATCH(Calc!$AO336,Expenses!$U$9:$U$1026,0),1)),"")</f>
        <v/>
      </c>
      <c r="BV336" s="85" t="str">
        <f>IFERROR(IF($BH336="Passive","",INDEX(Expenses!O$9:O$1026,MATCH(Calc!$AO336,Expenses!$U$9:$U$1026,0),1)),"")</f>
        <v/>
      </c>
      <c r="BW336" s="85" t="str">
        <f>IFERROR(IF($BH336="Passive","",INDEX(Expenses!P$9:P$1026,MATCH(Calc!$AO336,Expenses!$U$9:$U$1026,0),1)),"")</f>
        <v/>
      </c>
    </row>
    <row r="337" spans="40:75" x14ac:dyDescent="0.25">
      <c r="AN337" s="93">
        <f t="shared" si="48"/>
        <v>3</v>
      </c>
      <c r="AO337" s="93">
        <v>334</v>
      </c>
      <c r="AQ337" s="85" t="str">
        <f t="shared" si="49"/>
        <v>Passive</v>
      </c>
      <c r="AR337" s="85">
        <f>IFERROR(INDEX(Income!B$9:B$1026,MATCH(Calc!$AO337,Income!$U$9:$U$1026,0),1),0)</f>
        <v>0</v>
      </c>
      <c r="AS337" s="85">
        <f>IFERROR(INDEX(Income!C$9:C$1026,MATCH(Calc!$AO337,Income!$U$9:$U$1026,0),1),0)</f>
        <v>0</v>
      </c>
      <c r="AT337" s="93">
        <f t="shared" ca="1" si="50"/>
        <v>2024</v>
      </c>
      <c r="AU337" s="85" t="str">
        <f>IFERROR(IF($AQ337="Passive","",INDEX(Income!E$9:E$1026,MATCH(Calc!$AO337,Income!$U$9:$U$1026,0),1)),"")</f>
        <v/>
      </c>
      <c r="AV337" s="85" t="str">
        <f>IFERROR(IF($AQ337="Passive","",INDEX(Income!F$9:F$1026,MATCH(Calc!$AO337,Income!$U$9:$U$1026,0),1)),"")</f>
        <v/>
      </c>
      <c r="AW337" s="85" t="str">
        <f>IFERROR(IF($AQ337="Passive","",INDEX(Income!G$9:G$1026,MATCH(Calc!$AO337,Income!$U$9:$U$1026,0),1)),"")</f>
        <v/>
      </c>
      <c r="AX337" s="85" t="str">
        <f>IFERROR(IF($AQ337="Passive","",INDEX(Income!H$9:H$1026,MATCH(Calc!$AO337,Income!$U$9:$U$1026,0),1)),"")</f>
        <v/>
      </c>
      <c r="AY337" s="85" t="str">
        <f>IFERROR(IF($AQ337="Passive","",INDEX(Income!I$9:I$1026,MATCH(Calc!$AO337,Income!$U$9:$U$1026,0),1)),"")</f>
        <v/>
      </c>
      <c r="AZ337" s="85" t="str">
        <f>IFERROR(IF($AQ337="Passive","",INDEX(Income!J$9:J$1026,MATCH(Calc!$AO337,Income!$U$9:$U$1026,0),1)),"")</f>
        <v/>
      </c>
      <c r="BA337" s="85" t="str">
        <f>IFERROR(IF($AQ337="Passive","",INDEX(Income!K$9:K$1026,MATCH(Calc!$AO337,Income!$U$9:$U$1026,0),1)),"")</f>
        <v/>
      </c>
      <c r="BB337" s="85" t="str">
        <f>IFERROR(IF($AQ337="Passive","",INDEX(Income!L$9:L$1026,MATCH(Calc!$AO337,Income!$U$9:$U$1026,0),1)),"")</f>
        <v/>
      </c>
      <c r="BC337" s="85" t="str">
        <f>IFERROR(IF($AQ337="Passive","",INDEX(Income!M$9:M$1026,MATCH(Calc!$AO337,Income!$U$9:$U$1026,0),1)),"")</f>
        <v/>
      </c>
      <c r="BD337" s="85" t="str">
        <f>IFERROR(IF($AQ337="Passive","",INDEX(Income!N$9:N$1026,MATCH(Calc!$AO337,Income!$U$9:$U$1026,0),1)),"")</f>
        <v/>
      </c>
      <c r="BE337" s="85" t="str">
        <f>IFERROR(IF($AQ337="Passive","",INDEX(Income!O$9:O$1026,MATCH(Calc!$AO337,Income!$U$9:$U$1026,0),1)),"")</f>
        <v/>
      </c>
      <c r="BF337" s="85" t="str">
        <f>IFERROR(IF($AQ337="Passive","",INDEX(Income!P$9:P$1026,MATCH(Calc!$AO337,Income!$U$9:$U$1026,0),1)),"")</f>
        <v/>
      </c>
      <c r="BH337" s="85" t="str">
        <f t="shared" si="51"/>
        <v>Passive</v>
      </c>
      <c r="BI337" s="85">
        <f>IFERROR(INDEX(Expenses!B$9:B$1026,MATCH(Calc!$AO337,Expenses!$U$9:$U$1026,0),1),0)</f>
        <v>0</v>
      </c>
      <c r="BJ337" s="85">
        <f>IFERROR(INDEX(Expenses!C$9:C$1026,MATCH(Calc!$AO337,Expenses!$U$9:$U$1026,0),1),0)</f>
        <v>0</v>
      </c>
      <c r="BK337" s="93">
        <f t="shared" ca="1" si="52"/>
        <v>2024</v>
      </c>
      <c r="BL337" s="85" t="str">
        <f>IFERROR(IF($BH337="Passive","",INDEX(Expenses!E$9:E$1026,MATCH(Calc!$AO337,Expenses!$U$9:$U$1026,0),1)),"")</f>
        <v/>
      </c>
      <c r="BM337" s="85" t="str">
        <f>IFERROR(IF($BH337="Passive","",INDEX(Expenses!F$9:F$1026,MATCH(Calc!$AO337,Expenses!$U$9:$U$1026,0),1)),"")</f>
        <v/>
      </c>
      <c r="BN337" s="85" t="str">
        <f>IFERROR(IF($BH337="Passive","",INDEX(Expenses!G$9:G$1026,MATCH(Calc!$AO337,Expenses!$U$9:$U$1026,0),1)),"")</f>
        <v/>
      </c>
      <c r="BO337" s="85" t="str">
        <f>IFERROR(IF($BH337="Passive","",INDEX(Expenses!H$9:H$1026,MATCH(Calc!$AO337,Expenses!$U$9:$U$1026,0),1)),"")</f>
        <v/>
      </c>
      <c r="BP337" s="85" t="str">
        <f>IFERROR(IF($BH337="Passive","",INDEX(Expenses!I$9:I$1026,MATCH(Calc!$AO337,Expenses!$U$9:$U$1026,0),1)),"")</f>
        <v/>
      </c>
      <c r="BQ337" s="85" t="str">
        <f>IFERROR(IF($BH337="Passive","",INDEX(Expenses!J$9:J$1026,MATCH(Calc!$AO337,Expenses!$U$9:$U$1026,0),1)),"")</f>
        <v/>
      </c>
      <c r="BR337" s="85" t="str">
        <f>IFERROR(IF($BH337="Passive","",INDEX(Expenses!K$9:K$1026,MATCH(Calc!$AO337,Expenses!$U$9:$U$1026,0),1)),"")</f>
        <v/>
      </c>
      <c r="BS337" s="85" t="str">
        <f>IFERROR(IF($BH337="Passive","",INDEX(Expenses!L$9:L$1026,MATCH(Calc!$AO337,Expenses!$U$9:$U$1026,0),1)),"")</f>
        <v/>
      </c>
      <c r="BT337" s="85" t="str">
        <f>IFERROR(IF($BH337="Passive","",INDEX(Expenses!M$9:M$1026,MATCH(Calc!$AO337,Expenses!$U$9:$U$1026,0),1)),"")</f>
        <v/>
      </c>
      <c r="BU337" s="85" t="str">
        <f>IFERROR(IF($BH337="Passive","",INDEX(Expenses!N$9:N$1026,MATCH(Calc!$AO337,Expenses!$U$9:$U$1026,0),1)),"")</f>
        <v/>
      </c>
      <c r="BV337" s="85" t="str">
        <f>IFERROR(IF($BH337="Passive","",INDEX(Expenses!O$9:O$1026,MATCH(Calc!$AO337,Expenses!$U$9:$U$1026,0),1)),"")</f>
        <v/>
      </c>
      <c r="BW337" s="85" t="str">
        <f>IFERROR(IF($BH337="Passive","",INDEX(Expenses!P$9:P$1026,MATCH(Calc!$AO337,Expenses!$U$9:$U$1026,0),1)),"")</f>
        <v/>
      </c>
    </row>
    <row r="338" spans="40:75" x14ac:dyDescent="0.25">
      <c r="AN338" s="93">
        <f t="shared" si="48"/>
        <v>3</v>
      </c>
      <c r="AO338" s="93">
        <v>335</v>
      </c>
      <c r="AQ338" s="85" t="str">
        <f t="shared" si="49"/>
        <v>Passive</v>
      </c>
      <c r="AR338" s="85">
        <f>IFERROR(INDEX(Income!B$9:B$1026,MATCH(Calc!$AO338,Income!$U$9:$U$1026,0),1),0)</f>
        <v>0</v>
      </c>
      <c r="AS338" s="85">
        <f>IFERROR(INDEX(Income!C$9:C$1026,MATCH(Calc!$AO338,Income!$U$9:$U$1026,0),1),0)</f>
        <v>0</v>
      </c>
      <c r="AT338" s="93">
        <f t="shared" ca="1" si="50"/>
        <v>2024</v>
      </c>
      <c r="AU338" s="85" t="str">
        <f>IFERROR(IF($AQ338="Passive","",INDEX(Income!E$9:E$1026,MATCH(Calc!$AO338,Income!$U$9:$U$1026,0),1)),"")</f>
        <v/>
      </c>
      <c r="AV338" s="85" t="str">
        <f>IFERROR(IF($AQ338="Passive","",INDEX(Income!F$9:F$1026,MATCH(Calc!$AO338,Income!$U$9:$U$1026,0),1)),"")</f>
        <v/>
      </c>
      <c r="AW338" s="85" t="str">
        <f>IFERROR(IF($AQ338="Passive","",INDEX(Income!G$9:G$1026,MATCH(Calc!$AO338,Income!$U$9:$U$1026,0),1)),"")</f>
        <v/>
      </c>
      <c r="AX338" s="85" t="str">
        <f>IFERROR(IF($AQ338="Passive","",INDEX(Income!H$9:H$1026,MATCH(Calc!$AO338,Income!$U$9:$U$1026,0),1)),"")</f>
        <v/>
      </c>
      <c r="AY338" s="85" t="str">
        <f>IFERROR(IF($AQ338="Passive","",INDEX(Income!I$9:I$1026,MATCH(Calc!$AO338,Income!$U$9:$U$1026,0),1)),"")</f>
        <v/>
      </c>
      <c r="AZ338" s="85" t="str">
        <f>IFERROR(IF($AQ338="Passive","",INDEX(Income!J$9:J$1026,MATCH(Calc!$AO338,Income!$U$9:$U$1026,0),1)),"")</f>
        <v/>
      </c>
      <c r="BA338" s="85" t="str">
        <f>IFERROR(IF($AQ338="Passive","",INDEX(Income!K$9:K$1026,MATCH(Calc!$AO338,Income!$U$9:$U$1026,0),1)),"")</f>
        <v/>
      </c>
      <c r="BB338" s="85" t="str">
        <f>IFERROR(IF($AQ338="Passive","",INDEX(Income!L$9:L$1026,MATCH(Calc!$AO338,Income!$U$9:$U$1026,0),1)),"")</f>
        <v/>
      </c>
      <c r="BC338" s="85" t="str">
        <f>IFERROR(IF($AQ338="Passive","",INDEX(Income!M$9:M$1026,MATCH(Calc!$AO338,Income!$U$9:$U$1026,0),1)),"")</f>
        <v/>
      </c>
      <c r="BD338" s="85" t="str">
        <f>IFERROR(IF($AQ338="Passive","",INDEX(Income!N$9:N$1026,MATCH(Calc!$AO338,Income!$U$9:$U$1026,0),1)),"")</f>
        <v/>
      </c>
      <c r="BE338" s="85" t="str">
        <f>IFERROR(IF($AQ338="Passive","",INDEX(Income!O$9:O$1026,MATCH(Calc!$AO338,Income!$U$9:$U$1026,0),1)),"")</f>
        <v/>
      </c>
      <c r="BF338" s="85" t="str">
        <f>IFERROR(IF($AQ338="Passive","",INDEX(Income!P$9:P$1026,MATCH(Calc!$AO338,Income!$U$9:$U$1026,0),1)),"")</f>
        <v/>
      </c>
      <c r="BH338" s="85" t="str">
        <f t="shared" si="51"/>
        <v>Passive</v>
      </c>
      <c r="BI338" s="85">
        <f>IFERROR(INDEX(Expenses!B$9:B$1026,MATCH(Calc!$AO338,Expenses!$U$9:$U$1026,0),1),0)</f>
        <v>0</v>
      </c>
      <c r="BJ338" s="85">
        <f>IFERROR(INDEX(Expenses!C$9:C$1026,MATCH(Calc!$AO338,Expenses!$U$9:$U$1026,0),1),0)</f>
        <v>0</v>
      </c>
      <c r="BK338" s="93">
        <f t="shared" ca="1" si="52"/>
        <v>2024</v>
      </c>
      <c r="BL338" s="85" t="str">
        <f>IFERROR(IF($BH338="Passive","",INDEX(Expenses!E$9:E$1026,MATCH(Calc!$AO338,Expenses!$U$9:$U$1026,0),1)),"")</f>
        <v/>
      </c>
      <c r="BM338" s="85" t="str">
        <f>IFERROR(IF($BH338="Passive","",INDEX(Expenses!F$9:F$1026,MATCH(Calc!$AO338,Expenses!$U$9:$U$1026,0),1)),"")</f>
        <v/>
      </c>
      <c r="BN338" s="85" t="str">
        <f>IFERROR(IF($BH338="Passive","",INDEX(Expenses!G$9:G$1026,MATCH(Calc!$AO338,Expenses!$U$9:$U$1026,0),1)),"")</f>
        <v/>
      </c>
      <c r="BO338" s="85" t="str">
        <f>IFERROR(IF($BH338="Passive","",INDEX(Expenses!H$9:H$1026,MATCH(Calc!$AO338,Expenses!$U$9:$U$1026,0),1)),"")</f>
        <v/>
      </c>
      <c r="BP338" s="85" t="str">
        <f>IFERROR(IF($BH338="Passive","",INDEX(Expenses!I$9:I$1026,MATCH(Calc!$AO338,Expenses!$U$9:$U$1026,0),1)),"")</f>
        <v/>
      </c>
      <c r="BQ338" s="85" t="str">
        <f>IFERROR(IF($BH338="Passive","",INDEX(Expenses!J$9:J$1026,MATCH(Calc!$AO338,Expenses!$U$9:$U$1026,0),1)),"")</f>
        <v/>
      </c>
      <c r="BR338" s="85" t="str">
        <f>IFERROR(IF($BH338="Passive","",INDEX(Expenses!K$9:K$1026,MATCH(Calc!$AO338,Expenses!$U$9:$U$1026,0),1)),"")</f>
        <v/>
      </c>
      <c r="BS338" s="85" t="str">
        <f>IFERROR(IF($BH338="Passive","",INDEX(Expenses!L$9:L$1026,MATCH(Calc!$AO338,Expenses!$U$9:$U$1026,0),1)),"")</f>
        <v/>
      </c>
      <c r="BT338" s="85" t="str">
        <f>IFERROR(IF($BH338="Passive","",INDEX(Expenses!M$9:M$1026,MATCH(Calc!$AO338,Expenses!$U$9:$U$1026,0),1)),"")</f>
        <v/>
      </c>
      <c r="BU338" s="85" t="str">
        <f>IFERROR(IF($BH338="Passive","",INDEX(Expenses!N$9:N$1026,MATCH(Calc!$AO338,Expenses!$U$9:$U$1026,0),1)),"")</f>
        <v/>
      </c>
      <c r="BV338" s="85" t="str">
        <f>IFERROR(IF($BH338="Passive","",INDEX(Expenses!O$9:O$1026,MATCH(Calc!$AO338,Expenses!$U$9:$U$1026,0),1)),"")</f>
        <v/>
      </c>
      <c r="BW338" s="85" t="str">
        <f>IFERROR(IF($BH338="Passive","",INDEX(Expenses!P$9:P$1026,MATCH(Calc!$AO338,Expenses!$U$9:$U$1026,0),1)),"")</f>
        <v/>
      </c>
    </row>
    <row r="339" spans="40:75" x14ac:dyDescent="0.25">
      <c r="AN339" s="93">
        <f t="shared" si="48"/>
        <v>3</v>
      </c>
      <c r="AO339" s="93">
        <v>336</v>
      </c>
      <c r="AQ339" s="85" t="str">
        <f t="shared" si="49"/>
        <v>Passive</v>
      </c>
      <c r="AR339" s="85">
        <f>IFERROR(INDEX(Income!B$9:B$1026,MATCH(Calc!$AO339,Income!$U$9:$U$1026,0),1),0)</f>
        <v>0</v>
      </c>
      <c r="AS339" s="85">
        <f>IFERROR(INDEX(Income!C$9:C$1026,MATCH(Calc!$AO339,Income!$U$9:$U$1026,0),1),0)</f>
        <v>0</v>
      </c>
      <c r="AT339" s="93">
        <f t="shared" ca="1" si="50"/>
        <v>2024</v>
      </c>
      <c r="AU339" s="85" t="str">
        <f>IFERROR(IF($AQ339="Passive","",INDEX(Income!E$9:E$1026,MATCH(Calc!$AO339,Income!$U$9:$U$1026,0),1)),"")</f>
        <v/>
      </c>
      <c r="AV339" s="85" t="str">
        <f>IFERROR(IF($AQ339="Passive","",INDEX(Income!F$9:F$1026,MATCH(Calc!$AO339,Income!$U$9:$U$1026,0),1)),"")</f>
        <v/>
      </c>
      <c r="AW339" s="85" t="str">
        <f>IFERROR(IF($AQ339="Passive","",INDEX(Income!G$9:G$1026,MATCH(Calc!$AO339,Income!$U$9:$U$1026,0),1)),"")</f>
        <v/>
      </c>
      <c r="AX339" s="85" t="str">
        <f>IFERROR(IF($AQ339="Passive","",INDEX(Income!H$9:H$1026,MATCH(Calc!$AO339,Income!$U$9:$U$1026,0),1)),"")</f>
        <v/>
      </c>
      <c r="AY339" s="85" t="str">
        <f>IFERROR(IF($AQ339="Passive","",INDEX(Income!I$9:I$1026,MATCH(Calc!$AO339,Income!$U$9:$U$1026,0),1)),"")</f>
        <v/>
      </c>
      <c r="AZ339" s="85" t="str">
        <f>IFERROR(IF($AQ339="Passive","",INDEX(Income!J$9:J$1026,MATCH(Calc!$AO339,Income!$U$9:$U$1026,0),1)),"")</f>
        <v/>
      </c>
      <c r="BA339" s="85" t="str">
        <f>IFERROR(IF($AQ339="Passive","",INDEX(Income!K$9:K$1026,MATCH(Calc!$AO339,Income!$U$9:$U$1026,0),1)),"")</f>
        <v/>
      </c>
      <c r="BB339" s="85" t="str">
        <f>IFERROR(IF($AQ339="Passive","",INDEX(Income!L$9:L$1026,MATCH(Calc!$AO339,Income!$U$9:$U$1026,0),1)),"")</f>
        <v/>
      </c>
      <c r="BC339" s="85" t="str">
        <f>IFERROR(IF($AQ339="Passive","",INDEX(Income!M$9:M$1026,MATCH(Calc!$AO339,Income!$U$9:$U$1026,0),1)),"")</f>
        <v/>
      </c>
      <c r="BD339" s="85" t="str">
        <f>IFERROR(IF($AQ339="Passive","",INDEX(Income!N$9:N$1026,MATCH(Calc!$AO339,Income!$U$9:$U$1026,0),1)),"")</f>
        <v/>
      </c>
      <c r="BE339" s="85" t="str">
        <f>IFERROR(IF($AQ339="Passive","",INDEX(Income!O$9:O$1026,MATCH(Calc!$AO339,Income!$U$9:$U$1026,0),1)),"")</f>
        <v/>
      </c>
      <c r="BF339" s="85" t="str">
        <f>IFERROR(IF($AQ339="Passive","",INDEX(Income!P$9:P$1026,MATCH(Calc!$AO339,Income!$U$9:$U$1026,0),1)),"")</f>
        <v/>
      </c>
      <c r="BH339" s="85" t="str">
        <f t="shared" si="51"/>
        <v>Passive</v>
      </c>
      <c r="BI339" s="85">
        <f>IFERROR(INDEX(Expenses!B$9:B$1026,MATCH(Calc!$AO339,Expenses!$U$9:$U$1026,0),1),0)</f>
        <v>0</v>
      </c>
      <c r="BJ339" s="85">
        <f>IFERROR(INDEX(Expenses!C$9:C$1026,MATCH(Calc!$AO339,Expenses!$U$9:$U$1026,0),1),0)</f>
        <v>0</v>
      </c>
      <c r="BK339" s="93">
        <f t="shared" ca="1" si="52"/>
        <v>2024</v>
      </c>
      <c r="BL339" s="85" t="str">
        <f>IFERROR(IF($BH339="Passive","",INDEX(Expenses!E$9:E$1026,MATCH(Calc!$AO339,Expenses!$U$9:$U$1026,0),1)),"")</f>
        <v/>
      </c>
      <c r="BM339" s="85" t="str">
        <f>IFERROR(IF($BH339="Passive","",INDEX(Expenses!F$9:F$1026,MATCH(Calc!$AO339,Expenses!$U$9:$U$1026,0),1)),"")</f>
        <v/>
      </c>
      <c r="BN339" s="85" t="str">
        <f>IFERROR(IF($BH339="Passive","",INDEX(Expenses!G$9:G$1026,MATCH(Calc!$AO339,Expenses!$U$9:$U$1026,0),1)),"")</f>
        <v/>
      </c>
      <c r="BO339" s="85" t="str">
        <f>IFERROR(IF($BH339="Passive","",INDEX(Expenses!H$9:H$1026,MATCH(Calc!$AO339,Expenses!$U$9:$U$1026,0),1)),"")</f>
        <v/>
      </c>
      <c r="BP339" s="85" t="str">
        <f>IFERROR(IF($BH339="Passive","",INDEX(Expenses!I$9:I$1026,MATCH(Calc!$AO339,Expenses!$U$9:$U$1026,0),1)),"")</f>
        <v/>
      </c>
      <c r="BQ339" s="85" t="str">
        <f>IFERROR(IF($BH339="Passive","",INDEX(Expenses!J$9:J$1026,MATCH(Calc!$AO339,Expenses!$U$9:$U$1026,0),1)),"")</f>
        <v/>
      </c>
      <c r="BR339" s="85" t="str">
        <f>IFERROR(IF($BH339="Passive","",INDEX(Expenses!K$9:K$1026,MATCH(Calc!$AO339,Expenses!$U$9:$U$1026,0),1)),"")</f>
        <v/>
      </c>
      <c r="BS339" s="85" t="str">
        <f>IFERROR(IF($BH339="Passive","",INDEX(Expenses!L$9:L$1026,MATCH(Calc!$AO339,Expenses!$U$9:$U$1026,0),1)),"")</f>
        <v/>
      </c>
      <c r="BT339" s="85" t="str">
        <f>IFERROR(IF($BH339="Passive","",INDEX(Expenses!M$9:M$1026,MATCH(Calc!$AO339,Expenses!$U$9:$U$1026,0),1)),"")</f>
        <v/>
      </c>
      <c r="BU339" s="85" t="str">
        <f>IFERROR(IF($BH339="Passive","",INDEX(Expenses!N$9:N$1026,MATCH(Calc!$AO339,Expenses!$U$9:$U$1026,0),1)),"")</f>
        <v/>
      </c>
      <c r="BV339" s="85" t="str">
        <f>IFERROR(IF($BH339="Passive","",INDEX(Expenses!O$9:O$1026,MATCH(Calc!$AO339,Expenses!$U$9:$U$1026,0),1)),"")</f>
        <v/>
      </c>
      <c r="BW339" s="85" t="str">
        <f>IFERROR(IF($BH339="Passive","",INDEX(Expenses!P$9:P$1026,MATCH(Calc!$AO339,Expenses!$U$9:$U$1026,0),1)),"")</f>
        <v/>
      </c>
    </row>
    <row r="340" spans="40:75" x14ac:dyDescent="0.25">
      <c r="AN340" s="93">
        <f t="shared" si="48"/>
        <v>3</v>
      </c>
      <c r="AO340" s="93">
        <v>337</v>
      </c>
      <c r="AQ340" s="85" t="str">
        <f t="shared" si="49"/>
        <v>Passive</v>
      </c>
      <c r="AR340" s="85">
        <f>IFERROR(INDEX(Income!B$9:B$1026,MATCH(Calc!$AO340,Income!$U$9:$U$1026,0),1),0)</f>
        <v>0</v>
      </c>
      <c r="AS340" s="85">
        <f>IFERROR(INDEX(Income!C$9:C$1026,MATCH(Calc!$AO340,Income!$U$9:$U$1026,0),1),0)</f>
        <v>0</v>
      </c>
      <c r="AT340" s="93">
        <f t="shared" ca="1" si="50"/>
        <v>2024</v>
      </c>
      <c r="AU340" s="85" t="str">
        <f>IFERROR(IF($AQ340="Passive","",INDEX(Income!E$9:E$1026,MATCH(Calc!$AO340,Income!$U$9:$U$1026,0),1)),"")</f>
        <v/>
      </c>
      <c r="AV340" s="85" t="str">
        <f>IFERROR(IF($AQ340="Passive","",INDEX(Income!F$9:F$1026,MATCH(Calc!$AO340,Income!$U$9:$U$1026,0),1)),"")</f>
        <v/>
      </c>
      <c r="AW340" s="85" t="str">
        <f>IFERROR(IF($AQ340="Passive","",INDEX(Income!G$9:G$1026,MATCH(Calc!$AO340,Income!$U$9:$U$1026,0),1)),"")</f>
        <v/>
      </c>
      <c r="AX340" s="85" t="str">
        <f>IFERROR(IF($AQ340="Passive","",INDEX(Income!H$9:H$1026,MATCH(Calc!$AO340,Income!$U$9:$U$1026,0),1)),"")</f>
        <v/>
      </c>
      <c r="AY340" s="85" t="str">
        <f>IFERROR(IF($AQ340="Passive","",INDEX(Income!I$9:I$1026,MATCH(Calc!$AO340,Income!$U$9:$U$1026,0),1)),"")</f>
        <v/>
      </c>
      <c r="AZ340" s="85" t="str">
        <f>IFERROR(IF($AQ340="Passive","",INDEX(Income!J$9:J$1026,MATCH(Calc!$AO340,Income!$U$9:$U$1026,0),1)),"")</f>
        <v/>
      </c>
      <c r="BA340" s="85" t="str">
        <f>IFERROR(IF($AQ340="Passive","",INDEX(Income!K$9:K$1026,MATCH(Calc!$AO340,Income!$U$9:$U$1026,0),1)),"")</f>
        <v/>
      </c>
      <c r="BB340" s="85" t="str">
        <f>IFERROR(IF($AQ340="Passive","",INDEX(Income!L$9:L$1026,MATCH(Calc!$AO340,Income!$U$9:$U$1026,0),1)),"")</f>
        <v/>
      </c>
      <c r="BC340" s="85" t="str">
        <f>IFERROR(IF($AQ340="Passive","",INDEX(Income!M$9:M$1026,MATCH(Calc!$AO340,Income!$U$9:$U$1026,0),1)),"")</f>
        <v/>
      </c>
      <c r="BD340" s="85" t="str">
        <f>IFERROR(IF($AQ340="Passive","",INDEX(Income!N$9:N$1026,MATCH(Calc!$AO340,Income!$U$9:$U$1026,0),1)),"")</f>
        <v/>
      </c>
      <c r="BE340" s="85" t="str">
        <f>IFERROR(IF($AQ340="Passive","",INDEX(Income!O$9:O$1026,MATCH(Calc!$AO340,Income!$U$9:$U$1026,0),1)),"")</f>
        <v/>
      </c>
      <c r="BF340" s="85" t="str">
        <f>IFERROR(IF($AQ340="Passive","",INDEX(Income!P$9:P$1026,MATCH(Calc!$AO340,Income!$U$9:$U$1026,0),1)),"")</f>
        <v/>
      </c>
      <c r="BH340" s="85" t="str">
        <f t="shared" si="51"/>
        <v>Passive</v>
      </c>
      <c r="BI340" s="85">
        <f>IFERROR(INDEX(Expenses!B$9:B$1026,MATCH(Calc!$AO340,Expenses!$U$9:$U$1026,0),1),0)</f>
        <v>0</v>
      </c>
      <c r="BJ340" s="85">
        <f>IFERROR(INDEX(Expenses!C$9:C$1026,MATCH(Calc!$AO340,Expenses!$U$9:$U$1026,0),1),0)</f>
        <v>0</v>
      </c>
      <c r="BK340" s="93">
        <f t="shared" ca="1" si="52"/>
        <v>2024</v>
      </c>
      <c r="BL340" s="85" t="str">
        <f>IFERROR(IF($BH340="Passive","",INDEX(Expenses!E$9:E$1026,MATCH(Calc!$AO340,Expenses!$U$9:$U$1026,0),1)),"")</f>
        <v/>
      </c>
      <c r="BM340" s="85" t="str">
        <f>IFERROR(IF($BH340="Passive","",INDEX(Expenses!F$9:F$1026,MATCH(Calc!$AO340,Expenses!$U$9:$U$1026,0),1)),"")</f>
        <v/>
      </c>
      <c r="BN340" s="85" t="str">
        <f>IFERROR(IF($BH340="Passive","",INDEX(Expenses!G$9:G$1026,MATCH(Calc!$AO340,Expenses!$U$9:$U$1026,0),1)),"")</f>
        <v/>
      </c>
      <c r="BO340" s="85" t="str">
        <f>IFERROR(IF($BH340="Passive","",INDEX(Expenses!H$9:H$1026,MATCH(Calc!$AO340,Expenses!$U$9:$U$1026,0),1)),"")</f>
        <v/>
      </c>
      <c r="BP340" s="85" t="str">
        <f>IFERROR(IF($BH340="Passive","",INDEX(Expenses!I$9:I$1026,MATCH(Calc!$AO340,Expenses!$U$9:$U$1026,0),1)),"")</f>
        <v/>
      </c>
      <c r="BQ340" s="85" t="str">
        <f>IFERROR(IF($BH340="Passive","",INDEX(Expenses!J$9:J$1026,MATCH(Calc!$AO340,Expenses!$U$9:$U$1026,0),1)),"")</f>
        <v/>
      </c>
      <c r="BR340" s="85" t="str">
        <f>IFERROR(IF($BH340="Passive","",INDEX(Expenses!K$9:K$1026,MATCH(Calc!$AO340,Expenses!$U$9:$U$1026,0),1)),"")</f>
        <v/>
      </c>
      <c r="BS340" s="85" t="str">
        <f>IFERROR(IF($BH340="Passive","",INDEX(Expenses!L$9:L$1026,MATCH(Calc!$AO340,Expenses!$U$9:$U$1026,0),1)),"")</f>
        <v/>
      </c>
      <c r="BT340" s="85" t="str">
        <f>IFERROR(IF($BH340="Passive","",INDEX(Expenses!M$9:M$1026,MATCH(Calc!$AO340,Expenses!$U$9:$U$1026,0),1)),"")</f>
        <v/>
      </c>
      <c r="BU340" s="85" t="str">
        <f>IFERROR(IF($BH340="Passive","",INDEX(Expenses!N$9:N$1026,MATCH(Calc!$AO340,Expenses!$U$9:$U$1026,0),1)),"")</f>
        <v/>
      </c>
      <c r="BV340" s="85" t="str">
        <f>IFERROR(IF($BH340="Passive","",INDEX(Expenses!O$9:O$1026,MATCH(Calc!$AO340,Expenses!$U$9:$U$1026,0),1)),"")</f>
        <v/>
      </c>
      <c r="BW340" s="85" t="str">
        <f>IFERROR(IF($BH340="Passive","",INDEX(Expenses!P$9:P$1026,MATCH(Calc!$AO340,Expenses!$U$9:$U$1026,0),1)),"")</f>
        <v/>
      </c>
    </row>
    <row r="341" spans="40:75" x14ac:dyDescent="0.25">
      <c r="AN341" s="93">
        <f t="shared" si="48"/>
        <v>3</v>
      </c>
      <c r="AO341" s="93">
        <v>338</v>
      </c>
      <c r="AQ341" s="85" t="str">
        <f t="shared" si="49"/>
        <v>Passive</v>
      </c>
      <c r="AR341" s="85">
        <f>IFERROR(INDEX(Income!B$9:B$1026,MATCH(Calc!$AO341,Income!$U$9:$U$1026,0),1),0)</f>
        <v>0</v>
      </c>
      <c r="AS341" s="85">
        <f>IFERROR(INDEX(Income!C$9:C$1026,MATCH(Calc!$AO341,Income!$U$9:$U$1026,0),1),0)</f>
        <v>0</v>
      </c>
      <c r="AT341" s="93">
        <f t="shared" ca="1" si="50"/>
        <v>2024</v>
      </c>
      <c r="AU341" s="85" t="str">
        <f>IFERROR(IF($AQ341="Passive","",INDEX(Income!E$9:E$1026,MATCH(Calc!$AO341,Income!$U$9:$U$1026,0),1)),"")</f>
        <v/>
      </c>
      <c r="AV341" s="85" t="str">
        <f>IFERROR(IF($AQ341="Passive","",INDEX(Income!F$9:F$1026,MATCH(Calc!$AO341,Income!$U$9:$U$1026,0),1)),"")</f>
        <v/>
      </c>
      <c r="AW341" s="85" t="str">
        <f>IFERROR(IF($AQ341="Passive","",INDEX(Income!G$9:G$1026,MATCH(Calc!$AO341,Income!$U$9:$U$1026,0),1)),"")</f>
        <v/>
      </c>
      <c r="AX341" s="85" t="str">
        <f>IFERROR(IF($AQ341="Passive","",INDEX(Income!H$9:H$1026,MATCH(Calc!$AO341,Income!$U$9:$U$1026,0),1)),"")</f>
        <v/>
      </c>
      <c r="AY341" s="85" t="str">
        <f>IFERROR(IF($AQ341="Passive","",INDEX(Income!I$9:I$1026,MATCH(Calc!$AO341,Income!$U$9:$U$1026,0),1)),"")</f>
        <v/>
      </c>
      <c r="AZ341" s="85" t="str">
        <f>IFERROR(IF($AQ341="Passive","",INDEX(Income!J$9:J$1026,MATCH(Calc!$AO341,Income!$U$9:$U$1026,0),1)),"")</f>
        <v/>
      </c>
      <c r="BA341" s="85" t="str">
        <f>IFERROR(IF($AQ341="Passive","",INDEX(Income!K$9:K$1026,MATCH(Calc!$AO341,Income!$U$9:$U$1026,0),1)),"")</f>
        <v/>
      </c>
      <c r="BB341" s="85" t="str">
        <f>IFERROR(IF($AQ341="Passive","",INDEX(Income!L$9:L$1026,MATCH(Calc!$AO341,Income!$U$9:$U$1026,0),1)),"")</f>
        <v/>
      </c>
      <c r="BC341" s="85" t="str">
        <f>IFERROR(IF($AQ341="Passive","",INDEX(Income!M$9:M$1026,MATCH(Calc!$AO341,Income!$U$9:$U$1026,0),1)),"")</f>
        <v/>
      </c>
      <c r="BD341" s="85" t="str">
        <f>IFERROR(IF($AQ341="Passive","",INDEX(Income!N$9:N$1026,MATCH(Calc!$AO341,Income!$U$9:$U$1026,0),1)),"")</f>
        <v/>
      </c>
      <c r="BE341" s="85" t="str">
        <f>IFERROR(IF($AQ341="Passive","",INDEX(Income!O$9:O$1026,MATCH(Calc!$AO341,Income!$U$9:$U$1026,0),1)),"")</f>
        <v/>
      </c>
      <c r="BF341" s="85" t="str">
        <f>IFERROR(IF($AQ341="Passive","",INDEX(Income!P$9:P$1026,MATCH(Calc!$AO341,Income!$U$9:$U$1026,0),1)),"")</f>
        <v/>
      </c>
      <c r="BH341" s="85" t="str">
        <f t="shared" si="51"/>
        <v>Passive</v>
      </c>
      <c r="BI341" s="85">
        <f>IFERROR(INDEX(Expenses!B$9:B$1026,MATCH(Calc!$AO341,Expenses!$U$9:$U$1026,0),1),0)</f>
        <v>0</v>
      </c>
      <c r="BJ341" s="85">
        <f>IFERROR(INDEX(Expenses!C$9:C$1026,MATCH(Calc!$AO341,Expenses!$U$9:$U$1026,0),1),0)</f>
        <v>0</v>
      </c>
      <c r="BK341" s="93">
        <f t="shared" ca="1" si="52"/>
        <v>2024</v>
      </c>
      <c r="BL341" s="85" t="str">
        <f>IFERROR(IF($BH341="Passive","",INDEX(Expenses!E$9:E$1026,MATCH(Calc!$AO341,Expenses!$U$9:$U$1026,0),1)),"")</f>
        <v/>
      </c>
      <c r="BM341" s="85" t="str">
        <f>IFERROR(IF($BH341="Passive","",INDEX(Expenses!F$9:F$1026,MATCH(Calc!$AO341,Expenses!$U$9:$U$1026,0),1)),"")</f>
        <v/>
      </c>
      <c r="BN341" s="85" t="str">
        <f>IFERROR(IF($BH341="Passive","",INDEX(Expenses!G$9:G$1026,MATCH(Calc!$AO341,Expenses!$U$9:$U$1026,0),1)),"")</f>
        <v/>
      </c>
      <c r="BO341" s="85" t="str">
        <f>IFERROR(IF($BH341="Passive","",INDEX(Expenses!H$9:H$1026,MATCH(Calc!$AO341,Expenses!$U$9:$U$1026,0),1)),"")</f>
        <v/>
      </c>
      <c r="BP341" s="85" t="str">
        <f>IFERROR(IF($BH341="Passive","",INDEX(Expenses!I$9:I$1026,MATCH(Calc!$AO341,Expenses!$U$9:$U$1026,0),1)),"")</f>
        <v/>
      </c>
      <c r="BQ341" s="85" t="str">
        <f>IFERROR(IF($BH341="Passive","",INDEX(Expenses!J$9:J$1026,MATCH(Calc!$AO341,Expenses!$U$9:$U$1026,0),1)),"")</f>
        <v/>
      </c>
      <c r="BR341" s="85" t="str">
        <f>IFERROR(IF($BH341="Passive","",INDEX(Expenses!K$9:K$1026,MATCH(Calc!$AO341,Expenses!$U$9:$U$1026,0),1)),"")</f>
        <v/>
      </c>
      <c r="BS341" s="85" t="str">
        <f>IFERROR(IF($BH341="Passive","",INDEX(Expenses!L$9:L$1026,MATCH(Calc!$AO341,Expenses!$U$9:$U$1026,0),1)),"")</f>
        <v/>
      </c>
      <c r="BT341" s="85" t="str">
        <f>IFERROR(IF($BH341="Passive","",INDEX(Expenses!M$9:M$1026,MATCH(Calc!$AO341,Expenses!$U$9:$U$1026,0),1)),"")</f>
        <v/>
      </c>
      <c r="BU341" s="85" t="str">
        <f>IFERROR(IF($BH341="Passive","",INDEX(Expenses!N$9:N$1026,MATCH(Calc!$AO341,Expenses!$U$9:$U$1026,0),1)),"")</f>
        <v/>
      </c>
      <c r="BV341" s="85" t="str">
        <f>IFERROR(IF($BH341="Passive","",INDEX(Expenses!O$9:O$1026,MATCH(Calc!$AO341,Expenses!$U$9:$U$1026,0),1)),"")</f>
        <v/>
      </c>
      <c r="BW341" s="85" t="str">
        <f>IFERROR(IF($BH341="Passive","",INDEX(Expenses!P$9:P$1026,MATCH(Calc!$AO341,Expenses!$U$9:$U$1026,0),1)),"")</f>
        <v/>
      </c>
    </row>
    <row r="342" spans="40:75" x14ac:dyDescent="0.25">
      <c r="AN342" s="93">
        <f t="shared" si="48"/>
        <v>3</v>
      </c>
      <c r="AO342" s="93">
        <v>339</v>
      </c>
      <c r="AQ342" s="85" t="str">
        <f t="shared" si="49"/>
        <v>Passive</v>
      </c>
      <c r="AR342" s="85">
        <f>IFERROR(INDEX(Income!B$9:B$1026,MATCH(Calc!$AO342,Income!$U$9:$U$1026,0),1),0)</f>
        <v>0</v>
      </c>
      <c r="AS342" s="85">
        <f>IFERROR(INDEX(Income!C$9:C$1026,MATCH(Calc!$AO342,Income!$U$9:$U$1026,0),1),0)</f>
        <v>0</v>
      </c>
      <c r="AT342" s="93">
        <f t="shared" ca="1" si="50"/>
        <v>2024</v>
      </c>
      <c r="AU342" s="85" t="str">
        <f>IFERROR(IF($AQ342="Passive","",INDEX(Income!E$9:E$1026,MATCH(Calc!$AO342,Income!$U$9:$U$1026,0),1)),"")</f>
        <v/>
      </c>
      <c r="AV342" s="85" t="str">
        <f>IFERROR(IF($AQ342="Passive","",INDEX(Income!F$9:F$1026,MATCH(Calc!$AO342,Income!$U$9:$U$1026,0),1)),"")</f>
        <v/>
      </c>
      <c r="AW342" s="85" t="str">
        <f>IFERROR(IF($AQ342="Passive","",INDEX(Income!G$9:G$1026,MATCH(Calc!$AO342,Income!$U$9:$U$1026,0),1)),"")</f>
        <v/>
      </c>
      <c r="AX342" s="85" t="str">
        <f>IFERROR(IF($AQ342="Passive","",INDEX(Income!H$9:H$1026,MATCH(Calc!$AO342,Income!$U$9:$U$1026,0),1)),"")</f>
        <v/>
      </c>
      <c r="AY342" s="85" t="str">
        <f>IFERROR(IF($AQ342="Passive","",INDEX(Income!I$9:I$1026,MATCH(Calc!$AO342,Income!$U$9:$U$1026,0),1)),"")</f>
        <v/>
      </c>
      <c r="AZ342" s="85" t="str">
        <f>IFERROR(IF($AQ342="Passive","",INDEX(Income!J$9:J$1026,MATCH(Calc!$AO342,Income!$U$9:$U$1026,0),1)),"")</f>
        <v/>
      </c>
      <c r="BA342" s="85" t="str">
        <f>IFERROR(IF($AQ342="Passive","",INDEX(Income!K$9:K$1026,MATCH(Calc!$AO342,Income!$U$9:$U$1026,0),1)),"")</f>
        <v/>
      </c>
      <c r="BB342" s="85" t="str">
        <f>IFERROR(IF($AQ342="Passive","",INDEX(Income!L$9:L$1026,MATCH(Calc!$AO342,Income!$U$9:$U$1026,0),1)),"")</f>
        <v/>
      </c>
      <c r="BC342" s="85" t="str">
        <f>IFERROR(IF($AQ342="Passive","",INDEX(Income!M$9:M$1026,MATCH(Calc!$AO342,Income!$U$9:$U$1026,0),1)),"")</f>
        <v/>
      </c>
      <c r="BD342" s="85" t="str">
        <f>IFERROR(IF($AQ342="Passive","",INDEX(Income!N$9:N$1026,MATCH(Calc!$AO342,Income!$U$9:$U$1026,0),1)),"")</f>
        <v/>
      </c>
      <c r="BE342" s="85" t="str">
        <f>IFERROR(IF($AQ342="Passive","",INDEX(Income!O$9:O$1026,MATCH(Calc!$AO342,Income!$U$9:$U$1026,0),1)),"")</f>
        <v/>
      </c>
      <c r="BF342" s="85" t="str">
        <f>IFERROR(IF($AQ342="Passive","",INDEX(Income!P$9:P$1026,MATCH(Calc!$AO342,Income!$U$9:$U$1026,0),1)),"")</f>
        <v/>
      </c>
      <c r="BH342" s="85" t="str">
        <f t="shared" si="51"/>
        <v>Passive</v>
      </c>
      <c r="BI342" s="85">
        <f>IFERROR(INDEX(Expenses!B$9:B$1026,MATCH(Calc!$AO342,Expenses!$U$9:$U$1026,0),1),0)</f>
        <v>0</v>
      </c>
      <c r="BJ342" s="85">
        <f>IFERROR(INDEX(Expenses!C$9:C$1026,MATCH(Calc!$AO342,Expenses!$U$9:$U$1026,0),1),0)</f>
        <v>0</v>
      </c>
      <c r="BK342" s="93">
        <f t="shared" ca="1" si="52"/>
        <v>2024</v>
      </c>
      <c r="BL342" s="85" t="str">
        <f>IFERROR(IF($BH342="Passive","",INDEX(Expenses!E$9:E$1026,MATCH(Calc!$AO342,Expenses!$U$9:$U$1026,0),1)),"")</f>
        <v/>
      </c>
      <c r="BM342" s="85" t="str">
        <f>IFERROR(IF($BH342="Passive","",INDEX(Expenses!F$9:F$1026,MATCH(Calc!$AO342,Expenses!$U$9:$U$1026,0),1)),"")</f>
        <v/>
      </c>
      <c r="BN342" s="85" t="str">
        <f>IFERROR(IF($BH342="Passive","",INDEX(Expenses!G$9:G$1026,MATCH(Calc!$AO342,Expenses!$U$9:$U$1026,0),1)),"")</f>
        <v/>
      </c>
      <c r="BO342" s="85" t="str">
        <f>IFERROR(IF($BH342="Passive","",INDEX(Expenses!H$9:H$1026,MATCH(Calc!$AO342,Expenses!$U$9:$U$1026,0),1)),"")</f>
        <v/>
      </c>
      <c r="BP342" s="85" t="str">
        <f>IFERROR(IF($BH342="Passive","",INDEX(Expenses!I$9:I$1026,MATCH(Calc!$AO342,Expenses!$U$9:$U$1026,0),1)),"")</f>
        <v/>
      </c>
      <c r="BQ342" s="85" t="str">
        <f>IFERROR(IF($BH342="Passive","",INDEX(Expenses!J$9:J$1026,MATCH(Calc!$AO342,Expenses!$U$9:$U$1026,0),1)),"")</f>
        <v/>
      </c>
      <c r="BR342" s="85" t="str">
        <f>IFERROR(IF($BH342="Passive","",INDEX(Expenses!K$9:K$1026,MATCH(Calc!$AO342,Expenses!$U$9:$U$1026,0),1)),"")</f>
        <v/>
      </c>
      <c r="BS342" s="85" t="str">
        <f>IFERROR(IF($BH342="Passive","",INDEX(Expenses!L$9:L$1026,MATCH(Calc!$AO342,Expenses!$U$9:$U$1026,0),1)),"")</f>
        <v/>
      </c>
      <c r="BT342" s="85" t="str">
        <f>IFERROR(IF($BH342="Passive","",INDEX(Expenses!M$9:M$1026,MATCH(Calc!$AO342,Expenses!$U$9:$U$1026,0),1)),"")</f>
        <v/>
      </c>
      <c r="BU342" s="85" t="str">
        <f>IFERROR(IF($BH342="Passive","",INDEX(Expenses!N$9:N$1026,MATCH(Calc!$AO342,Expenses!$U$9:$U$1026,0),1)),"")</f>
        <v/>
      </c>
      <c r="BV342" s="85" t="str">
        <f>IFERROR(IF($BH342="Passive","",INDEX(Expenses!O$9:O$1026,MATCH(Calc!$AO342,Expenses!$U$9:$U$1026,0),1)),"")</f>
        <v/>
      </c>
      <c r="BW342" s="85" t="str">
        <f>IFERROR(IF($BH342="Passive","",INDEX(Expenses!P$9:P$1026,MATCH(Calc!$AO342,Expenses!$U$9:$U$1026,0),1)),"")</f>
        <v/>
      </c>
    </row>
    <row r="343" spans="40:75" x14ac:dyDescent="0.25">
      <c r="AN343" s="93">
        <f t="shared" si="48"/>
        <v>3</v>
      </c>
      <c r="AO343" s="93">
        <v>340</v>
      </c>
      <c r="AQ343" s="85" t="str">
        <f t="shared" si="49"/>
        <v>Passive</v>
      </c>
      <c r="AR343" s="85">
        <f>IFERROR(INDEX(Income!B$9:B$1026,MATCH(Calc!$AO343,Income!$U$9:$U$1026,0),1),0)</f>
        <v>0</v>
      </c>
      <c r="AS343" s="85">
        <f>IFERROR(INDEX(Income!C$9:C$1026,MATCH(Calc!$AO343,Income!$U$9:$U$1026,0),1),0)</f>
        <v>0</v>
      </c>
      <c r="AT343" s="93">
        <f t="shared" ca="1" si="50"/>
        <v>2024</v>
      </c>
      <c r="AU343" s="85" t="str">
        <f>IFERROR(IF($AQ343="Passive","",INDEX(Income!E$9:E$1026,MATCH(Calc!$AO343,Income!$U$9:$U$1026,0),1)),"")</f>
        <v/>
      </c>
      <c r="AV343" s="85" t="str">
        <f>IFERROR(IF($AQ343="Passive","",INDEX(Income!F$9:F$1026,MATCH(Calc!$AO343,Income!$U$9:$U$1026,0),1)),"")</f>
        <v/>
      </c>
      <c r="AW343" s="85" t="str">
        <f>IFERROR(IF($AQ343="Passive","",INDEX(Income!G$9:G$1026,MATCH(Calc!$AO343,Income!$U$9:$U$1026,0),1)),"")</f>
        <v/>
      </c>
      <c r="AX343" s="85" t="str">
        <f>IFERROR(IF($AQ343="Passive","",INDEX(Income!H$9:H$1026,MATCH(Calc!$AO343,Income!$U$9:$U$1026,0),1)),"")</f>
        <v/>
      </c>
      <c r="AY343" s="85" t="str">
        <f>IFERROR(IF($AQ343="Passive","",INDEX(Income!I$9:I$1026,MATCH(Calc!$AO343,Income!$U$9:$U$1026,0),1)),"")</f>
        <v/>
      </c>
      <c r="AZ343" s="85" t="str">
        <f>IFERROR(IF($AQ343="Passive","",INDEX(Income!J$9:J$1026,MATCH(Calc!$AO343,Income!$U$9:$U$1026,0),1)),"")</f>
        <v/>
      </c>
      <c r="BA343" s="85" t="str">
        <f>IFERROR(IF($AQ343="Passive","",INDEX(Income!K$9:K$1026,MATCH(Calc!$AO343,Income!$U$9:$U$1026,0),1)),"")</f>
        <v/>
      </c>
      <c r="BB343" s="85" t="str">
        <f>IFERROR(IF($AQ343="Passive","",INDEX(Income!L$9:L$1026,MATCH(Calc!$AO343,Income!$U$9:$U$1026,0),1)),"")</f>
        <v/>
      </c>
      <c r="BC343" s="85" t="str">
        <f>IFERROR(IF($AQ343="Passive","",INDEX(Income!M$9:M$1026,MATCH(Calc!$AO343,Income!$U$9:$U$1026,0),1)),"")</f>
        <v/>
      </c>
      <c r="BD343" s="85" t="str">
        <f>IFERROR(IF($AQ343="Passive","",INDEX(Income!N$9:N$1026,MATCH(Calc!$AO343,Income!$U$9:$U$1026,0),1)),"")</f>
        <v/>
      </c>
      <c r="BE343" s="85" t="str">
        <f>IFERROR(IF($AQ343="Passive","",INDEX(Income!O$9:O$1026,MATCH(Calc!$AO343,Income!$U$9:$U$1026,0),1)),"")</f>
        <v/>
      </c>
      <c r="BF343" s="85" t="str">
        <f>IFERROR(IF($AQ343="Passive","",INDEX(Income!P$9:P$1026,MATCH(Calc!$AO343,Income!$U$9:$U$1026,0),1)),"")</f>
        <v/>
      </c>
      <c r="BH343" s="85" t="str">
        <f t="shared" si="51"/>
        <v>Passive</v>
      </c>
      <c r="BI343" s="85">
        <f>IFERROR(INDEX(Expenses!B$9:B$1026,MATCH(Calc!$AO343,Expenses!$U$9:$U$1026,0),1),0)</f>
        <v>0</v>
      </c>
      <c r="BJ343" s="85">
        <f>IFERROR(INDEX(Expenses!C$9:C$1026,MATCH(Calc!$AO343,Expenses!$U$9:$U$1026,0),1),0)</f>
        <v>0</v>
      </c>
      <c r="BK343" s="93">
        <f t="shared" ca="1" si="52"/>
        <v>2024</v>
      </c>
      <c r="BL343" s="85" t="str">
        <f>IFERROR(IF($BH343="Passive","",INDEX(Expenses!E$9:E$1026,MATCH(Calc!$AO343,Expenses!$U$9:$U$1026,0),1)),"")</f>
        <v/>
      </c>
      <c r="BM343" s="85" t="str">
        <f>IFERROR(IF($BH343="Passive","",INDEX(Expenses!F$9:F$1026,MATCH(Calc!$AO343,Expenses!$U$9:$U$1026,0),1)),"")</f>
        <v/>
      </c>
      <c r="BN343" s="85" t="str">
        <f>IFERROR(IF($BH343="Passive","",INDEX(Expenses!G$9:G$1026,MATCH(Calc!$AO343,Expenses!$U$9:$U$1026,0),1)),"")</f>
        <v/>
      </c>
      <c r="BO343" s="85" t="str">
        <f>IFERROR(IF($BH343="Passive","",INDEX(Expenses!H$9:H$1026,MATCH(Calc!$AO343,Expenses!$U$9:$U$1026,0),1)),"")</f>
        <v/>
      </c>
      <c r="BP343" s="85" t="str">
        <f>IFERROR(IF($BH343="Passive","",INDEX(Expenses!I$9:I$1026,MATCH(Calc!$AO343,Expenses!$U$9:$U$1026,0),1)),"")</f>
        <v/>
      </c>
      <c r="BQ343" s="85" t="str">
        <f>IFERROR(IF($BH343="Passive","",INDEX(Expenses!J$9:J$1026,MATCH(Calc!$AO343,Expenses!$U$9:$U$1026,0),1)),"")</f>
        <v/>
      </c>
      <c r="BR343" s="85" t="str">
        <f>IFERROR(IF($BH343="Passive","",INDEX(Expenses!K$9:K$1026,MATCH(Calc!$AO343,Expenses!$U$9:$U$1026,0),1)),"")</f>
        <v/>
      </c>
      <c r="BS343" s="85" t="str">
        <f>IFERROR(IF($BH343="Passive","",INDEX(Expenses!L$9:L$1026,MATCH(Calc!$AO343,Expenses!$U$9:$U$1026,0),1)),"")</f>
        <v/>
      </c>
      <c r="BT343" s="85" t="str">
        <f>IFERROR(IF($BH343="Passive","",INDEX(Expenses!M$9:M$1026,MATCH(Calc!$AO343,Expenses!$U$9:$U$1026,0),1)),"")</f>
        <v/>
      </c>
      <c r="BU343" s="85" t="str">
        <f>IFERROR(IF($BH343="Passive","",INDEX(Expenses!N$9:N$1026,MATCH(Calc!$AO343,Expenses!$U$9:$U$1026,0),1)),"")</f>
        <v/>
      </c>
      <c r="BV343" s="85" t="str">
        <f>IFERROR(IF($BH343="Passive","",INDEX(Expenses!O$9:O$1026,MATCH(Calc!$AO343,Expenses!$U$9:$U$1026,0),1)),"")</f>
        <v/>
      </c>
      <c r="BW343" s="85" t="str">
        <f>IFERROR(IF($BH343="Passive","",INDEX(Expenses!P$9:P$1026,MATCH(Calc!$AO343,Expenses!$U$9:$U$1026,0),1)),"")</f>
        <v/>
      </c>
    </row>
    <row r="344" spans="40:75" x14ac:dyDescent="0.25">
      <c r="AN344" s="93">
        <f t="shared" si="48"/>
        <v>3</v>
      </c>
      <c r="AO344" s="93">
        <v>341</v>
      </c>
      <c r="AQ344" s="85" t="str">
        <f t="shared" si="49"/>
        <v>Passive</v>
      </c>
      <c r="AR344" s="85">
        <f>IFERROR(INDEX(Income!B$9:B$1026,MATCH(Calc!$AO344,Income!$U$9:$U$1026,0),1),0)</f>
        <v>0</v>
      </c>
      <c r="AS344" s="85">
        <f>IFERROR(INDEX(Income!C$9:C$1026,MATCH(Calc!$AO344,Income!$U$9:$U$1026,0),1),0)</f>
        <v>0</v>
      </c>
      <c r="AT344" s="93">
        <f t="shared" ca="1" si="50"/>
        <v>2024</v>
      </c>
      <c r="AU344" s="85" t="str">
        <f>IFERROR(IF($AQ344="Passive","",INDEX(Income!E$9:E$1026,MATCH(Calc!$AO344,Income!$U$9:$U$1026,0),1)),"")</f>
        <v/>
      </c>
      <c r="AV344" s="85" t="str">
        <f>IFERROR(IF($AQ344="Passive","",INDEX(Income!F$9:F$1026,MATCH(Calc!$AO344,Income!$U$9:$U$1026,0),1)),"")</f>
        <v/>
      </c>
      <c r="AW344" s="85" t="str">
        <f>IFERROR(IF($AQ344="Passive","",INDEX(Income!G$9:G$1026,MATCH(Calc!$AO344,Income!$U$9:$U$1026,0),1)),"")</f>
        <v/>
      </c>
      <c r="AX344" s="85" t="str">
        <f>IFERROR(IF($AQ344="Passive","",INDEX(Income!H$9:H$1026,MATCH(Calc!$AO344,Income!$U$9:$U$1026,0),1)),"")</f>
        <v/>
      </c>
      <c r="AY344" s="85" t="str">
        <f>IFERROR(IF($AQ344="Passive","",INDEX(Income!I$9:I$1026,MATCH(Calc!$AO344,Income!$U$9:$U$1026,0),1)),"")</f>
        <v/>
      </c>
      <c r="AZ344" s="85" t="str">
        <f>IFERROR(IF($AQ344="Passive","",INDEX(Income!J$9:J$1026,MATCH(Calc!$AO344,Income!$U$9:$U$1026,0),1)),"")</f>
        <v/>
      </c>
      <c r="BA344" s="85" t="str">
        <f>IFERROR(IF($AQ344="Passive","",INDEX(Income!K$9:K$1026,MATCH(Calc!$AO344,Income!$U$9:$U$1026,0),1)),"")</f>
        <v/>
      </c>
      <c r="BB344" s="85" t="str">
        <f>IFERROR(IF($AQ344="Passive","",INDEX(Income!L$9:L$1026,MATCH(Calc!$AO344,Income!$U$9:$U$1026,0),1)),"")</f>
        <v/>
      </c>
      <c r="BC344" s="85" t="str">
        <f>IFERROR(IF($AQ344="Passive","",INDEX(Income!M$9:M$1026,MATCH(Calc!$AO344,Income!$U$9:$U$1026,0),1)),"")</f>
        <v/>
      </c>
      <c r="BD344" s="85" t="str">
        <f>IFERROR(IF($AQ344="Passive","",INDEX(Income!N$9:N$1026,MATCH(Calc!$AO344,Income!$U$9:$U$1026,0),1)),"")</f>
        <v/>
      </c>
      <c r="BE344" s="85" t="str">
        <f>IFERROR(IF($AQ344="Passive","",INDEX(Income!O$9:O$1026,MATCH(Calc!$AO344,Income!$U$9:$U$1026,0),1)),"")</f>
        <v/>
      </c>
      <c r="BF344" s="85" t="str">
        <f>IFERROR(IF($AQ344="Passive","",INDEX(Income!P$9:P$1026,MATCH(Calc!$AO344,Income!$U$9:$U$1026,0),1)),"")</f>
        <v/>
      </c>
      <c r="BH344" s="85" t="str">
        <f t="shared" si="51"/>
        <v>Passive</v>
      </c>
      <c r="BI344" s="85">
        <f>IFERROR(INDEX(Expenses!B$9:B$1026,MATCH(Calc!$AO344,Expenses!$U$9:$U$1026,0),1),0)</f>
        <v>0</v>
      </c>
      <c r="BJ344" s="85">
        <f>IFERROR(INDEX(Expenses!C$9:C$1026,MATCH(Calc!$AO344,Expenses!$U$9:$U$1026,0),1),0)</f>
        <v>0</v>
      </c>
      <c r="BK344" s="93">
        <f t="shared" ca="1" si="52"/>
        <v>2024</v>
      </c>
      <c r="BL344" s="85" t="str">
        <f>IFERROR(IF($BH344="Passive","",INDEX(Expenses!E$9:E$1026,MATCH(Calc!$AO344,Expenses!$U$9:$U$1026,0),1)),"")</f>
        <v/>
      </c>
      <c r="BM344" s="85" t="str">
        <f>IFERROR(IF($BH344="Passive","",INDEX(Expenses!F$9:F$1026,MATCH(Calc!$AO344,Expenses!$U$9:$U$1026,0),1)),"")</f>
        <v/>
      </c>
      <c r="BN344" s="85" t="str">
        <f>IFERROR(IF($BH344="Passive","",INDEX(Expenses!G$9:G$1026,MATCH(Calc!$AO344,Expenses!$U$9:$U$1026,0),1)),"")</f>
        <v/>
      </c>
      <c r="BO344" s="85" t="str">
        <f>IFERROR(IF($BH344="Passive","",INDEX(Expenses!H$9:H$1026,MATCH(Calc!$AO344,Expenses!$U$9:$U$1026,0),1)),"")</f>
        <v/>
      </c>
      <c r="BP344" s="85" t="str">
        <f>IFERROR(IF($BH344="Passive","",INDEX(Expenses!I$9:I$1026,MATCH(Calc!$AO344,Expenses!$U$9:$U$1026,0),1)),"")</f>
        <v/>
      </c>
      <c r="BQ344" s="85" t="str">
        <f>IFERROR(IF($BH344="Passive","",INDEX(Expenses!J$9:J$1026,MATCH(Calc!$AO344,Expenses!$U$9:$U$1026,0),1)),"")</f>
        <v/>
      </c>
      <c r="BR344" s="85" t="str">
        <f>IFERROR(IF($BH344="Passive","",INDEX(Expenses!K$9:K$1026,MATCH(Calc!$AO344,Expenses!$U$9:$U$1026,0),1)),"")</f>
        <v/>
      </c>
      <c r="BS344" s="85" t="str">
        <f>IFERROR(IF($BH344="Passive","",INDEX(Expenses!L$9:L$1026,MATCH(Calc!$AO344,Expenses!$U$9:$U$1026,0),1)),"")</f>
        <v/>
      </c>
      <c r="BT344" s="85" t="str">
        <f>IFERROR(IF($BH344="Passive","",INDEX(Expenses!M$9:M$1026,MATCH(Calc!$AO344,Expenses!$U$9:$U$1026,0),1)),"")</f>
        <v/>
      </c>
      <c r="BU344" s="85" t="str">
        <f>IFERROR(IF($BH344="Passive","",INDEX(Expenses!N$9:N$1026,MATCH(Calc!$AO344,Expenses!$U$9:$U$1026,0),1)),"")</f>
        <v/>
      </c>
      <c r="BV344" s="85" t="str">
        <f>IFERROR(IF($BH344="Passive","",INDEX(Expenses!O$9:O$1026,MATCH(Calc!$AO344,Expenses!$U$9:$U$1026,0),1)),"")</f>
        <v/>
      </c>
      <c r="BW344" s="85" t="str">
        <f>IFERROR(IF($BH344="Passive","",INDEX(Expenses!P$9:P$1026,MATCH(Calc!$AO344,Expenses!$U$9:$U$1026,0),1)),"")</f>
        <v/>
      </c>
    </row>
    <row r="345" spans="40:75" x14ac:dyDescent="0.25">
      <c r="AN345" s="93">
        <f t="shared" si="48"/>
        <v>3</v>
      </c>
      <c r="AO345" s="93">
        <v>342</v>
      </c>
      <c r="AQ345" s="85" t="str">
        <f t="shared" si="49"/>
        <v>Passive</v>
      </c>
      <c r="AR345" s="85">
        <f>IFERROR(INDEX(Income!B$9:B$1026,MATCH(Calc!$AO345,Income!$U$9:$U$1026,0),1),0)</f>
        <v>0</v>
      </c>
      <c r="AS345" s="85">
        <f>IFERROR(INDEX(Income!C$9:C$1026,MATCH(Calc!$AO345,Income!$U$9:$U$1026,0),1),0)</f>
        <v>0</v>
      </c>
      <c r="AT345" s="93">
        <f t="shared" ca="1" si="50"/>
        <v>2024</v>
      </c>
      <c r="AU345" s="85" t="str">
        <f>IFERROR(IF($AQ345="Passive","",INDEX(Income!E$9:E$1026,MATCH(Calc!$AO345,Income!$U$9:$U$1026,0),1)),"")</f>
        <v/>
      </c>
      <c r="AV345" s="85" t="str">
        <f>IFERROR(IF($AQ345="Passive","",INDEX(Income!F$9:F$1026,MATCH(Calc!$AO345,Income!$U$9:$U$1026,0),1)),"")</f>
        <v/>
      </c>
      <c r="AW345" s="85" t="str">
        <f>IFERROR(IF($AQ345="Passive","",INDEX(Income!G$9:G$1026,MATCH(Calc!$AO345,Income!$U$9:$U$1026,0),1)),"")</f>
        <v/>
      </c>
      <c r="AX345" s="85" t="str">
        <f>IFERROR(IF($AQ345="Passive","",INDEX(Income!H$9:H$1026,MATCH(Calc!$AO345,Income!$U$9:$U$1026,0),1)),"")</f>
        <v/>
      </c>
      <c r="AY345" s="85" t="str">
        <f>IFERROR(IF($AQ345="Passive","",INDEX(Income!I$9:I$1026,MATCH(Calc!$AO345,Income!$U$9:$U$1026,0),1)),"")</f>
        <v/>
      </c>
      <c r="AZ345" s="85" t="str">
        <f>IFERROR(IF($AQ345="Passive","",INDEX(Income!J$9:J$1026,MATCH(Calc!$AO345,Income!$U$9:$U$1026,0),1)),"")</f>
        <v/>
      </c>
      <c r="BA345" s="85" t="str">
        <f>IFERROR(IF($AQ345="Passive","",INDEX(Income!K$9:K$1026,MATCH(Calc!$AO345,Income!$U$9:$U$1026,0),1)),"")</f>
        <v/>
      </c>
      <c r="BB345" s="85" t="str">
        <f>IFERROR(IF($AQ345="Passive","",INDEX(Income!L$9:L$1026,MATCH(Calc!$AO345,Income!$U$9:$U$1026,0),1)),"")</f>
        <v/>
      </c>
      <c r="BC345" s="85" t="str">
        <f>IFERROR(IF($AQ345="Passive","",INDEX(Income!M$9:M$1026,MATCH(Calc!$AO345,Income!$U$9:$U$1026,0),1)),"")</f>
        <v/>
      </c>
      <c r="BD345" s="85" t="str">
        <f>IFERROR(IF($AQ345="Passive","",INDEX(Income!N$9:N$1026,MATCH(Calc!$AO345,Income!$U$9:$U$1026,0),1)),"")</f>
        <v/>
      </c>
      <c r="BE345" s="85" t="str">
        <f>IFERROR(IF($AQ345="Passive","",INDEX(Income!O$9:O$1026,MATCH(Calc!$AO345,Income!$U$9:$U$1026,0),1)),"")</f>
        <v/>
      </c>
      <c r="BF345" s="85" t="str">
        <f>IFERROR(IF($AQ345="Passive","",INDEX(Income!P$9:P$1026,MATCH(Calc!$AO345,Income!$U$9:$U$1026,0),1)),"")</f>
        <v/>
      </c>
      <c r="BH345" s="85" t="str">
        <f t="shared" si="51"/>
        <v>Passive</v>
      </c>
      <c r="BI345" s="85">
        <f>IFERROR(INDEX(Expenses!B$9:B$1026,MATCH(Calc!$AO345,Expenses!$U$9:$U$1026,0),1),0)</f>
        <v>0</v>
      </c>
      <c r="BJ345" s="85">
        <f>IFERROR(INDEX(Expenses!C$9:C$1026,MATCH(Calc!$AO345,Expenses!$U$9:$U$1026,0),1),0)</f>
        <v>0</v>
      </c>
      <c r="BK345" s="93">
        <f t="shared" ca="1" si="52"/>
        <v>2024</v>
      </c>
      <c r="BL345" s="85" t="str">
        <f>IFERROR(IF($BH345="Passive","",INDEX(Expenses!E$9:E$1026,MATCH(Calc!$AO345,Expenses!$U$9:$U$1026,0),1)),"")</f>
        <v/>
      </c>
      <c r="BM345" s="85" t="str">
        <f>IFERROR(IF($BH345="Passive","",INDEX(Expenses!F$9:F$1026,MATCH(Calc!$AO345,Expenses!$U$9:$U$1026,0),1)),"")</f>
        <v/>
      </c>
      <c r="BN345" s="85" t="str">
        <f>IFERROR(IF($BH345="Passive","",INDEX(Expenses!G$9:G$1026,MATCH(Calc!$AO345,Expenses!$U$9:$U$1026,0),1)),"")</f>
        <v/>
      </c>
      <c r="BO345" s="85" t="str">
        <f>IFERROR(IF($BH345="Passive","",INDEX(Expenses!H$9:H$1026,MATCH(Calc!$AO345,Expenses!$U$9:$U$1026,0),1)),"")</f>
        <v/>
      </c>
      <c r="BP345" s="85" t="str">
        <f>IFERROR(IF($BH345="Passive","",INDEX(Expenses!I$9:I$1026,MATCH(Calc!$AO345,Expenses!$U$9:$U$1026,0),1)),"")</f>
        <v/>
      </c>
      <c r="BQ345" s="85" t="str">
        <f>IFERROR(IF($BH345="Passive","",INDEX(Expenses!J$9:J$1026,MATCH(Calc!$AO345,Expenses!$U$9:$U$1026,0),1)),"")</f>
        <v/>
      </c>
      <c r="BR345" s="85" t="str">
        <f>IFERROR(IF($BH345="Passive","",INDEX(Expenses!K$9:K$1026,MATCH(Calc!$AO345,Expenses!$U$9:$U$1026,0),1)),"")</f>
        <v/>
      </c>
      <c r="BS345" s="85" t="str">
        <f>IFERROR(IF($BH345="Passive","",INDEX(Expenses!L$9:L$1026,MATCH(Calc!$AO345,Expenses!$U$9:$U$1026,0),1)),"")</f>
        <v/>
      </c>
      <c r="BT345" s="85" t="str">
        <f>IFERROR(IF($BH345="Passive","",INDEX(Expenses!M$9:M$1026,MATCH(Calc!$AO345,Expenses!$U$9:$U$1026,0),1)),"")</f>
        <v/>
      </c>
      <c r="BU345" s="85" t="str">
        <f>IFERROR(IF($BH345="Passive","",INDEX(Expenses!N$9:N$1026,MATCH(Calc!$AO345,Expenses!$U$9:$U$1026,0),1)),"")</f>
        <v/>
      </c>
      <c r="BV345" s="85" t="str">
        <f>IFERROR(IF($BH345="Passive","",INDEX(Expenses!O$9:O$1026,MATCH(Calc!$AO345,Expenses!$U$9:$U$1026,0),1)),"")</f>
        <v/>
      </c>
      <c r="BW345" s="85" t="str">
        <f>IFERROR(IF($BH345="Passive","",INDEX(Expenses!P$9:P$1026,MATCH(Calc!$AO345,Expenses!$U$9:$U$1026,0),1)),"")</f>
        <v/>
      </c>
    </row>
    <row r="346" spans="40:75" x14ac:dyDescent="0.25">
      <c r="AN346" s="93">
        <f t="shared" si="48"/>
        <v>3</v>
      </c>
      <c r="AO346" s="93">
        <v>343</v>
      </c>
      <c r="AQ346" s="85" t="str">
        <f t="shared" si="49"/>
        <v>Passive</v>
      </c>
      <c r="AR346" s="85">
        <f>IFERROR(INDEX(Income!B$9:B$1026,MATCH(Calc!$AO346,Income!$U$9:$U$1026,0),1),0)</f>
        <v>0</v>
      </c>
      <c r="AS346" s="85">
        <f>IFERROR(INDEX(Income!C$9:C$1026,MATCH(Calc!$AO346,Income!$U$9:$U$1026,0),1),0)</f>
        <v>0</v>
      </c>
      <c r="AT346" s="93">
        <f t="shared" ca="1" si="50"/>
        <v>2024</v>
      </c>
      <c r="AU346" s="85" t="str">
        <f>IFERROR(IF($AQ346="Passive","",INDEX(Income!E$9:E$1026,MATCH(Calc!$AO346,Income!$U$9:$U$1026,0),1)),"")</f>
        <v/>
      </c>
      <c r="AV346" s="85" t="str">
        <f>IFERROR(IF($AQ346="Passive","",INDEX(Income!F$9:F$1026,MATCH(Calc!$AO346,Income!$U$9:$U$1026,0),1)),"")</f>
        <v/>
      </c>
      <c r="AW346" s="85" t="str">
        <f>IFERROR(IF($AQ346="Passive","",INDEX(Income!G$9:G$1026,MATCH(Calc!$AO346,Income!$U$9:$U$1026,0),1)),"")</f>
        <v/>
      </c>
      <c r="AX346" s="85" t="str">
        <f>IFERROR(IF($AQ346="Passive","",INDEX(Income!H$9:H$1026,MATCH(Calc!$AO346,Income!$U$9:$U$1026,0),1)),"")</f>
        <v/>
      </c>
      <c r="AY346" s="85" t="str">
        <f>IFERROR(IF($AQ346="Passive","",INDEX(Income!I$9:I$1026,MATCH(Calc!$AO346,Income!$U$9:$U$1026,0),1)),"")</f>
        <v/>
      </c>
      <c r="AZ346" s="85" t="str">
        <f>IFERROR(IF($AQ346="Passive","",INDEX(Income!J$9:J$1026,MATCH(Calc!$AO346,Income!$U$9:$U$1026,0),1)),"")</f>
        <v/>
      </c>
      <c r="BA346" s="85" t="str">
        <f>IFERROR(IF($AQ346="Passive","",INDEX(Income!K$9:K$1026,MATCH(Calc!$AO346,Income!$U$9:$U$1026,0),1)),"")</f>
        <v/>
      </c>
      <c r="BB346" s="85" t="str">
        <f>IFERROR(IF($AQ346="Passive","",INDEX(Income!L$9:L$1026,MATCH(Calc!$AO346,Income!$U$9:$U$1026,0),1)),"")</f>
        <v/>
      </c>
      <c r="BC346" s="85" t="str">
        <f>IFERROR(IF($AQ346="Passive","",INDEX(Income!M$9:M$1026,MATCH(Calc!$AO346,Income!$U$9:$U$1026,0),1)),"")</f>
        <v/>
      </c>
      <c r="BD346" s="85" t="str">
        <f>IFERROR(IF($AQ346="Passive","",INDEX(Income!N$9:N$1026,MATCH(Calc!$AO346,Income!$U$9:$U$1026,0),1)),"")</f>
        <v/>
      </c>
      <c r="BE346" s="85" t="str">
        <f>IFERROR(IF($AQ346="Passive","",INDEX(Income!O$9:O$1026,MATCH(Calc!$AO346,Income!$U$9:$U$1026,0),1)),"")</f>
        <v/>
      </c>
      <c r="BF346" s="85" t="str">
        <f>IFERROR(IF($AQ346="Passive","",INDEX(Income!P$9:P$1026,MATCH(Calc!$AO346,Income!$U$9:$U$1026,0),1)),"")</f>
        <v/>
      </c>
      <c r="BH346" s="85" t="str">
        <f t="shared" si="51"/>
        <v>Passive</v>
      </c>
      <c r="BI346" s="85">
        <f>IFERROR(INDEX(Expenses!B$9:B$1026,MATCH(Calc!$AO346,Expenses!$U$9:$U$1026,0),1),0)</f>
        <v>0</v>
      </c>
      <c r="BJ346" s="85">
        <f>IFERROR(INDEX(Expenses!C$9:C$1026,MATCH(Calc!$AO346,Expenses!$U$9:$U$1026,0),1),0)</f>
        <v>0</v>
      </c>
      <c r="BK346" s="93">
        <f t="shared" ca="1" si="52"/>
        <v>2024</v>
      </c>
      <c r="BL346" s="85" t="str">
        <f>IFERROR(IF($BH346="Passive","",INDEX(Expenses!E$9:E$1026,MATCH(Calc!$AO346,Expenses!$U$9:$U$1026,0),1)),"")</f>
        <v/>
      </c>
      <c r="BM346" s="85" t="str">
        <f>IFERROR(IF($BH346="Passive","",INDEX(Expenses!F$9:F$1026,MATCH(Calc!$AO346,Expenses!$U$9:$U$1026,0),1)),"")</f>
        <v/>
      </c>
      <c r="BN346" s="85" t="str">
        <f>IFERROR(IF($BH346="Passive","",INDEX(Expenses!G$9:G$1026,MATCH(Calc!$AO346,Expenses!$U$9:$U$1026,0),1)),"")</f>
        <v/>
      </c>
      <c r="BO346" s="85" t="str">
        <f>IFERROR(IF($BH346="Passive","",INDEX(Expenses!H$9:H$1026,MATCH(Calc!$AO346,Expenses!$U$9:$U$1026,0),1)),"")</f>
        <v/>
      </c>
      <c r="BP346" s="85" t="str">
        <f>IFERROR(IF($BH346="Passive","",INDEX(Expenses!I$9:I$1026,MATCH(Calc!$AO346,Expenses!$U$9:$U$1026,0),1)),"")</f>
        <v/>
      </c>
      <c r="BQ346" s="85" t="str">
        <f>IFERROR(IF($BH346="Passive","",INDEX(Expenses!J$9:J$1026,MATCH(Calc!$AO346,Expenses!$U$9:$U$1026,0),1)),"")</f>
        <v/>
      </c>
      <c r="BR346" s="85" t="str">
        <f>IFERROR(IF($BH346="Passive","",INDEX(Expenses!K$9:K$1026,MATCH(Calc!$AO346,Expenses!$U$9:$U$1026,0),1)),"")</f>
        <v/>
      </c>
      <c r="BS346" s="85" t="str">
        <f>IFERROR(IF($BH346="Passive","",INDEX(Expenses!L$9:L$1026,MATCH(Calc!$AO346,Expenses!$U$9:$U$1026,0),1)),"")</f>
        <v/>
      </c>
      <c r="BT346" s="85" t="str">
        <f>IFERROR(IF($BH346="Passive","",INDEX(Expenses!M$9:M$1026,MATCH(Calc!$AO346,Expenses!$U$9:$U$1026,0),1)),"")</f>
        <v/>
      </c>
      <c r="BU346" s="85" t="str">
        <f>IFERROR(IF($BH346="Passive","",INDEX(Expenses!N$9:N$1026,MATCH(Calc!$AO346,Expenses!$U$9:$U$1026,0),1)),"")</f>
        <v/>
      </c>
      <c r="BV346" s="85" t="str">
        <f>IFERROR(IF($BH346="Passive","",INDEX(Expenses!O$9:O$1026,MATCH(Calc!$AO346,Expenses!$U$9:$U$1026,0),1)),"")</f>
        <v/>
      </c>
      <c r="BW346" s="85" t="str">
        <f>IFERROR(IF($BH346="Passive","",INDEX(Expenses!P$9:P$1026,MATCH(Calc!$AO346,Expenses!$U$9:$U$1026,0),1)),"")</f>
        <v/>
      </c>
    </row>
    <row r="347" spans="40:75" x14ac:dyDescent="0.25">
      <c r="AN347" s="93">
        <f t="shared" si="48"/>
        <v>3</v>
      </c>
      <c r="AO347" s="93">
        <v>344</v>
      </c>
      <c r="AQ347" s="85" t="str">
        <f t="shared" si="49"/>
        <v>Passive</v>
      </c>
      <c r="AR347" s="85">
        <f>IFERROR(INDEX(Income!B$9:B$1026,MATCH(Calc!$AO347,Income!$U$9:$U$1026,0),1),0)</f>
        <v>0</v>
      </c>
      <c r="AS347" s="85">
        <f>IFERROR(INDEX(Income!C$9:C$1026,MATCH(Calc!$AO347,Income!$U$9:$U$1026,0),1),0)</f>
        <v>0</v>
      </c>
      <c r="AT347" s="93">
        <f t="shared" ca="1" si="50"/>
        <v>2024</v>
      </c>
      <c r="AU347" s="85" t="str">
        <f>IFERROR(IF($AQ347="Passive","",INDEX(Income!E$9:E$1026,MATCH(Calc!$AO347,Income!$U$9:$U$1026,0),1)),"")</f>
        <v/>
      </c>
      <c r="AV347" s="85" t="str">
        <f>IFERROR(IF($AQ347="Passive","",INDEX(Income!F$9:F$1026,MATCH(Calc!$AO347,Income!$U$9:$U$1026,0),1)),"")</f>
        <v/>
      </c>
      <c r="AW347" s="85" t="str">
        <f>IFERROR(IF($AQ347="Passive","",INDEX(Income!G$9:G$1026,MATCH(Calc!$AO347,Income!$U$9:$U$1026,0),1)),"")</f>
        <v/>
      </c>
      <c r="AX347" s="85" t="str">
        <f>IFERROR(IF($AQ347="Passive","",INDEX(Income!H$9:H$1026,MATCH(Calc!$AO347,Income!$U$9:$U$1026,0),1)),"")</f>
        <v/>
      </c>
      <c r="AY347" s="85" t="str">
        <f>IFERROR(IF($AQ347="Passive","",INDEX(Income!I$9:I$1026,MATCH(Calc!$AO347,Income!$U$9:$U$1026,0),1)),"")</f>
        <v/>
      </c>
      <c r="AZ347" s="85" t="str">
        <f>IFERROR(IF($AQ347="Passive","",INDEX(Income!J$9:J$1026,MATCH(Calc!$AO347,Income!$U$9:$U$1026,0),1)),"")</f>
        <v/>
      </c>
      <c r="BA347" s="85" t="str">
        <f>IFERROR(IF($AQ347="Passive","",INDEX(Income!K$9:K$1026,MATCH(Calc!$AO347,Income!$U$9:$U$1026,0),1)),"")</f>
        <v/>
      </c>
      <c r="BB347" s="85" t="str">
        <f>IFERROR(IF($AQ347="Passive","",INDEX(Income!L$9:L$1026,MATCH(Calc!$AO347,Income!$U$9:$U$1026,0),1)),"")</f>
        <v/>
      </c>
      <c r="BC347" s="85" t="str">
        <f>IFERROR(IF($AQ347="Passive","",INDEX(Income!M$9:M$1026,MATCH(Calc!$AO347,Income!$U$9:$U$1026,0),1)),"")</f>
        <v/>
      </c>
      <c r="BD347" s="85" t="str">
        <f>IFERROR(IF($AQ347="Passive","",INDEX(Income!N$9:N$1026,MATCH(Calc!$AO347,Income!$U$9:$U$1026,0),1)),"")</f>
        <v/>
      </c>
      <c r="BE347" s="85" t="str">
        <f>IFERROR(IF($AQ347="Passive","",INDEX(Income!O$9:O$1026,MATCH(Calc!$AO347,Income!$U$9:$U$1026,0),1)),"")</f>
        <v/>
      </c>
      <c r="BF347" s="85" t="str">
        <f>IFERROR(IF($AQ347="Passive","",INDEX(Income!P$9:P$1026,MATCH(Calc!$AO347,Income!$U$9:$U$1026,0),1)),"")</f>
        <v/>
      </c>
      <c r="BH347" s="85" t="str">
        <f t="shared" si="51"/>
        <v>Passive</v>
      </c>
      <c r="BI347" s="85">
        <f>IFERROR(INDEX(Expenses!B$9:B$1026,MATCH(Calc!$AO347,Expenses!$U$9:$U$1026,0),1),0)</f>
        <v>0</v>
      </c>
      <c r="BJ347" s="85">
        <f>IFERROR(INDEX(Expenses!C$9:C$1026,MATCH(Calc!$AO347,Expenses!$U$9:$U$1026,0),1),0)</f>
        <v>0</v>
      </c>
      <c r="BK347" s="93">
        <f t="shared" ca="1" si="52"/>
        <v>2024</v>
      </c>
      <c r="BL347" s="85" t="str">
        <f>IFERROR(IF($BH347="Passive","",INDEX(Expenses!E$9:E$1026,MATCH(Calc!$AO347,Expenses!$U$9:$U$1026,0),1)),"")</f>
        <v/>
      </c>
      <c r="BM347" s="85" t="str">
        <f>IFERROR(IF($BH347="Passive","",INDEX(Expenses!F$9:F$1026,MATCH(Calc!$AO347,Expenses!$U$9:$U$1026,0),1)),"")</f>
        <v/>
      </c>
      <c r="BN347" s="85" t="str">
        <f>IFERROR(IF($BH347="Passive","",INDEX(Expenses!G$9:G$1026,MATCH(Calc!$AO347,Expenses!$U$9:$U$1026,0),1)),"")</f>
        <v/>
      </c>
      <c r="BO347" s="85" t="str">
        <f>IFERROR(IF($BH347="Passive","",INDEX(Expenses!H$9:H$1026,MATCH(Calc!$AO347,Expenses!$U$9:$U$1026,0),1)),"")</f>
        <v/>
      </c>
      <c r="BP347" s="85" t="str">
        <f>IFERROR(IF($BH347="Passive","",INDEX(Expenses!I$9:I$1026,MATCH(Calc!$AO347,Expenses!$U$9:$U$1026,0),1)),"")</f>
        <v/>
      </c>
      <c r="BQ347" s="85" t="str">
        <f>IFERROR(IF($BH347="Passive","",INDEX(Expenses!J$9:J$1026,MATCH(Calc!$AO347,Expenses!$U$9:$U$1026,0),1)),"")</f>
        <v/>
      </c>
      <c r="BR347" s="85" t="str">
        <f>IFERROR(IF($BH347="Passive","",INDEX(Expenses!K$9:K$1026,MATCH(Calc!$AO347,Expenses!$U$9:$U$1026,0),1)),"")</f>
        <v/>
      </c>
      <c r="BS347" s="85" t="str">
        <f>IFERROR(IF($BH347="Passive","",INDEX(Expenses!L$9:L$1026,MATCH(Calc!$AO347,Expenses!$U$9:$U$1026,0),1)),"")</f>
        <v/>
      </c>
      <c r="BT347" s="85" t="str">
        <f>IFERROR(IF($BH347="Passive","",INDEX(Expenses!M$9:M$1026,MATCH(Calc!$AO347,Expenses!$U$9:$U$1026,0),1)),"")</f>
        <v/>
      </c>
      <c r="BU347" s="85" t="str">
        <f>IFERROR(IF($BH347="Passive","",INDEX(Expenses!N$9:N$1026,MATCH(Calc!$AO347,Expenses!$U$9:$U$1026,0),1)),"")</f>
        <v/>
      </c>
      <c r="BV347" s="85" t="str">
        <f>IFERROR(IF($BH347="Passive","",INDEX(Expenses!O$9:O$1026,MATCH(Calc!$AO347,Expenses!$U$9:$U$1026,0),1)),"")</f>
        <v/>
      </c>
      <c r="BW347" s="85" t="str">
        <f>IFERROR(IF($BH347="Passive","",INDEX(Expenses!P$9:P$1026,MATCH(Calc!$AO347,Expenses!$U$9:$U$1026,0),1)),"")</f>
        <v/>
      </c>
    </row>
    <row r="348" spans="40:75" x14ac:dyDescent="0.25">
      <c r="AN348" s="93">
        <f t="shared" si="48"/>
        <v>3</v>
      </c>
      <c r="AO348" s="93">
        <v>345</v>
      </c>
      <c r="AQ348" s="85" t="str">
        <f t="shared" si="49"/>
        <v>Passive</v>
      </c>
      <c r="AR348" s="85">
        <f>IFERROR(INDEX(Income!B$9:B$1026,MATCH(Calc!$AO348,Income!$U$9:$U$1026,0),1),0)</f>
        <v>0</v>
      </c>
      <c r="AS348" s="85">
        <f>IFERROR(INDEX(Income!C$9:C$1026,MATCH(Calc!$AO348,Income!$U$9:$U$1026,0),1),0)</f>
        <v>0</v>
      </c>
      <c r="AT348" s="93">
        <f t="shared" ca="1" si="50"/>
        <v>2024</v>
      </c>
      <c r="AU348" s="85" t="str">
        <f>IFERROR(IF($AQ348="Passive","",INDEX(Income!E$9:E$1026,MATCH(Calc!$AO348,Income!$U$9:$U$1026,0),1)),"")</f>
        <v/>
      </c>
      <c r="AV348" s="85" t="str">
        <f>IFERROR(IF($AQ348="Passive","",INDEX(Income!F$9:F$1026,MATCH(Calc!$AO348,Income!$U$9:$U$1026,0),1)),"")</f>
        <v/>
      </c>
      <c r="AW348" s="85" t="str">
        <f>IFERROR(IF($AQ348="Passive","",INDEX(Income!G$9:G$1026,MATCH(Calc!$AO348,Income!$U$9:$U$1026,0),1)),"")</f>
        <v/>
      </c>
      <c r="AX348" s="85" t="str">
        <f>IFERROR(IF($AQ348="Passive","",INDEX(Income!H$9:H$1026,MATCH(Calc!$AO348,Income!$U$9:$U$1026,0),1)),"")</f>
        <v/>
      </c>
      <c r="AY348" s="85" t="str">
        <f>IFERROR(IF($AQ348="Passive","",INDEX(Income!I$9:I$1026,MATCH(Calc!$AO348,Income!$U$9:$U$1026,0),1)),"")</f>
        <v/>
      </c>
      <c r="AZ348" s="85" t="str">
        <f>IFERROR(IF($AQ348="Passive","",INDEX(Income!J$9:J$1026,MATCH(Calc!$AO348,Income!$U$9:$U$1026,0),1)),"")</f>
        <v/>
      </c>
      <c r="BA348" s="85" t="str">
        <f>IFERROR(IF($AQ348="Passive","",INDEX(Income!K$9:K$1026,MATCH(Calc!$AO348,Income!$U$9:$U$1026,0),1)),"")</f>
        <v/>
      </c>
      <c r="BB348" s="85" t="str">
        <f>IFERROR(IF($AQ348="Passive","",INDEX(Income!L$9:L$1026,MATCH(Calc!$AO348,Income!$U$9:$U$1026,0),1)),"")</f>
        <v/>
      </c>
      <c r="BC348" s="85" t="str">
        <f>IFERROR(IF($AQ348="Passive","",INDEX(Income!M$9:M$1026,MATCH(Calc!$AO348,Income!$U$9:$U$1026,0),1)),"")</f>
        <v/>
      </c>
      <c r="BD348" s="85" t="str">
        <f>IFERROR(IF($AQ348="Passive","",INDEX(Income!N$9:N$1026,MATCH(Calc!$AO348,Income!$U$9:$U$1026,0),1)),"")</f>
        <v/>
      </c>
      <c r="BE348" s="85" t="str">
        <f>IFERROR(IF($AQ348="Passive","",INDEX(Income!O$9:O$1026,MATCH(Calc!$AO348,Income!$U$9:$U$1026,0),1)),"")</f>
        <v/>
      </c>
      <c r="BF348" s="85" t="str">
        <f>IFERROR(IF($AQ348="Passive","",INDEX(Income!P$9:P$1026,MATCH(Calc!$AO348,Income!$U$9:$U$1026,0),1)),"")</f>
        <v/>
      </c>
      <c r="BH348" s="85" t="str">
        <f t="shared" si="51"/>
        <v>Passive</v>
      </c>
      <c r="BI348" s="85">
        <f>IFERROR(INDEX(Expenses!B$9:B$1026,MATCH(Calc!$AO348,Expenses!$U$9:$U$1026,0),1),0)</f>
        <v>0</v>
      </c>
      <c r="BJ348" s="85">
        <f>IFERROR(INDEX(Expenses!C$9:C$1026,MATCH(Calc!$AO348,Expenses!$U$9:$U$1026,0),1),0)</f>
        <v>0</v>
      </c>
      <c r="BK348" s="93">
        <f t="shared" ca="1" si="52"/>
        <v>2024</v>
      </c>
      <c r="BL348" s="85" t="str">
        <f>IFERROR(IF($BH348="Passive","",INDEX(Expenses!E$9:E$1026,MATCH(Calc!$AO348,Expenses!$U$9:$U$1026,0),1)),"")</f>
        <v/>
      </c>
      <c r="BM348" s="85" t="str">
        <f>IFERROR(IF($BH348="Passive","",INDEX(Expenses!F$9:F$1026,MATCH(Calc!$AO348,Expenses!$U$9:$U$1026,0),1)),"")</f>
        <v/>
      </c>
      <c r="BN348" s="85" t="str">
        <f>IFERROR(IF($BH348="Passive","",INDEX(Expenses!G$9:G$1026,MATCH(Calc!$AO348,Expenses!$U$9:$U$1026,0),1)),"")</f>
        <v/>
      </c>
      <c r="BO348" s="85" t="str">
        <f>IFERROR(IF($BH348="Passive","",INDEX(Expenses!H$9:H$1026,MATCH(Calc!$AO348,Expenses!$U$9:$U$1026,0),1)),"")</f>
        <v/>
      </c>
      <c r="BP348" s="85" t="str">
        <f>IFERROR(IF($BH348="Passive","",INDEX(Expenses!I$9:I$1026,MATCH(Calc!$AO348,Expenses!$U$9:$U$1026,0),1)),"")</f>
        <v/>
      </c>
      <c r="BQ348" s="85" t="str">
        <f>IFERROR(IF($BH348="Passive","",INDEX(Expenses!J$9:J$1026,MATCH(Calc!$AO348,Expenses!$U$9:$U$1026,0),1)),"")</f>
        <v/>
      </c>
      <c r="BR348" s="85" t="str">
        <f>IFERROR(IF($BH348="Passive","",INDEX(Expenses!K$9:K$1026,MATCH(Calc!$AO348,Expenses!$U$9:$U$1026,0),1)),"")</f>
        <v/>
      </c>
      <c r="BS348" s="85" t="str">
        <f>IFERROR(IF($BH348="Passive","",INDEX(Expenses!L$9:L$1026,MATCH(Calc!$AO348,Expenses!$U$9:$U$1026,0),1)),"")</f>
        <v/>
      </c>
      <c r="BT348" s="85" t="str">
        <f>IFERROR(IF($BH348="Passive","",INDEX(Expenses!M$9:M$1026,MATCH(Calc!$AO348,Expenses!$U$9:$U$1026,0),1)),"")</f>
        <v/>
      </c>
      <c r="BU348" s="85" t="str">
        <f>IFERROR(IF($BH348="Passive","",INDEX(Expenses!N$9:N$1026,MATCH(Calc!$AO348,Expenses!$U$9:$U$1026,0),1)),"")</f>
        <v/>
      </c>
      <c r="BV348" s="85" t="str">
        <f>IFERROR(IF($BH348="Passive","",INDEX(Expenses!O$9:O$1026,MATCH(Calc!$AO348,Expenses!$U$9:$U$1026,0),1)),"")</f>
        <v/>
      </c>
      <c r="BW348" s="85" t="str">
        <f>IFERROR(IF($BH348="Passive","",INDEX(Expenses!P$9:P$1026,MATCH(Calc!$AO348,Expenses!$U$9:$U$1026,0),1)),"")</f>
        <v/>
      </c>
    </row>
    <row r="349" spans="40:75" x14ac:dyDescent="0.25">
      <c r="AN349" s="93">
        <f t="shared" si="48"/>
        <v>3</v>
      </c>
      <c r="AO349" s="93">
        <v>346</v>
      </c>
      <c r="AQ349" s="85" t="str">
        <f t="shared" si="49"/>
        <v>Passive</v>
      </c>
      <c r="AR349" s="85">
        <f>IFERROR(INDEX(Income!B$9:B$1026,MATCH(Calc!$AO349,Income!$U$9:$U$1026,0),1),0)</f>
        <v>0</v>
      </c>
      <c r="AS349" s="85">
        <f>IFERROR(INDEX(Income!C$9:C$1026,MATCH(Calc!$AO349,Income!$U$9:$U$1026,0),1),0)</f>
        <v>0</v>
      </c>
      <c r="AT349" s="93">
        <f t="shared" ca="1" si="50"/>
        <v>2024</v>
      </c>
      <c r="AU349" s="85" t="str">
        <f>IFERROR(IF($AQ349="Passive","",INDEX(Income!E$9:E$1026,MATCH(Calc!$AO349,Income!$U$9:$U$1026,0),1)),"")</f>
        <v/>
      </c>
      <c r="AV349" s="85" t="str">
        <f>IFERROR(IF($AQ349="Passive","",INDEX(Income!F$9:F$1026,MATCH(Calc!$AO349,Income!$U$9:$U$1026,0),1)),"")</f>
        <v/>
      </c>
      <c r="AW349" s="85" t="str">
        <f>IFERROR(IF($AQ349="Passive","",INDEX(Income!G$9:G$1026,MATCH(Calc!$AO349,Income!$U$9:$U$1026,0),1)),"")</f>
        <v/>
      </c>
      <c r="AX349" s="85" t="str">
        <f>IFERROR(IF($AQ349="Passive","",INDEX(Income!H$9:H$1026,MATCH(Calc!$AO349,Income!$U$9:$U$1026,0),1)),"")</f>
        <v/>
      </c>
      <c r="AY349" s="85" t="str">
        <f>IFERROR(IF($AQ349="Passive","",INDEX(Income!I$9:I$1026,MATCH(Calc!$AO349,Income!$U$9:$U$1026,0),1)),"")</f>
        <v/>
      </c>
      <c r="AZ349" s="85" t="str">
        <f>IFERROR(IF($AQ349="Passive","",INDEX(Income!J$9:J$1026,MATCH(Calc!$AO349,Income!$U$9:$U$1026,0),1)),"")</f>
        <v/>
      </c>
      <c r="BA349" s="85" t="str">
        <f>IFERROR(IF($AQ349="Passive","",INDEX(Income!K$9:K$1026,MATCH(Calc!$AO349,Income!$U$9:$U$1026,0),1)),"")</f>
        <v/>
      </c>
      <c r="BB349" s="85" t="str">
        <f>IFERROR(IF($AQ349="Passive","",INDEX(Income!L$9:L$1026,MATCH(Calc!$AO349,Income!$U$9:$U$1026,0),1)),"")</f>
        <v/>
      </c>
      <c r="BC349" s="85" t="str">
        <f>IFERROR(IF($AQ349="Passive","",INDEX(Income!M$9:M$1026,MATCH(Calc!$AO349,Income!$U$9:$U$1026,0),1)),"")</f>
        <v/>
      </c>
      <c r="BD349" s="85" t="str">
        <f>IFERROR(IF($AQ349="Passive","",INDEX(Income!N$9:N$1026,MATCH(Calc!$AO349,Income!$U$9:$U$1026,0),1)),"")</f>
        <v/>
      </c>
      <c r="BE349" s="85" t="str">
        <f>IFERROR(IF($AQ349="Passive","",INDEX(Income!O$9:O$1026,MATCH(Calc!$AO349,Income!$U$9:$U$1026,0),1)),"")</f>
        <v/>
      </c>
      <c r="BF349" s="85" t="str">
        <f>IFERROR(IF($AQ349="Passive","",INDEX(Income!P$9:P$1026,MATCH(Calc!$AO349,Income!$U$9:$U$1026,0),1)),"")</f>
        <v/>
      </c>
      <c r="BH349" s="85" t="str">
        <f t="shared" si="51"/>
        <v>Passive</v>
      </c>
      <c r="BI349" s="85">
        <f>IFERROR(INDEX(Expenses!B$9:B$1026,MATCH(Calc!$AO349,Expenses!$U$9:$U$1026,0),1),0)</f>
        <v>0</v>
      </c>
      <c r="BJ349" s="85">
        <f>IFERROR(INDEX(Expenses!C$9:C$1026,MATCH(Calc!$AO349,Expenses!$U$9:$U$1026,0),1),0)</f>
        <v>0</v>
      </c>
      <c r="BK349" s="93">
        <f t="shared" ca="1" si="52"/>
        <v>2024</v>
      </c>
      <c r="BL349" s="85" t="str">
        <f>IFERROR(IF($BH349="Passive","",INDEX(Expenses!E$9:E$1026,MATCH(Calc!$AO349,Expenses!$U$9:$U$1026,0),1)),"")</f>
        <v/>
      </c>
      <c r="BM349" s="85" t="str">
        <f>IFERROR(IF($BH349="Passive","",INDEX(Expenses!F$9:F$1026,MATCH(Calc!$AO349,Expenses!$U$9:$U$1026,0),1)),"")</f>
        <v/>
      </c>
      <c r="BN349" s="85" t="str">
        <f>IFERROR(IF($BH349="Passive","",INDEX(Expenses!G$9:G$1026,MATCH(Calc!$AO349,Expenses!$U$9:$U$1026,0),1)),"")</f>
        <v/>
      </c>
      <c r="BO349" s="85" t="str">
        <f>IFERROR(IF($BH349="Passive","",INDEX(Expenses!H$9:H$1026,MATCH(Calc!$AO349,Expenses!$U$9:$U$1026,0),1)),"")</f>
        <v/>
      </c>
      <c r="BP349" s="85" t="str">
        <f>IFERROR(IF($BH349="Passive","",INDEX(Expenses!I$9:I$1026,MATCH(Calc!$AO349,Expenses!$U$9:$U$1026,0),1)),"")</f>
        <v/>
      </c>
      <c r="BQ349" s="85" t="str">
        <f>IFERROR(IF($BH349="Passive","",INDEX(Expenses!J$9:J$1026,MATCH(Calc!$AO349,Expenses!$U$9:$U$1026,0),1)),"")</f>
        <v/>
      </c>
      <c r="BR349" s="85" t="str">
        <f>IFERROR(IF($BH349="Passive","",INDEX(Expenses!K$9:K$1026,MATCH(Calc!$AO349,Expenses!$U$9:$U$1026,0),1)),"")</f>
        <v/>
      </c>
      <c r="BS349" s="85" t="str">
        <f>IFERROR(IF($BH349="Passive","",INDEX(Expenses!L$9:L$1026,MATCH(Calc!$AO349,Expenses!$U$9:$U$1026,0),1)),"")</f>
        <v/>
      </c>
      <c r="BT349" s="85" t="str">
        <f>IFERROR(IF($BH349="Passive","",INDEX(Expenses!M$9:M$1026,MATCH(Calc!$AO349,Expenses!$U$9:$U$1026,0),1)),"")</f>
        <v/>
      </c>
      <c r="BU349" s="85" t="str">
        <f>IFERROR(IF($BH349="Passive","",INDEX(Expenses!N$9:N$1026,MATCH(Calc!$AO349,Expenses!$U$9:$U$1026,0),1)),"")</f>
        <v/>
      </c>
      <c r="BV349" s="85" t="str">
        <f>IFERROR(IF($BH349="Passive","",INDEX(Expenses!O$9:O$1026,MATCH(Calc!$AO349,Expenses!$U$9:$U$1026,0),1)),"")</f>
        <v/>
      </c>
      <c r="BW349" s="85" t="str">
        <f>IFERROR(IF($BH349="Passive","",INDEX(Expenses!P$9:P$1026,MATCH(Calc!$AO349,Expenses!$U$9:$U$1026,0),1)),"")</f>
        <v/>
      </c>
    </row>
    <row r="350" spans="40:75" x14ac:dyDescent="0.25">
      <c r="AN350" s="93">
        <f t="shared" si="48"/>
        <v>3</v>
      </c>
      <c r="AO350" s="93">
        <v>347</v>
      </c>
      <c r="AQ350" s="85" t="str">
        <f t="shared" si="49"/>
        <v>Passive</v>
      </c>
      <c r="AR350" s="85">
        <f>IFERROR(INDEX(Income!B$9:B$1026,MATCH(Calc!$AO350,Income!$U$9:$U$1026,0),1),0)</f>
        <v>0</v>
      </c>
      <c r="AS350" s="85">
        <f>IFERROR(INDEX(Income!C$9:C$1026,MATCH(Calc!$AO350,Income!$U$9:$U$1026,0),1),0)</f>
        <v>0</v>
      </c>
      <c r="AT350" s="93">
        <f t="shared" ca="1" si="50"/>
        <v>2024</v>
      </c>
      <c r="AU350" s="85" t="str">
        <f>IFERROR(IF($AQ350="Passive","",INDEX(Income!E$9:E$1026,MATCH(Calc!$AO350,Income!$U$9:$U$1026,0),1)),"")</f>
        <v/>
      </c>
      <c r="AV350" s="85" t="str">
        <f>IFERROR(IF($AQ350="Passive","",INDEX(Income!F$9:F$1026,MATCH(Calc!$AO350,Income!$U$9:$U$1026,0),1)),"")</f>
        <v/>
      </c>
      <c r="AW350" s="85" t="str">
        <f>IFERROR(IF($AQ350="Passive","",INDEX(Income!G$9:G$1026,MATCH(Calc!$AO350,Income!$U$9:$U$1026,0),1)),"")</f>
        <v/>
      </c>
      <c r="AX350" s="85" t="str">
        <f>IFERROR(IF($AQ350="Passive","",INDEX(Income!H$9:H$1026,MATCH(Calc!$AO350,Income!$U$9:$U$1026,0),1)),"")</f>
        <v/>
      </c>
      <c r="AY350" s="85" t="str">
        <f>IFERROR(IF($AQ350="Passive","",INDEX(Income!I$9:I$1026,MATCH(Calc!$AO350,Income!$U$9:$U$1026,0),1)),"")</f>
        <v/>
      </c>
      <c r="AZ350" s="85" t="str">
        <f>IFERROR(IF($AQ350="Passive","",INDEX(Income!J$9:J$1026,MATCH(Calc!$AO350,Income!$U$9:$U$1026,0),1)),"")</f>
        <v/>
      </c>
      <c r="BA350" s="85" t="str">
        <f>IFERROR(IF($AQ350="Passive","",INDEX(Income!K$9:K$1026,MATCH(Calc!$AO350,Income!$U$9:$U$1026,0),1)),"")</f>
        <v/>
      </c>
      <c r="BB350" s="85" t="str">
        <f>IFERROR(IF($AQ350="Passive","",INDEX(Income!L$9:L$1026,MATCH(Calc!$AO350,Income!$U$9:$U$1026,0),1)),"")</f>
        <v/>
      </c>
      <c r="BC350" s="85" t="str">
        <f>IFERROR(IF($AQ350="Passive","",INDEX(Income!M$9:M$1026,MATCH(Calc!$AO350,Income!$U$9:$U$1026,0),1)),"")</f>
        <v/>
      </c>
      <c r="BD350" s="85" t="str">
        <f>IFERROR(IF($AQ350="Passive","",INDEX(Income!N$9:N$1026,MATCH(Calc!$AO350,Income!$U$9:$U$1026,0),1)),"")</f>
        <v/>
      </c>
      <c r="BE350" s="85" t="str">
        <f>IFERROR(IF($AQ350="Passive","",INDEX(Income!O$9:O$1026,MATCH(Calc!$AO350,Income!$U$9:$U$1026,0),1)),"")</f>
        <v/>
      </c>
      <c r="BF350" s="85" t="str">
        <f>IFERROR(IF($AQ350="Passive","",INDEX(Income!P$9:P$1026,MATCH(Calc!$AO350,Income!$U$9:$U$1026,0),1)),"")</f>
        <v/>
      </c>
      <c r="BH350" s="85" t="str">
        <f t="shared" si="51"/>
        <v>Passive</v>
      </c>
      <c r="BI350" s="85">
        <f>IFERROR(INDEX(Expenses!B$9:B$1026,MATCH(Calc!$AO350,Expenses!$U$9:$U$1026,0),1),0)</f>
        <v>0</v>
      </c>
      <c r="BJ350" s="85">
        <f>IFERROR(INDEX(Expenses!C$9:C$1026,MATCH(Calc!$AO350,Expenses!$U$9:$U$1026,0),1),0)</f>
        <v>0</v>
      </c>
      <c r="BK350" s="93">
        <f t="shared" ca="1" si="52"/>
        <v>2024</v>
      </c>
      <c r="BL350" s="85" t="str">
        <f>IFERROR(IF($BH350="Passive","",INDEX(Expenses!E$9:E$1026,MATCH(Calc!$AO350,Expenses!$U$9:$U$1026,0),1)),"")</f>
        <v/>
      </c>
      <c r="BM350" s="85" t="str">
        <f>IFERROR(IF($BH350="Passive","",INDEX(Expenses!F$9:F$1026,MATCH(Calc!$AO350,Expenses!$U$9:$U$1026,0),1)),"")</f>
        <v/>
      </c>
      <c r="BN350" s="85" t="str">
        <f>IFERROR(IF($BH350="Passive","",INDEX(Expenses!G$9:G$1026,MATCH(Calc!$AO350,Expenses!$U$9:$U$1026,0),1)),"")</f>
        <v/>
      </c>
      <c r="BO350" s="85" t="str">
        <f>IFERROR(IF($BH350="Passive","",INDEX(Expenses!H$9:H$1026,MATCH(Calc!$AO350,Expenses!$U$9:$U$1026,0),1)),"")</f>
        <v/>
      </c>
      <c r="BP350" s="85" t="str">
        <f>IFERROR(IF($BH350="Passive","",INDEX(Expenses!I$9:I$1026,MATCH(Calc!$AO350,Expenses!$U$9:$U$1026,0),1)),"")</f>
        <v/>
      </c>
      <c r="BQ350" s="85" t="str">
        <f>IFERROR(IF($BH350="Passive","",INDEX(Expenses!J$9:J$1026,MATCH(Calc!$AO350,Expenses!$U$9:$U$1026,0),1)),"")</f>
        <v/>
      </c>
      <c r="BR350" s="85" t="str">
        <f>IFERROR(IF($BH350="Passive","",INDEX(Expenses!K$9:K$1026,MATCH(Calc!$AO350,Expenses!$U$9:$U$1026,0),1)),"")</f>
        <v/>
      </c>
      <c r="BS350" s="85" t="str">
        <f>IFERROR(IF($BH350="Passive","",INDEX(Expenses!L$9:L$1026,MATCH(Calc!$AO350,Expenses!$U$9:$U$1026,0),1)),"")</f>
        <v/>
      </c>
      <c r="BT350" s="85" t="str">
        <f>IFERROR(IF($BH350="Passive","",INDEX(Expenses!M$9:M$1026,MATCH(Calc!$AO350,Expenses!$U$9:$U$1026,0),1)),"")</f>
        <v/>
      </c>
      <c r="BU350" s="85" t="str">
        <f>IFERROR(IF($BH350="Passive","",INDEX(Expenses!N$9:N$1026,MATCH(Calc!$AO350,Expenses!$U$9:$U$1026,0),1)),"")</f>
        <v/>
      </c>
      <c r="BV350" s="85" t="str">
        <f>IFERROR(IF($BH350="Passive","",INDEX(Expenses!O$9:O$1026,MATCH(Calc!$AO350,Expenses!$U$9:$U$1026,0),1)),"")</f>
        <v/>
      </c>
      <c r="BW350" s="85" t="str">
        <f>IFERROR(IF($BH350="Passive","",INDEX(Expenses!P$9:P$1026,MATCH(Calc!$AO350,Expenses!$U$9:$U$1026,0),1)),"")</f>
        <v/>
      </c>
    </row>
    <row r="351" spans="40:75" x14ac:dyDescent="0.25">
      <c r="AN351" s="93">
        <f t="shared" si="48"/>
        <v>3</v>
      </c>
      <c r="AO351" s="93">
        <v>348</v>
      </c>
      <c r="AQ351" s="85" t="str">
        <f t="shared" si="49"/>
        <v>Passive</v>
      </c>
      <c r="AR351" s="85">
        <f>IFERROR(INDEX(Income!B$9:B$1026,MATCH(Calc!$AO351,Income!$U$9:$U$1026,0),1),0)</f>
        <v>0</v>
      </c>
      <c r="AS351" s="85">
        <f>IFERROR(INDEX(Income!C$9:C$1026,MATCH(Calc!$AO351,Income!$U$9:$U$1026,0),1),0)</f>
        <v>0</v>
      </c>
      <c r="AT351" s="93">
        <f t="shared" ca="1" si="50"/>
        <v>2024</v>
      </c>
      <c r="AU351" s="85" t="str">
        <f>IFERROR(IF($AQ351="Passive","",INDEX(Income!E$9:E$1026,MATCH(Calc!$AO351,Income!$U$9:$U$1026,0),1)),"")</f>
        <v/>
      </c>
      <c r="AV351" s="85" t="str">
        <f>IFERROR(IF($AQ351="Passive","",INDEX(Income!F$9:F$1026,MATCH(Calc!$AO351,Income!$U$9:$U$1026,0),1)),"")</f>
        <v/>
      </c>
      <c r="AW351" s="85" t="str">
        <f>IFERROR(IF($AQ351="Passive","",INDEX(Income!G$9:G$1026,MATCH(Calc!$AO351,Income!$U$9:$U$1026,0),1)),"")</f>
        <v/>
      </c>
      <c r="AX351" s="85" t="str">
        <f>IFERROR(IF($AQ351="Passive","",INDEX(Income!H$9:H$1026,MATCH(Calc!$AO351,Income!$U$9:$U$1026,0),1)),"")</f>
        <v/>
      </c>
      <c r="AY351" s="85" t="str">
        <f>IFERROR(IF($AQ351="Passive","",INDEX(Income!I$9:I$1026,MATCH(Calc!$AO351,Income!$U$9:$U$1026,0),1)),"")</f>
        <v/>
      </c>
      <c r="AZ351" s="85" t="str">
        <f>IFERROR(IF($AQ351="Passive","",INDEX(Income!J$9:J$1026,MATCH(Calc!$AO351,Income!$U$9:$U$1026,0),1)),"")</f>
        <v/>
      </c>
      <c r="BA351" s="85" t="str">
        <f>IFERROR(IF($AQ351="Passive","",INDEX(Income!K$9:K$1026,MATCH(Calc!$AO351,Income!$U$9:$U$1026,0),1)),"")</f>
        <v/>
      </c>
      <c r="BB351" s="85" t="str">
        <f>IFERROR(IF($AQ351="Passive","",INDEX(Income!L$9:L$1026,MATCH(Calc!$AO351,Income!$U$9:$U$1026,0),1)),"")</f>
        <v/>
      </c>
      <c r="BC351" s="85" t="str">
        <f>IFERROR(IF($AQ351="Passive","",INDEX(Income!M$9:M$1026,MATCH(Calc!$AO351,Income!$U$9:$U$1026,0),1)),"")</f>
        <v/>
      </c>
      <c r="BD351" s="85" t="str">
        <f>IFERROR(IF($AQ351="Passive","",INDEX(Income!N$9:N$1026,MATCH(Calc!$AO351,Income!$U$9:$U$1026,0),1)),"")</f>
        <v/>
      </c>
      <c r="BE351" s="85" t="str">
        <f>IFERROR(IF($AQ351="Passive","",INDEX(Income!O$9:O$1026,MATCH(Calc!$AO351,Income!$U$9:$U$1026,0),1)),"")</f>
        <v/>
      </c>
      <c r="BF351" s="85" t="str">
        <f>IFERROR(IF($AQ351="Passive","",INDEX(Income!P$9:P$1026,MATCH(Calc!$AO351,Income!$U$9:$U$1026,0),1)),"")</f>
        <v/>
      </c>
      <c r="BH351" s="85" t="str">
        <f t="shared" si="51"/>
        <v>Passive</v>
      </c>
      <c r="BI351" s="85">
        <f>IFERROR(INDEX(Expenses!B$9:B$1026,MATCH(Calc!$AO351,Expenses!$U$9:$U$1026,0),1),0)</f>
        <v>0</v>
      </c>
      <c r="BJ351" s="85">
        <f>IFERROR(INDEX(Expenses!C$9:C$1026,MATCH(Calc!$AO351,Expenses!$U$9:$U$1026,0),1),0)</f>
        <v>0</v>
      </c>
      <c r="BK351" s="93">
        <f t="shared" ca="1" si="52"/>
        <v>2024</v>
      </c>
      <c r="BL351" s="85" t="str">
        <f>IFERROR(IF($BH351="Passive","",INDEX(Expenses!E$9:E$1026,MATCH(Calc!$AO351,Expenses!$U$9:$U$1026,0),1)),"")</f>
        <v/>
      </c>
      <c r="BM351" s="85" t="str">
        <f>IFERROR(IF($BH351="Passive","",INDEX(Expenses!F$9:F$1026,MATCH(Calc!$AO351,Expenses!$U$9:$U$1026,0),1)),"")</f>
        <v/>
      </c>
      <c r="BN351" s="85" t="str">
        <f>IFERROR(IF($BH351="Passive","",INDEX(Expenses!G$9:G$1026,MATCH(Calc!$AO351,Expenses!$U$9:$U$1026,0),1)),"")</f>
        <v/>
      </c>
      <c r="BO351" s="85" t="str">
        <f>IFERROR(IF($BH351="Passive","",INDEX(Expenses!H$9:H$1026,MATCH(Calc!$AO351,Expenses!$U$9:$U$1026,0),1)),"")</f>
        <v/>
      </c>
      <c r="BP351" s="85" t="str">
        <f>IFERROR(IF($BH351="Passive","",INDEX(Expenses!I$9:I$1026,MATCH(Calc!$AO351,Expenses!$U$9:$U$1026,0),1)),"")</f>
        <v/>
      </c>
      <c r="BQ351" s="85" t="str">
        <f>IFERROR(IF($BH351="Passive","",INDEX(Expenses!J$9:J$1026,MATCH(Calc!$AO351,Expenses!$U$9:$U$1026,0),1)),"")</f>
        <v/>
      </c>
      <c r="BR351" s="85" t="str">
        <f>IFERROR(IF($BH351="Passive","",INDEX(Expenses!K$9:K$1026,MATCH(Calc!$AO351,Expenses!$U$9:$U$1026,0),1)),"")</f>
        <v/>
      </c>
      <c r="BS351" s="85" t="str">
        <f>IFERROR(IF($BH351="Passive","",INDEX(Expenses!L$9:L$1026,MATCH(Calc!$AO351,Expenses!$U$9:$U$1026,0),1)),"")</f>
        <v/>
      </c>
      <c r="BT351" s="85" t="str">
        <f>IFERROR(IF($BH351="Passive","",INDEX(Expenses!M$9:M$1026,MATCH(Calc!$AO351,Expenses!$U$9:$U$1026,0),1)),"")</f>
        <v/>
      </c>
      <c r="BU351" s="85" t="str">
        <f>IFERROR(IF($BH351="Passive","",INDEX(Expenses!N$9:N$1026,MATCH(Calc!$AO351,Expenses!$U$9:$U$1026,0),1)),"")</f>
        <v/>
      </c>
      <c r="BV351" s="85" t="str">
        <f>IFERROR(IF($BH351="Passive","",INDEX(Expenses!O$9:O$1026,MATCH(Calc!$AO351,Expenses!$U$9:$U$1026,0),1)),"")</f>
        <v/>
      </c>
      <c r="BW351" s="85" t="str">
        <f>IFERROR(IF($BH351="Passive","",INDEX(Expenses!P$9:P$1026,MATCH(Calc!$AO351,Expenses!$U$9:$U$1026,0),1)),"")</f>
        <v/>
      </c>
    </row>
    <row r="352" spans="40:75" x14ac:dyDescent="0.25">
      <c r="AN352" s="93">
        <f t="shared" si="48"/>
        <v>3</v>
      </c>
      <c r="AO352" s="93">
        <v>349</v>
      </c>
      <c r="AQ352" s="85" t="str">
        <f t="shared" si="49"/>
        <v>Passive</v>
      </c>
      <c r="AR352" s="85">
        <f>IFERROR(INDEX(Income!B$9:B$1026,MATCH(Calc!$AO352,Income!$U$9:$U$1026,0),1),0)</f>
        <v>0</v>
      </c>
      <c r="AS352" s="85">
        <f>IFERROR(INDEX(Income!C$9:C$1026,MATCH(Calc!$AO352,Income!$U$9:$U$1026,0),1),0)</f>
        <v>0</v>
      </c>
      <c r="AT352" s="93">
        <f t="shared" ca="1" si="50"/>
        <v>2024</v>
      </c>
      <c r="AU352" s="85" t="str">
        <f>IFERROR(IF($AQ352="Passive","",INDEX(Income!E$9:E$1026,MATCH(Calc!$AO352,Income!$U$9:$U$1026,0),1)),"")</f>
        <v/>
      </c>
      <c r="AV352" s="85" t="str">
        <f>IFERROR(IF($AQ352="Passive","",INDEX(Income!F$9:F$1026,MATCH(Calc!$AO352,Income!$U$9:$U$1026,0),1)),"")</f>
        <v/>
      </c>
      <c r="AW352" s="85" t="str">
        <f>IFERROR(IF($AQ352="Passive","",INDEX(Income!G$9:G$1026,MATCH(Calc!$AO352,Income!$U$9:$U$1026,0),1)),"")</f>
        <v/>
      </c>
      <c r="AX352" s="85" t="str">
        <f>IFERROR(IF($AQ352="Passive","",INDEX(Income!H$9:H$1026,MATCH(Calc!$AO352,Income!$U$9:$U$1026,0),1)),"")</f>
        <v/>
      </c>
      <c r="AY352" s="85" t="str">
        <f>IFERROR(IF($AQ352="Passive","",INDEX(Income!I$9:I$1026,MATCH(Calc!$AO352,Income!$U$9:$U$1026,0),1)),"")</f>
        <v/>
      </c>
      <c r="AZ352" s="85" t="str">
        <f>IFERROR(IF($AQ352="Passive","",INDEX(Income!J$9:J$1026,MATCH(Calc!$AO352,Income!$U$9:$U$1026,0),1)),"")</f>
        <v/>
      </c>
      <c r="BA352" s="85" t="str">
        <f>IFERROR(IF($AQ352="Passive","",INDEX(Income!K$9:K$1026,MATCH(Calc!$AO352,Income!$U$9:$U$1026,0),1)),"")</f>
        <v/>
      </c>
      <c r="BB352" s="85" t="str">
        <f>IFERROR(IF($AQ352="Passive","",INDEX(Income!L$9:L$1026,MATCH(Calc!$AO352,Income!$U$9:$U$1026,0),1)),"")</f>
        <v/>
      </c>
      <c r="BC352" s="85" t="str">
        <f>IFERROR(IF($AQ352="Passive","",INDEX(Income!M$9:M$1026,MATCH(Calc!$AO352,Income!$U$9:$U$1026,0),1)),"")</f>
        <v/>
      </c>
      <c r="BD352" s="85" t="str">
        <f>IFERROR(IF($AQ352="Passive","",INDEX(Income!N$9:N$1026,MATCH(Calc!$AO352,Income!$U$9:$U$1026,0),1)),"")</f>
        <v/>
      </c>
      <c r="BE352" s="85" t="str">
        <f>IFERROR(IF($AQ352="Passive","",INDEX(Income!O$9:O$1026,MATCH(Calc!$AO352,Income!$U$9:$U$1026,0),1)),"")</f>
        <v/>
      </c>
      <c r="BF352" s="85" t="str">
        <f>IFERROR(IF($AQ352="Passive","",INDEX(Income!P$9:P$1026,MATCH(Calc!$AO352,Income!$U$9:$U$1026,0),1)),"")</f>
        <v/>
      </c>
      <c r="BH352" s="85" t="str">
        <f t="shared" si="51"/>
        <v>Passive</v>
      </c>
      <c r="BI352" s="85">
        <f>IFERROR(INDEX(Expenses!B$9:B$1026,MATCH(Calc!$AO352,Expenses!$U$9:$U$1026,0),1),0)</f>
        <v>0</v>
      </c>
      <c r="BJ352" s="85">
        <f>IFERROR(INDEX(Expenses!C$9:C$1026,MATCH(Calc!$AO352,Expenses!$U$9:$U$1026,0),1),0)</f>
        <v>0</v>
      </c>
      <c r="BK352" s="93">
        <f t="shared" ca="1" si="52"/>
        <v>2024</v>
      </c>
      <c r="BL352" s="85" t="str">
        <f>IFERROR(IF($BH352="Passive","",INDEX(Expenses!E$9:E$1026,MATCH(Calc!$AO352,Expenses!$U$9:$U$1026,0),1)),"")</f>
        <v/>
      </c>
      <c r="BM352" s="85" t="str">
        <f>IFERROR(IF($BH352="Passive","",INDEX(Expenses!F$9:F$1026,MATCH(Calc!$AO352,Expenses!$U$9:$U$1026,0),1)),"")</f>
        <v/>
      </c>
      <c r="BN352" s="85" t="str">
        <f>IFERROR(IF($BH352="Passive","",INDEX(Expenses!G$9:G$1026,MATCH(Calc!$AO352,Expenses!$U$9:$U$1026,0),1)),"")</f>
        <v/>
      </c>
      <c r="BO352" s="85" t="str">
        <f>IFERROR(IF($BH352="Passive","",INDEX(Expenses!H$9:H$1026,MATCH(Calc!$AO352,Expenses!$U$9:$U$1026,0),1)),"")</f>
        <v/>
      </c>
      <c r="BP352" s="85" t="str">
        <f>IFERROR(IF($BH352="Passive","",INDEX(Expenses!I$9:I$1026,MATCH(Calc!$AO352,Expenses!$U$9:$U$1026,0),1)),"")</f>
        <v/>
      </c>
      <c r="BQ352" s="85" t="str">
        <f>IFERROR(IF($BH352="Passive","",INDEX(Expenses!J$9:J$1026,MATCH(Calc!$AO352,Expenses!$U$9:$U$1026,0),1)),"")</f>
        <v/>
      </c>
      <c r="BR352" s="85" t="str">
        <f>IFERROR(IF($BH352="Passive","",INDEX(Expenses!K$9:K$1026,MATCH(Calc!$AO352,Expenses!$U$9:$U$1026,0),1)),"")</f>
        <v/>
      </c>
      <c r="BS352" s="85" t="str">
        <f>IFERROR(IF($BH352="Passive","",INDEX(Expenses!L$9:L$1026,MATCH(Calc!$AO352,Expenses!$U$9:$U$1026,0),1)),"")</f>
        <v/>
      </c>
      <c r="BT352" s="85" t="str">
        <f>IFERROR(IF($BH352="Passive","",INDEX(Expenses!M$9:M$1026,MATCH(Calc!$AO352,Expenses!$U$9:$U$1026,0),1)),"")</f>
        <v/>
      </c>
      <c r="BU352" s="85" t="str">
        <f>IFERROR(IF($BH352="Passive","",INDEX(Expenses!N$9:N$1026,MATCH(Calc!$AO352,Expenses!$U$9:$U$1026,0),1)),"")</f>
        <v/>
      </c>
      <c r="BV352" s="85" t="str">
        <f>IFERROR(IF($BH352="Passive","",INDEX(Expenses!O$9:O$1026,MATCH(Calc!$AO352,Expenses!$U$9:$U$1026,0),1)),"")</f>
        <v/>
      </c>
      <c r="BW352" s="85" t="str">
        <f>IFERROR(IF($BH352="Passive","",INDEX(Expenses!P$9:P$1026,MATCH(Calc!$AO352,Expenses!$U$9:$U$1026,0),1)),"")</f>
        <v/>
      </c>
    </row>
    <row r="353" spans="40:75" x14ac:dyDescent="0.25">
      <c r="AN353" s="93">
        <f t="shared" si="48"/>
        <v>3</v>
      </c>
      <c r="AO353" s="93">
        <v>350</v>
      </c>
      <c r="AQ353" s="85" t="str">
        <f t="shared" si="49"/>
        <v>Passive</v>
      </c>
      <c r="AR353" s="85">
        <f>IFERROR(INDEX(Income!B$9:B$1026,MATCH(Calc!$AO353,Income!$U$9:$U$1026,0),1),0)</f>
        <v>0</v>
      </c>
      <c r="AS353" s="85">
        <f>IFERROR(INDEX(Income!C$9:C$1026,MATCH(Calc!$AO353,Income!$U$9:$U$1026,0),1),0)</f>
        <v>0</v>
      </c>
      <c r="AT353" s="93">
        <f t="shared" ca="1" si="50"/>
        <v>2024</v>
      </c>
      <c r="AU353" s="85" t="str">
        <f>IFERROR(IF($AQ353="Passive","",INDEX(Income!E$9:E$1026,MATCH(Calc!$AO353,Income!$U$9:$U$1026,0),1)),"")</f>
        <v/>
      </c>
      <c r="AV353" s="85" t="str">
        <f>IFERROR(IF($AQ353="Passive","",INDEX(Income!F$9:F$1026,MATCH(Calc!$AO353,Income!$U$9:$U$1026,0),1)),"")</f>
        <v/>
      </c>
      <c r="AW353" s="85" t="str">
        <f>IFERROR(IF($AQ353="Passive","",INDEX(Income!G$9:G$1026,MATCH(Calc!$AO353,Income!$U$9:$U$1026,0),1)),"")</f>
        <v/>
      </c>
      <c r="AX353" s="85" t="str">
        <f>IFERROR(IF($AQ353="Passive","",INDEX(Income!H$9:H$1026,MATCH(Calc!$AO353,Income!$U$9:$U$1026,0),1)),"")</f>
        <v/>
      </c>
      <c r="AY353" s="85" t="str">
        <f>IFERROR(IF($AQ353="Passive","",INDEX(Income!I$9:I$1026,MATCH(Calc!$AO353,Income!$U$9:$U$1026,0),1)),"")</f>
        <v/>
      </c>
      <c r="AZ353" s="85" t="str">
        <f>IFERROR(IF($AQ353="Passive","",INDEX(Income!J$9:J$1026,MATCH(Calc!$AO353,Income!$U$9:$U$1026,0),1)),"")</f>
        <v/>
      </c>
      <c r="BA353" s="85" t="str">
        <f>IFERROR(IF($AQ353="Passive","",INDEX(Income!K$9:K$1026,MATCH(Calc!$AO353,Income!$U$9:$U$1026,0),1)),"")</f>
        <v/>
      </c>
      <c r="BB353" s="85" t="str">
        <f>IFERROR(IF($AQ353="Passive","",INDEX(Income!L$9:L$1026,MATCH(Calc!$AO353,Income!$U$9:$U$1026,0),1)),"")</f>
        <v/>
      </c>
      <c r="BC353" s="85" t="str">
        <f>IFERROR(IF($AQ353="Passive","",INDEX(Income!M$9:M$1026,MATCH(Calc!$AO353,Income!$U$9:$U$1026,0),1)),"")</f>
        <v/>
      </c>
      <c r="BD353" s="85" t="str">
        <f>IFERROR(IF($AQ353="Passive","",INDEX(Income!N$9:N$1026,MATCH(Calc!$AO353,Income!$U$9:$U$1026,0),1)),"")</f>
        <v/>
      </c>
      <c r="BE353" s="85" t="str">
        <f>IFERROR(IF($AQ353="Passive","",INDEX(Income!O$9:O$1026,MATCH(Calc!$AO353,Income!$U$9:$U$1026,0),1)),"")</f>
        <v/>
      </c>
      <c r="BF353" s="85" t="str">
        <f>IFERROR(IF($AQ353="Passive","",INDEX(Income!P$9:P$1026,MATCH(Calc!$AO353,Income!$U$9:$U$1026,0),1)),"")</f>
        <v/>
      </c>
      <c r="BH353" s="85" t="str">
        <f t="shared" si="51"/>
        <v>Passive</v>
      </c>
      <c r="BI353" s="85">
        <f>IFERROR(INDEX(Expenses!B$9:B$1026,MATCH(Calc!$AO353,Expenses!$U$9:$U$1026,0),1),0)</f>
        <v>0</v>
      </c>
      <c r="BJ353" s="85">
        <f>IFERROR(INDEX(Expenses!C$9:C$1026,MATCH(Calc!$AO353,Expenses!$U$9:$U$1026,0),1),0)</f>
        <v>0</v>
      </c>
      <c r="BK353" s="93">
        <f t="shared" ca="1" si="52"/>
        <v>2024</v>
      </c>
      <c r="BL353" s="85" t="str">
        <f>IFERROR(IF($BH353="Passive","",INDEX(Expenses!E$9:E$1026,MATCH(Calc!$AO353,Expenses!$U$9:$U$1026,0),1)),"")</f>
        <v/>
      </c>
      <c r="BM353" s="85" t="str">
        <f>IFERROR(IF($BH353="Passive","",INDEX(Expenses!F$9:F$1026,MATCH(Calc!$AO353,Expenses!$U$9:$U$1026,0),1)),"")</f>
        <v/>
      </c>
      <c r="BN353" s="85" t="str">
        <f>IFERROR(IF($BH353="Passive","",INDEX(Expenses!G$9:G$1026,MATCH(Calc!$AO353,Expenses!$U$9:$U$1026,0),1)),"")</f>
        <v/>
      </c>
      <c r="BO353" s="85" t="str">
        <f>IFERROR(IF($BH353="Passive","",INDEX(Expenses!H$9:H$1026,MATCH(Calc!$AO353,Expenses!$U$9:$U$1026,0),1)),"")</f>
        <v/>
      </c>
      <c r="BP353" s="85" t="str">
        <f>IFERROR(IF($BH353="Passive","",INDEX(Expenses!I$9:I$1026,MATCH(Calc!$AO353,Expenses!$U$9:$U$1026,0),1)),"")</f>
        <v/>
      </c>
      <c r="BQ353" s="85" t="str">
        <f>IFERROR(IF($BH353="Passive","",INDEX(Expenses!J$9:J$1026,MATCH(Calc!$AO353,Expenses!$U$9:$U$1026,0),1)),"")</f>
        <v/>
      </c>
      <c r="BR353" s="85" t="str">
        <f>IFERROR(IF($BH353="Passive","",INDEX(Expenses!K$9:K$1026,MATCH(Calc!$AO353,Expenses!$U$9:$U$1026,0),1)),"")</f>
        <v/>
      </c>
      <c r="BS353" s="85" t="str">
        <f>IFERROR(IF($BH353="Passive","",INDEX(Expenses!L$9:L$1026,MATCH(Calc!$AO353,Expenses!$U$9:$U$1026,0),1)),"")</f>
        <v/>
      </c>
      <c r="BT353" s="85" t="str">
        <f>IFERROR(IF($BH353="Passive","",INDEX(Expenses!M$9:M$1026,MATCH(Calc!$AO353,Expenses!$U$9:$U$1026,0),1)),"")</f>
        <v/>
      </c>
      <c r="BU353" s="85" t="str">
        <f>IFERROR(IF($BH353="Passive","",INDEX(Expenses!N$9:N$1026,MATCH(Calc!$AO353,Expenses!$U$9:$U$1026,0),1)),"")</f>
        <v/>
      </c>
      <c r="BV353" s="85" t="str">
        <f>IFERROR(IF($BH353="Passive","",INDEX(Expenses!O$9:O$1026,MATCH(Calc!$AO353,Expenses!$U$9:$U$1026,0),1)),"")</f>
        <v/>
      </c>
      <c r="BW353" s="85" t="str">
        <f>IFERROR(IF($BH353="Passive","",INDEX(Expenses!P$9:P$1026,MATCH(Calc!$AO353,Expenses!$U$9:$U$1026,0),1)),"")</f>
        <v/>
      </c>
    </row>
    <row r="354" spans="40:75" x14ac:dyDescent="0.25">
      <c r="AN354" s="93">
        <f t="shared" si="48"/>
        <v>3</v>
      </c>
      <c r="AO354" s="93">
        <v>351</v>
      </c>
      <c r="AQ354" s="85" t="str">
        <f t="shared" si="49"/>
        <v>Passive</v>
      </c>
      <c r="AR354" s="85">
        <f>IFERROR(INDEX(Income!B$9:B$1026,MATCH(Calc!$AO354,Income!$U$9:$U$1026,0),1),0)</f>
        <v>0</v>
      </c>
      <c r="AS354" s="85">
        <f>IFERROR(INDEX(Income!C$9:C$1026,MATCH(Calc!$AO354,Income!$U$9:$U$1026,0),1),0)</f>
        <v>0</v>
      </c>
      <c r="AT354" s="93">
        <f t="shared" ca="1" si="50"/>
        <v>2024</v>
      </c>
      <c r="AU354" s="85" t="str">
        <f>IFERROR(IF($AQ354="Passive","",INDEX(Income!E$9:E$1026,MATCH(Calc!$AO354,Income!$U$9:$U$1026,0),1)),"")</f>
        <v/>
      </c>
      <c r="AV354" s="85" t="str">
        <f>IFERROR(IF($AQ354="Passive","",INDEX(Income!F$9:F$1026,MATCH(Calc!$AO354,Income!$U$9:$U$1026,0),1)),"")</f>
        <v/>
      </c>
      <c r="AW354" s="85" t="str">
        <f>IFERROR(IF($AQ354="Passive","",INDEX(Income!G$9:G$1026,MATCH(Calc!$AO354,Income!$U$9:$U$1026,0),1)),"")</f>
        <v/>
      </c>
      <c r="AX354" s="85" t="str">
        <f>IFERROR(IF($AQ354="Passive","",INDEX(Income!H$9:H$1026,MATCH(Calc!$AO354,Income!$U$9:$U$1026,0),1)),"")</f>
        <v/>
      </c>
      <c r="AY354" s="85" t="str">
        <f>IFERROR(IF($AQ354="Passive","",INDEX(Income!I$9:I$1026,MATCH(Calc!$AO354,Income!$U$9:$U$1026,0),1)),"")</f>
        <v/>
      </c>
      <c r="AZ354" s="85" t="str">
        <f>IFERROR(IF($AQ354="Passive","",INDEX(Income!J$9:J$1026,MATCH(Calc!$AO354,Income!$U$9:$U$1026,0),1)),"")</f>
        <v/>
      </c>
      <c r="BA354" s="85" t="str">
        <f>IFERROR(IF($AQ354="Passive","",INDEX(Income!K$9:K$1026,MATCH(Calc!$AO354,Income!$U$9:$U$1026,0),1)),"")</f>
        <v/>
      </c>
      <c r="BB354" s="85" t="str">
        <f>IFERROR(IF($AQ354="Passive","",INDEX(Income!L$9:L$1026,MATCH(Calc!$AO354,Income!$U$9:$U$1026,0),1)),"")</f>
        <v/>
      </c>
      <c r="BC354" s="85" t="str">
        <f>IFERROR(IF($AQ354="Passive","",INDEX(Income!M$9:M$1026,MATCH(Calc!$AO354,Income!$U$9:$U$1026,0),1)),"")</f>
        <v/>
      </c>
      <c r="BD354" s="85" t="str">
        <f>IFERROR(IF($AQ354="Passive","",INDEX(Income!N$9:N$1026,MATCH(Calc!$AO354,Income!$U$9:$U$1026,0),1)),"")</f>
        <v/>
      </c>
      <c r="BE354" s="85" t="str">
        <f>IFERROR(IF($AQ354="Passive","",INDEX(Income!O$9:O$1026,MATCH(Calc!$AO354,Income!$U$9:$U$1026,0),1)),"")</f>
        <v/>
      </c>
      <c r="BF354" s="85" t="str">
        <f>IFERROR(IF($AQ354="Passive","",INDEX(Income!P$9:P$1026,MATCH(Calc!$AO354,Income!$U$9:$U$1026,0),1)),"")</f>
        <v/>
      </c>
      <c r="BH354" s="85" t="str">
        <f t="shared" si="51"/>
        <v>Passive</v>
      </c>
      <c r="BI354" s="85">
        <f>IFERROR(INDEX(Expenses!B$9:B$1026,MATCH(Calc!$AO354,Expenses!$U$9:$U$1026,0),1),0)</f>
        <v>0</v>
      </c>
      <c r="BJ354" s="85">
        <f>IFERROR(INDEX(Expenses!C$9:C$1026,MATCH(Calc!$AO354,Expenses!$U$9:$U$1026,0),1),0)</f>
        <v>0</v>
      </c>
      <c r="BK354" s="93">
        <f t="shared" ca="1" si="52"/>
        <v>2024</v>
      </c>
      <c r="BL354" s="85" t="str">
        <f>IFERROR(IF($BH354="Passive","",INDEX(Expenses!E$9:E$1026,MATCH(Calc!$AO354,Expenses!$U$9:$U$1026,0),1)),"")</f>
        <v/>
      </c>
      <c r="BM354" s="85" t="str">
        <f>IFERROR(IF($BH354="Passive","",INDEX(Expenses!F$9:F$1026,MATCH(Calc!$AO354,Expenses!$U$9:$U$1026,0),1)),"")</f>
        <v/>
      </c>
      <c r="BN354" s="85" t="str">
        <f>IFERROR(IF($BH354="Passive","",INDEX(Expenses!G$9:G$1026,MATCH(Calc!$AO354,Expenses!$U$9:$U$1026,0),1)),"")</f>
        <v/>
      </c>
      <c r="BO354" s="85" t="str">
        <f>IFERROR(IF($BH354="Passive","",INDEX(Expenses!H$9:H$1026,MATCH(Calc!$AO354,Expenses!$U$9:$U$1026,0),1)),"")</f>
        <v/>
      </c>
      <c r="BP354" s="85" t="str">
        <f>IFERROR(IF($BH354="Passive","",INDEX(Expenses!I$9:I$1026,MATCH(Calc!$AO354,Expenses!$U$9:$U$1026,0),1)),"")</f>
        <v/>
      </c>
      <c r="BQ354" s="85" t="str">
        <f>IFERROR(IF($BH354="Passive","",INDEX(Expenses!J$9:J$1026,MATCH(Calc!$AO354,Expenses!$U$9:$U$1026,0),1)),"")</f>
        <v/>
      </c>
      <c r="BR354" s="85" t="str">
        <f>IFERROR(IF($BH354="Passive","",INDEX(Expenses!K$9:K$1026,MATCH(Calc!$AO354,Expenses!$U$9:$U$1026,0),1)),"")</f>
        <v/>
      </c>
      <c r="BS354" s="85" t="str">
        <f>IFERROR(IF($BH354="Passive","",INDEX(Expenses!L$9:L$1026,MATCH(Calc!$AO354,Expenses!$U$9:$U$1026,0),1)),"")</f>
        <v/>
      </c>
      <c r="BT354" s="85" t="str">
        <f>IFERROR(IF($BH354="Passive","",INDEX(Expenses!M$9:M$1026,MATCH(Calc!$AO354,Expenses!$U$9:$U$1026,0),1)),"")</f>
        <v/>
      </c>
      <c r="BU354" s="85" t="str">
        <f>IFERROR(IF($BH354="Passive","",INDEX(Expenses!N$9:N$1026,MATCH(Calc!$AO354,Expenses!$U$9:$U$1026,0),1)),"")</f>
        <v/>
      </c>
      <c r="BV354" s="85" t="str">
        <f>IFERROR(IF($BH354="Passive","",INDEX(Expenses!O$9:O$1026,MATCH(Calc!$AO354,Expenses!$U$9:$U$1026,0),1)),"")</f>
        <v/>
      </c>
      <c r="BW354" s="85" t="str">
        <f>IFERROR(IF($BH354="Passive","",INDEX(Expenses!P$9:P$1026,MATCH(Calc!$AO354,Expenses!$U$9:$U$1026,0),1)),"")</f>
        <v/>
      </c>
    </row>
    <row r="355" spans="40:75" x14ac:dyDescent="0.25">
      <c r="AN355" s="93">
        <f t="shared" si="48"/>
        <v>3</v>
      </c>
      <c r="AO355" s="93">
        <v>352</v>
      </c>
      <c r="AQ355" s="85" t="str">
        <f t="shared" si="49"/>
        <v>Passive</v>
      </c>
      <c r="AR355" s="85">
        <f>IFERROR(INDEX(Income!B$9:B$1026,MATCH(Calc!$AO355,Income!$U$9:$U$1026,0),1),0)</f>
        <v>0</v>
      </c>
      <c r="AS355" s="85">
        <f>IFERROR(INDEX(Income!C$9:C$1026,MATCH(Calc!$AO355,Income!$U$9:$U$1026,0),1),0)</f>
        <v>0</v>
      </c>
      <c r="AT355" s="93">
        <f t="shared" ca="1" si="50"/>
        <v>2024</v>
      </c>
      <c r="AU355" s="85" t="str">
        <f>IFERROR(IF($AQ355="Passive","",INDEX(Income!E$9:E$1026,MATCH(Calc!$AO355,Income!$U$9:$U$1026,0),1)),"")</f>
        <v/>
      </c>
      <c r="AV355" s="85" t="str">
        <f>IFERROR(IF($AQ355="Passive","",INDEX(Income!F$9:F$1026,MATCH(Calc!$AO355,Income!$U$9:$U$1026,0),1)),"")</f>
        <v/>
      </c>
      <c r="AW355" s="85" t="str">
        <f>IFERROR(IF($AQ355="Passive","",INDEX(Income!G$9:G$1026,MATCH(Calc!$AO355,Income!$U$9:$U$1026,0),1)),"")</f>
        <v/>
      </c>
      <c r="AX355" s="85" t="str">
        <f>IFERROR(IF($AQ355="Passive","",INDEX(Income!H$9:H$1026,MATCH(Calc!$AO355,Income!$U$9:$U$1026,0),1)),"")</f>
        <v/>
      </c>
      <c r="AY355" s="85" t="str">
        <f>IFERROR(IF($AQ355="Passive","",INDEX(Income!I$9:I$1026,MATCH(Calc!$AO355,Income!$U$9:$U$1026,0),1)),"")</f>
        <v/>
      </c>
      <c r="AZ355" s="85" t="str">
        <f>IFERROR(IF($AQ355="Passive","",INDEX(Income!J$9:J$1026,MATCH(Calc!$AO355,Income!$U$9:$U$1026,0),1)),"")</f>
        <v/>
      </c>
      <c r="BA355" s="85" t="str">
        <f>IFERROR(IF($AQ355="Passive","",INDEX(Income!K$9:K$1026,MATCH(Calc!$AO355,Income!$U$9:$U$1026,0),1)),"")</f>
        <v/>
      </c>
      <c r="BB355" s="85" t="str">
        <f>IFERROR(IF($AQ355="Passive","",INDEX(Income!L$9:L$1026,MATCH(Calc!$AO355,Income!$U$9:$U$1026,0),1)),"")</f>
        <v/>
      </c>
      <c r="BC355" s="85" t="str">
        <f>IFERROR(IF($AQ355="Passive","",INDEX(Income!M$9:M$1026,MATCH(Calc!$AO355,Income!$U$9:$U$1026,0),1)),"")</f>
        <v/>
      </c>
      <c r="BD355" s="85" t="str">
        <f>IFERROR(IF($AQ355="Passive","",INDEX(Income!N$9:N$1026,MATCH(Calc!$AO355,Income!$U$9:$U$1026,0),1)),"")</f>
        <v/>
      </c>
      <c r="BE355" s="85" t="str">
        <f>IFERROR(IF($AQ355="Passive","",INDEX(Income!O$9:O$1026,MATCH(Calc!$AO355,Income!$U$9:$U$1026,0),1)),"")</f>
        <v/>
      </c>
      <c r="BF355" s="85" t="str">
        <f>IFERROR(IF($AQ355="Passive","",INDEX(Income!P$9:P$1026,MATCH(Calc!$AO355,Income!$U$9:$U$1026,0),1)),"")</f>
        <v/>
      </c>
      <c r="BH355" s="85" t="str">
        <f t="shared" si="51"/>
        <v>Passive</v>
      </c>
      <c r="BI355" s="85">
        <f>IFERROR(INDEX(Expenses!B$9:B$1026,MATCH(Calc!$AO355,Expenses!$U$9:$U$1026,0),1),0)</f>
        <v>0</v>
      </c>
      <c r="BJ355" s="85">
        <f>IFERROR(INDEX(Expenses!C$9:C$1026,MATCH(Calc!$AO355,Expenses!$U$9:$U$1026,0),1),0)</f>
        <v>0</v>
      </c>
      <c r="BK355" s="93">
        <f t="shared" ca="1" si="52"/>
        <v>2024</v>
      </c>
      <c r="BL355" s="85" t="str">
        <f>IFERROR(IF($BH355="Passive","",INDEX(Expenses!E$9:E$1026,MATCH(Calc!$AO355,Expenses!$U$9:$U$1026,0),1)),"")</f>
        <v/>
      </c>
      <c r="BM355" s="85" t="str">
        <f>IFERROR(IF($BH355="Passive","",INDEX(Expenses!F$9:F$1026,MATCH(Calc!$AO355,Expenses!$U$9:$U$1026,0),1)),"")</f>
        <v/>
      </c>
      <c r="BN355" s="85" t="str">
        <f>IFERROR(IF($BH355="Passive","",INDEX(Expenses!G$9:G$1026,MATCH(Calc!$AO355,Expenses!$U$9:$U$1026,0),1)),"")</f>
        <v/>
      </c>
      <c r="BO355" s="85" t="str">
        <f>IFERROR(IF($BH355="Passive","",INDEX(Expenses!H$9:H$1026,MATCH(Calc!$AO355,Expenses!$U$9:$U$1026,0),1)),"")</f>
        <v/>
      </c>
      <c r="BP355" s="85" t="str">
        <f>IFERROR(IF($BH355="Passive","",INDEX(Expenses!I$9:I$1026,MATCH(Calc!$AO355,Expenses!$U$9:$U$1026,0),1)),"")</f>
        <v/>
      </c>
      <c r="BQ355" s="85" t="str">
        <f>IFERROR(IF($BH355="Passive","",INDEX(Expenses!J$9:J$1026,MATCH(Calc!$AO355,Expenses!$U$9:$U$1026,0),1)),"")</f>
        <v/>
      </c>
      <c r="BR355" s="85" t="str">
        <f>IFERROR(IF($BH355="Passive","",INDEX(Expenses!K$9:K$1026,MATCH(Calc!$AO355,Expenses!$U$9:$U$1026,0),1)),"")</f>
        <v/>
      </c>
      <c r="BS355" s="85" t="str">
        <f>IFERROR(IF($BH355="Passive","",INDEX(Expenses!L$9:L$1026,MATCH(Calc!$AO355,Expenses!$U$9:$U$1026,0),1)),"")</f>
        <v/>
      </c>
      <c r="BT355" s="85" t="str">
        <f>IFERROR(IF($BH355="Passive","",INDEX(Expenses!M$9:M$1026,MATCH(Calc!$AO355,Expenses!$U$9:$U$1026,0),1)),"")</f>
        <v/>
      </c>
      <c r="BU355" s="85" t="str">
        <f>IFERROR(IF($BH355="Passive","",INDEX(Expenses!N$9:N$1026,MATCH(Calc!$AO355,Expenses!$U$9:$U$1026,0),1)),"")</f>
        <v/>
      </c>
      <c r="BV355" s="85" t="str">
        <f>IFERROR(IF($BH355="Passive","",INDEX(Expenses!O$9:O$1026,MATCH(Calc!$AO355,Expenses!$U$9:$U$1026,0),1)),"")</f>
        <v/>
      </c>
      <c r="BW355" s="85" t="str">
        <f>IFERROR(IF($BH355="Passive","",INDEX(Expenses!P$9:P$1026,MATCH(Calc!$AO355,Expenses!$U$9:$U$1026,0),1)),"")</f>
        <v/>
      </c>
    </row>
    <row r="356" spans="40:75" x14ac:dyDescent="0.25">
      <c r="AN356" s="93">
        <f t="shared" si="48"/>
        <v>3</v>
      </c>
      <c r="AO356" s="93">
        <v>353</v>
      </c>
      <c r="AQ356" s="85" t="str">
        <f t="shared" si="49"/>
        <v>Passive</v>
      </c>
      <c r="AR356" s="85">
        <f>IFERROR(INDEX(Income!B$9:B$1026,MATCH(Calc!$AO356,Income!$U$9:$U$1026,0),1),0)</f>
        <v>0</v>
      </c>
      <c r="AS356" s="85">
        <f>IFERROR(INDEX(Income!C$9:C$1026,MATCH(Calc!$AO356,Income!$U$9:$U$1026,0),1),0)</f>
        <v>0</v>
      </c>
      <c r="AT356" s="93">
        <f t="shared" ca="1" si="50"/>
        <v>2024</v>
      </c>
      <c r="AU356" s="85" t="str">
        <f>IFERROR(IF($AQ356="Passive","",INDEX(Income!E$9:E$1026,MATCH(Calc!$AO356,Income!$U$9:$U$1026,0),1)),"")</f>
        <v/>
      </c>
      <c r="AV356" s="85" t="str">
        <f>IFERROR(IF($AQ356="Passive","",INDEX(Income!F$9:F$1026,MATCH(Calc!$AO356,Income!$U$9:$U$1026,0),1)),"")</f>
        <v/>
      </c>
      <c r="AW356" s="85" t="str">
        <f>IFERROR(IF($AQ356="Passive","",INDEX(Income!G$9:G$1026,MATCH(Calc!$AO356,Income!$U$9:$U$1026,0),1)),"")</f>
        <v/>
      </c>
      <c r="AX356" s="85" t="str">
        <f>IFERROR(IF($AQ356="Passive","",INDEX(Income!H$9:H$1026,MATCH(Calc!$AO356,Income!$U$9:$U$1026,0),1)),"")</f>
        <v/>
      </c>
      <c r="AY356" s="85" t="str">
        <f>IFERROR(IF($AQ356="Passive","",INDEX(Income!I$9:I$1026,MATCH(Calc!$AO356,Income!$U$9:$U$1026,0),1)),"")</f>
        <v/>
      </c>
      <c r="AZ356" s="85" t="str">
        <f>IFERROR(IF($AQ356="Passive","",INDEX(Income!J$9:J$1026,MATCH(Calc!$AO356,Income!$U$9:$U$1026,0),1)),"")</f>
        <v/>
      </c>
      <c r="BA356" s="85" t="str">
        <f>IFERROR(IF($AQ356="Passive","",INDEX(Income!K$9:K$1026,MATCH(Calc!$AO356,Income!$U$9:$U$1026,0),1)),"")</f>
        <v/>
      </c>
      <c r="BB356" s="85" t="str">
        <f>IFERROR(IF($AQ356="Passive","",INDEX(Income!L$9:L$1026,MATCH(Calc!$AO356,Income!$U$9:$U$1026,0),1)),"")</f>
        <v/>
      </c>
      <c r="BC356" s="85" t="str">
        <f>IFERROR(IF($AQ356="Passive","",INDEX(Income!M$9:M$1026,MATCH(Calc!$AO356,Income!$U$9:$U$1026,0),1)),"")</f>
        <v/>
      </c>
      <c r="BD356" s="85" t="str">
        <f>IFERROR(IF($AQ356="Passive","",INDEX(Income!N$9:N$1026,MATCH(Calc!$AO356,Income!$U$9:$U$1026,0),1)),"")</f>
        <v/>
      </c>
      <c r="BE356" s="85" t="str">
        <f>IFERROR(IF($AQ356="Passive","",INDEX(Income!O$9:O$1026,MATCH(Calc!$AO356,Income!$U$9:$U$1026,0),1)),"")</f>
        <v/>
      </c>
      <c r="BF356" s="85" t="str">
        <f>IFERROR(IF($AQ356="Passive","",INDEX(Income!P$9:P$1026,MATCH(Calc!$AO356,Income!$U$9:$U$1026,0),1)),"")</f>
        <v/>
      </c>
      <c r="BH356" s="85" t="str">
        <f t="shared" si="51"/>
        <v>Passive</v>
      </c>
      <c r="BI356" s="85">
        <f>IFERROR(INDEX(Expenses!B$9:B$1026,MATCH(Calc!$AO356,Expenses!$U$9:$U$1026,0),1),0)</f>
        <v>0</v>
      </c>
      <c r="BJ356" s="85">
        <f>IFERROR(INDEX(Expenses!C$9:C$1026,MATCH(Calc!$AO356,Expenses!$U$9:$U$1026,0),1),0)</f>
        <v>0</v>
      </c>
      <c r="BK356" s="93">
        <f t="shared" ca="1" si="52"/>
        <v>2024</v>
      </c>
      <c r="BL356" s="85" t="str">
        <f>IFERROR(IF($BH356="Passive","",INDEX(Expenses!E$9:E$1026,MATCH(Calc!$AO356,Expenses!$U$9:$U$1026,0),1)),"")</f>
        <v/>
      </c>
      <c r="BM356" s="85" t="str">
        <f>IFERROR(IF($BH356="Passive","",INDEX(Expenses!F$9:F$1026,MATCH(Calc!$AO356,Expenses!$U$9:$U$1026,0),1)),"")</f>
        <v/>
      </c>
      <c r="BN356" s="85" t="str">
        <f>IFERROR(IF($BH356="Passive","",INDEX(Expenses!G$9:G$1026,MATCH(Calc!$AO356,Expenses!$U$9:$U$1026,0),1)),"")</f>
        <v/>
      </c>
      <c r="BO356" s="85" t="str">
        <f>IFERROR(IF($BH356="Passive","",INDEX(Expenses!H$9:H$1026,MATCH(Calc!$AO356,Expenses!$U$9:$U$1026,0),1)),"")</f>
        <v/>
      </c>
      <c r="BP356" s="85" t="str">
        <f>IFERROR(IF($BH356="Passive","",INDEX(Expenses!I$9:I$1026,MATCH(Calc!$AO356,Expenses!$U$9:$U$1026,0),1)),"")</f>
        <v/>
      </c>
      <c r="BQ356" s="85" t="str">
        <f>IFERROR(IF($BH356="Passive","",INDEX(Expenses!J$9:J$1026,MATCH(Calc!$AO356,Expenses!$U$9:$U$1026,0),1)),"")</f>
        <v/>
      </c>
      <c r="BR356" s="85" t="str">
        <f>IFERROR(IF($BH356="Passive","",INDEX(Expenses!K$9:K$1026,MATCH(Calc!$AO356,Expenses!$U$9:$U$1026,0),1)),"")</f>
        <v/>
      </c>
      <c r="BS356" s="85" t="str">
        <f>IFERROR(IF($BH356="Passive","",INDEX(Expenses!L$9:L$1026,MATCH(Calc!$AO356,Expenses!$U$9:$U$1026,0),1)),"")</f>
        <v/>
      </c>
      <c r="BT356" s="85" t="str">
        <f>IFERROR(IF($BH356="Passive","",INDEX(Expenses!M$9:M$1026,MATCH(Calc!$AO356,Expenses!$U$9:$U$1026,0),1)),"")</f>
        <v/>
      </c>
      <c r="BU356" s="85" t="str">
        <f>IFERROR(IF($BH356="Passive","",INDEX(Expenses!N$9:N$1026,MATCH(Calc!$AO356,Expenses!$U$9:$U$1026,0),1)),"")</f>
        <v/>
      </c>
      <c r="BV356" s="85" t="str">
        <f>IFERROR(IF($BH356="Passive","",INDEX(Expenses!O$9:O$1026,MATCH(Calc!$AO356,Expenses!$U$9:$U$1026,0),1)),"")</f>
        <v/>
      </c>
      <c r="BW356" s="85" t="str">
        <f>IFERROR(IF($BH356="Passive","",INDEX(Expenses!P$9:P$1026,MATCH(Calc!$AO356,Expenses!$U$9:$U$1026,0),1)),"")</f>
        <v/>
      </c>
    </row>
    <row r="357" spans="40:75" x14ac:dyDescent="0.25">
      <c r="AN357" s="93">
        <f t="shared" si="48"/>
        <v>3</v>
      </c>
      <c r="AO357" s="93">
        <v>354</v>
      </c>
      <c r="AQ357" s="85" t="str">
        <f t="shared" si="49"/>
        <v>Passive</v>
      </c>
      <c r="AR357" s="85">
        <f>IFERROR(INDEX(Income!B$9:B$1026,MATCH(Calc!$AO357,Income!$U$9:$U$1026,0),1),0)</f>
        <v>0</v>
      </c>
      <c r="AS357" s="85">
        <f>IFERROR(INDEX(Income!C$9:C$1026,MATCH(Calc!$AO357,Income!$U$9:$U$1026,0),1),0)</f>
        <v>0</v>
      </c>
      <c r="AT357" s="93">
        <f t="shared" ca="1" si="50"/>
        <v>2024</v>
      </c>
      <c r="AU357" s="85" t="str">
        <f>IFERROR(IF($AQ357="Passive","",INDEX(Income!E$9:E$1026,MATCH(Calc!$AO357,Income!$U$9:$U$1026,0),1)),"")</f>
        <v/>
      </c>
      <c r="AV357" s="85" t="str">
        <f>IFERROR(IF($AQ357="Passive","",INDEX(Income!F$9:F$1026,MATCH(Calc!$AO357,Income!$U$9:$U$1026,0),1)),"")</f>
        <v/>
      </c>
      <c r="AW357" s="85" t="str">
        <f>IFERROR(IF($AQ357="Passive","",INDEX(Income!G$9:G$1026,MATCH(Calc!$AO357,Income!$U$9:$U$1026,0),1)),"")</f>
        <v/>
      </c>
      <c r="AX357" s="85" t="str">
        <f>IFERROR(IF($AQ357="Passive","",INDEX(Income!H$9:H$1026,MATCH(Calc!$AO357,Income!$U$9:$U$1026,0),1)),"")</f>
        <v/>
      </c>
      <c r="AY357" s="85" t="str">
        <f>IFERROR(IF($AQ357="Passive","",INDEX(Income!I$9:I$1026,MATCH(Calc!$AO357,Income!$U$9:$U$1026,0),1)),"")</f>
        <v/>
      </c>
      <c r="AZ357" s="85" t="str">
        <f>IFERROR(IF($AQ357="Passive","",INDEX(Income!J$9:J$1026,MATCH(Calc!$AO357,Income!$U$9:$U$1026,0),1)),"")</f>
        <v/>
      </c>
      <c r="BA357" s="85" t="str">
        <f>IFERROR(IF($AQ357="Passive","",INDEX(Income!K$9:K$1026,MATCH(Calc!$AO357,Income!$U$9:$U$1026,0),1)),"")</f>
        <v/>
      </c>
      <c r="BB357" s="85" t="str">
        <f>IFERROR(IF($AQ357="Passive","",INDEX(Income!L$9:L$1026,MATCH(Calc!$AO357,Income!$U$9:$U$1026,0),1)),"")</f>
        <v/>
      </c>
      <c r="BC357" s="85" t="str">
        <f>IFERROR(IF($AQ357="Passive","",INDEX(Income!M$9:M$1026,MATCH(Calc!$AO357,Income!$U$9:$U$1026,0),1)),"")</f>
        <v/>
      </c>
      <c r="BD357" s="85" t="str">
        <f>IFERROR(IF($AQ357="Passive","",INDEX(Income!N$9:N$1026,MATCH(Calc!$AO357,Income!$U$9:$U$1026,0),1)),"")</f>
        <v/>
      </c>
      <c r="BE357" s="85" t="str">
        <f>IFERROR(IF($AQ357="Passive","",INDEX(Income!O$9:O$1026,MATCH(Calc!$AO357,Income!$U$9:$U$1026,0),1)),"")</f>
        <v/>
      </c>
      <c r="BF357" s="85" t="str">
        <f>IFERROR(IF($AQ357="Passive","",INDEX(Income!P$9:P$1026,MATCH(Calc!$AO357,Income!$U$9:$U$1026,0),1)),"")</f>
        <v/>
      </c>
      <c r="BH357" s="85" t="str">
        <f t="shared" si="51"/>
        <v>Passive</v>
      </c>
      <c r="BI357" s="85">
        <f>IFERROR(INDEX(Expenses!B$9:B$1026,MATCH(Calc!$AO357,Expenses!$U$9:$U$1026,0),1),0)</f>
        <v>0</v>
      </c>
      <c r="BJ357" s="85">
        <f>IFERROR(INDEX(Expenses!C$9:C$1026,MATCH(Calc!$AO357,Expenses!$U$9:$U$1026,0),1),0)</f>
        <v>0</v>
      </c>
      <c r="BK357" s="93">
        <f t="shared" ca="1" si="52"/>
        <v>2024</v>
      </c>
      <c r="BL357" s="85" t="str">
        <f>IFERROR(IF($BH357="Passive","",INDEX(Expenses!E$9:E$1026,MATCH(Calc!$AO357,Expenses!$U$9:$U$1026,0),1)),"")</f>
        <v/>
      </c>
      <c r="BM357" s="85" t="str">
        <f>IFERROR(IF($BH357="Passive","",INDEX(Expenses!F$9:F$1026,MATCH(Calc!$AO357,Expenses!$U$9:$U$1026,0),1)),"")</f>
        <v/>
      </c>
      <c r="BN357" s="85" t="str">
        <f>IFERROR(IF($BH357="Passive","",INDEX(Expenses!G$9:G$1026,MATCH(Calc!$AO357,Expenses!$U$9:$U$1026,0),1)),"")</f>
        <v/>
      </c>
      <c r="BO357" s="85" t="str">
        <f>IFERROR(IF($BH357="Passive","",INDEX(Expenses!H$9:H$1026,MATCH(Calc!$AO357,Expenses!$U$9:$U$1026,0),1)),"")</f>
        <v/>
      </c>
      <c r="BP357" s="85" t="str">
        <f>IFERROR(IF($BH357="Passive","",INDEX(Expenses!I$9:I$1026,MATCH(Calc!$AO357,Expenses!$U$9:$U$1026,0),1)),"")</f>
        <v/>
      </c>
      <c r="BQ357" s="85" t="str">
        <f>IFERROR(IF($BH357="Passive","",INDEX(Expenses!J$9:J$1026,MATCH(Calc!$AO357,Expenses!$U$9:$U$1026,0),1)),"")</f>
        <v/>
      </c>
      <c r="BR357" s="85" t="str">
        <f>IFERROR(IF($BH357="Passive","",INDEX(Expenses!K$9:K$1026,MATCH(Calc!$AO357,Expenses!$U$9:$U$1026,0),1)),"")</f>
        <v/>
      </c>
      <c r="BS357" s="85" t="str">
        <f>IFERROR(IF($BH357="Passive","",INDEX(Expenses!L$9:L$1026,MATCH(Calc!$AO357,Expenses!$U$9:$U$1026,0),1)),"")</f>
        <v/>
      </c>
      <c r="BT357" s="85" t="str">
        <f>IFERROR(IF($BH357="Passive","",INDEX(Expenses!M$9:M$1026,MATCH(Calc!$AO357,Expenses!$U$9:$U$1026,0),1)),"")</f>
        <v/>
      </c>
      <c r="BU357" s="85" t="str">
        <f>IFERROR(IF($BH357="Passive","",INDEX(Expenses!N$9:N$1026,MATCH(Calc!$AO357,Expenses!$U$9:$U$1026,0),1)),"")</f>
        <v/>
      </c>
      <c r="BV357" s="85" t="str">
        <f>IFERROR(IF($BH357="Passive","",INDEX(Expenses!O$9:O$1026,MATCH(Calc!$AO357,Expenses!$U$9:$U$1026,0),1)),"")</f>
        <v/>
      </c>
      <c r="BW357" s="85" t="str">
        <f>IFERROR(IF($BH357="Passive","",INDEX(Expenses!P$9:P$1026,MATCH(Calc!$AO357,Expenses!$U$9:$U$1026,0),1)),"")</f>
        <v/>
      </c>
    </row>
    <row r="358" spans="40:75" x14ac:dyDescent="0.25">
      <c r="AN358" s="93">
        <f t="shared" si="48"/>
        <v>3</v>
      </c>
      <c r="AO358" s="93">
        <v>355</v>
      </c>
      <c r="AQ358" s="85" t="str">
        <f t="shared" si="49"/>
        <v>Passive</v>
      </c>
      <c r="AR358" s="85">
        <f>IFERROR(INDEX(Income!B$9:B$1026,MATCH(Calc!$AO358,Income!$U$9:$U$1026,0),1),0)</f>
        <v>0</v>
      </c>
      <c r="AS358" s="85">
        <f>IFERROR(INDEX(Income!C$9:C$1026,MATCH(Calc!$AO358,Income!$U$9:$U$1026,0),1),0)</f>
        <v>0</v>
      </c>
      <c r="AT358" s="93">
        <f t="shared" ca="1" si="50"/>
        <v>2024</v>
      </c>
      <c r="AU358" s="85" t="str">
        <f>IFERROR(IF($AQ358="Passive","",INDEX(Income!E$9:E$1026,MATCH(Calc!$AO358,Income!$U$9:$U$1026,0),1)),"")</f>
        <v/>
      </c>
      <c r="AV358" s="85" t="str">
        <f>IFERROR(IF($AQ358="Passive","",INDEX(Income!F$9:F$1026,MATCH(Calc!$AO358,Income!$U$9:$U$1026,0),1)),"")</f>
        <v/>
      </c>
      <c r="AW358" s="85" t="str">
        <f>IFERROR(IF($AQ358="Passive","",INDEX(Income!G$9:G$1026,MATCH(Calc!$AO358,Income!$U$9:$U$1026,0),1)),"")</f>
        <v/>
      </c>
      <c r="AX358" s="85" t="str">
        <f>IFERROR(IF($AQ358="Passive","",INDEX(Income!H$9:H$1026,MATCH(Calc!$AO358,Income!$U$9:$U$1026,0),1)),"")</f>
        <v/>
      </c>
      <c r="AY358" s="85" t="str">
        <f>IFERROR(IF($AQ358="Passive","",INDEX(Income!I$9:I$1026,MATCH(Calc!$AO358,Income!$U$9:$U$1026,0),1)),"")</f>
        <v/>
      </c>
      <c r="AZ358" s="85" t="str">
        <f>IFERROR(IF($AQ358="Passive","",INDEX(Income!J$9:J$1026,MATCH(Calc!$AO358,Income!$U$9:$U$1026,0),1)),"")</f>
        <v/>
      </c>
      <c r="BA358" s="85" t="str">
        <f>IFERROR(IF($AQ358="Passive","",INDEX(Income!K$9:K$1026,MATCH(Calc!$AO358,Income!$U$9:$U$1026,0),1)),"")</f>
        <v/>
      </c>
      <c r="BB358" s="85" t="str">
        <f>IFERROR(IF($AQ358="Passive","",INDEX(Income!L$9:L$1026,MATCH(Calc!$AO358,Income!$U$9:$U$1026,0),1)),"")</f>
        <v/>
      </c>
      <c r="BC358" s="85" t="str">
        <f>IFERROR(IF($AQ358="Passive","",INDEX(Income!M$9:M$1026,MATCH(Calc!$AO358,Income!$U$9:$U$1026,0),1)),"")</f>
        <v/>
      </c>
      <c r="BD358" s="85" t="str">
        <f>IFERROR(IF($AQ358="Passive","",INDEX(Income!N$9:N$1026,MATCH(Calc!$AO358,Income!$U$9:$U$1026,0),1)),"")</f>
        <v/>
      </c>
      <c r="BE358" s="85" t="str">
        <f>IFERROR(IF($AQ358="Passive","",INDEX(Income!O$9:O$1026,MATCH(Calc!$AO358,Income!$U$9:$U$1026,0),1)),"")</f>
        <v/>
      </c>
      <c r="BF358" s="85" t="str">
        <f>IFERROR(IF($AQ358="Passive","",INDEX(Income!P$9:P$1026,MATCH(Calc!$AO358,Income!$U$9:$U$1026,0),1)),"")</f>
        <v/>
      </c>
      <c r="BH358" s="85" t="str">
        <f t="shared" si="51"/>
        <v>Passive</v>
      </c>
      <c r="BI358" s="85">
        <f>IFERROR(INDEX(Expenses!B$9:B$1026,MATCH(Calc!$AO358,Expenses!$U$9:$U$1026,0),1),0)</f>
        <v>0</v>
      </c>
      <c r="BJ358" s="85">
        <f>IFERROR(INDEX(Expenses!C$9:C$1026,MATCH(Calc!$AO358,Expenses!$U$9:$U$1026,0),1),0)</f>
        <v>0</v>
      </c>
      <c r="BK358" s="93">
        <f t="shared" ca="1" si="52"/>
        <v>2024</v>
      </c>
      <c r="BL358" s="85" t="str">
        <f>IFERROR(IF($BH358="Passive","",INDEX(Expenses!E$9:E$1026,MATCH(Calc!$AO358,Expenses!$U$9:$U$1026,0),1)),"")</f>
        <v/>
      </c>
      <c r="BM358" s="85" t="str">
        <f>IFERROR(IF($BH358="Passive","",INDEX(Expenses!F$9:F$1026,MATCH(Calc!$AO358,Expenses!$U$9:$U$1026,0),1)),"")</f>
        <v/>
      </c>
      <c r="BN358" s="85" t="str">
        <f>IFERROR(IF($BH358="Passive","",INDEX(Expenses!G$9:G$1026,MATCH(Calc!$AO358,Expenses!$U$9:$U$1026,0),1)),"")</f>
        <v/>
      </c>
      <c r="BO358" s="85" t="str">
        <f>IFERROR(IF($BH358="Passive","",INDEX(Expenses!H$9:H$1026,MATCH(Calc!$AO358,Expenses!$U$9:$U$1026,0),1)),"")</f>
        <v/>
      </c>
      <c r="BP358" s="85" t="str">
        <f>IFERROR(IF($BH358="Passive","",INDEX(Expenses!I$9:I$1026,MATCH(Calc!$AO358,Expenses!$U$9:$U$1026,0),1)),"")</f>
        <v/>
      </c>
      <c r="BQ358" s="85" t="str">
        <f>IFERROR(IF($BH358="Passive","",INDEX(Expenses!J$9:J$1026,MATCH(Calc!$AO358,Expenses!$U$9:$U$1026,0),1)),"")</f>
        <v/>
      </c>
      <c r="BR358" s="85" t="str">
        <f>IFERROR(IF($BH358="Passive","",INDEX(Expenses!K$9:K$1026,MATCH(Calc!$AO358,Expenses!$U$9:$U$1026,0),1)),"")</f>
        <v/>
      </c>
      <c r="BS358" s="85" t="str">
        <f>IFERROR(IF($BH358="Passive","",INDEX(Expenses!L$9:L$1026,MATCH(Calc!$AO358,Expenses!$U$9:$U$1026,0),1)),"")</f>
        <v/>
      </c>
      <c r="BT358" s="85" t="str">
        <f>IFERROR(IF($BH358="Passive","",INDEX(Expenses!M$9:M$1026,MATCH(Calc!$AO358,Expenses!$U$9:$U$1026,0),1)),"")</f>
        <v/>
      </c>
      <c r="BU358" s="85" t="str">
        <f>IFERROR(IF($BH358="Passive","",INDEX(Expenses!N$9:N$1026,MATCH(Calc!$AO358,Expenses!$U$9:$U$1026,0),1)),"")</f>
        <v/>
      </c>
      <c r="BV358" s="85" t="str">
        <f>IFERROR(IF($BH358="Passive","",INDEX(Expenses!O$9:O$1026,MATCH(Calc!$AO358,Expenses!$U$9:$U$1026,0),1)),"")</f>
        <v/>
      </c>
      <c r="BW358" s="85" t="str">
        <f>IFERROR(IF($BH358="Passive","",INDEX(Expenses!P$9:P$1026,MATCH(Calc!$AO358,Expenses!$U$9:$U$1026,0),1)),"")</f>
        <v/>
      </c>
    </row>
    <row r="359" spans="40:75" x14ac:dyDescent="0.25">
      <c r="AN359" s="93">
        <f t="shared" si="48"/>
        <v>3</v>
      </c>
      <c r="AO359" s="93">
        <v>356</v>
      </c>
      <c r="AQ359" s="85" t="str">
        <f t="shared" si="49"/>
        <v>Passive</v>
      </c>
      <c r="AR359" s="85">
        <f>IFERROR(INDEX(Income!B$9:B$1026,MATCH(Calc!$AO359,Income!$U$9:$U$1026,0),1),0)</f>
        <v>0</v>
      </c>
      <c r="AS359" s="85">
        <f>IFERROR(INDEX(Income!C$9:C$1026,MATCH(Calc!$AO359,Income!$U$9:$U$1026,0),1),0)</f>
        <v>0</v>
      </c>
      <c r="AT359" s="93">
        <f t="shared" ca="1" si="50"/>
        <v>2024</v>
      </c>
      <c r="AU359" s="85" t="str">
        <f>IFERROR(IF($AQ359="Passive","",INDEX(Income!E$9:E$1026,MATCH(Calc!$AO359,Income!$U$9:$U$1026,0),1)),"")</f>
        <v/>
      </c>
      <c r="AV359" s="85" t="str">
        <f>IFERROR(IF($AQ359="Passive","",INDEX(Income!F$9:F$1026,MATCH(Calc!$AO359,Income!$U$9:$U$1026,0),1)),"")</f>
        <v/>
      </c>
      <c r="AW359" s="85" t="str">
        <f>IFERROR(IF($AQ359="Passive","",INDEX(Income!G$9:G$1026,MATCH(Calc!$AO359,Income!$U$9:$U$1026,0),1)),"")</f>
        <v/>
      </c>
      <c r="AX359" s="85" t="str">
        <f>IFERROR(IF($AQ359="Passive","",INDEX(Income!H$9:H$1026,MATCH(Calc!$AO359,Income!$U$9:$U$1026,0),1)),"")</f>
        <v/>
      </c>
      <c r="AY359" s="85" t="str">
        <f>IFERROR(IF($AQ359="Passive","",INDEX(Income!I$9:I$1026,MATCH(Calc!$AO359,Income!$U$9:$U$1026,0),1)),"")</f>
        <v/>
      </c>
      <c r="AZ359" s="85" t="str">
        <f>IFERROR(IF($AQ359="Passive","",INDEX(Income!J$9:J$1026,MATCH(Calc!$AO359,Income!$U$9:$U$1026,0),1)),"")</f>
        <v/>
      </c>
      <c r="BA359" s="85" t="str">
        <f>IFERROR(IF($AQ359="Passive","",INDEX(Income!K$9:K$1026,MATCH(Calc!$AO359,Income!$U$9:$U$1026,0),1)),"")</f>
        <v/>
      </c>
      <c r="BB359" s="85" t="str">
        <f>IFERROR(IF($AQ359="Passive","",INDEX(Income!L$9:L$1026,MATCH(Calc!$AO359,Income!$U$9:$U$1026,0),1)),"")</f>
        <v/>
      </c>
      <c r="BC359" s="85" t="str">
        <f>IFERROR(IF($AQ359="Passive","",INDEX(Income!M$9:M$1026,MATCH(Calc!$AO359,Income!$U$9:$U$1026,0),1)),"")</f>
        <v/>
      </c>
      <c r="BD359" s="85" t="str">
        <f>IFERROR(IF($AQ359="Passive","",INDEX(Income!N$9:N$1026,MATCH(Calc!$AO359,Income!$U$9:$U$1026,0),1)),"")</f>
        <v/>
      </c>
      <c r="BE359" s="85" t="str">
        <f>IFERROR(IF($AQ359="Passive","",INDEX(Income!O$9:O$1026,MATCH(Calc!$AO359,Income!$U$9:$U$1026,0),1)),"")</f>
        <v/>
      </c>
      <c r="BF359" s="85" t="str">
        <f>IFERROR(IF($AQ359="Passive","",INDEX(Income!P$9:P$1026,MATCH(Calc!$AO359,Income!$U$9:$U$1026,0),1)),"")</f>
        <v/>
      </c>
      <c r="BH359" s="85" t="str">
        <f t="shared" si="51"/>
        <v>Passive</v>
      </c>
      <c r="BI359" s="85">
        <f>IFERROR(INDEX(Expenses!B$9:B$1026,MATCH(Calc!$AO359,Expenses!$U$9:$U$1026,0),1),0)</f>
        <v>0</v>
      </c>
      <c r="BJ359" s="85">
        <f>IFERROR(INDEX(Expenses!C$9:C$1026,MATCH(Calc!$AO359,Expenses!$U$9:$U$1026,0),1),0)</f>
        <v>0</v>
      </c>
      <c r="BK359" s="93">
        <f t="shared" ca="1" si="52"/>
        <v>2024</v>
      </c>
      <c r="BL359" s="85" t="str">
        <f>IFERROR(IF($BH359="Passive","",INDEX(Expenses!E$9:E$1026,MATCH(Calc!$AO359,Expenses!$U$9:$U$1026,0),1)),"")</f>
        <v/>
      </c>
      <c r="BM359" s="85" t="str">
        <f>IFERROR(IF($BH359="Passive","",INDEX(Expenses!F$9:F$1026,MATCH(Calc!$AO359,Expenses!$U$9:$U$1026,0),1)),"")</f>
        <v/>
      </c>
      <c r="BN359" s="85" t="str">
        <f>IFERROR(IF($BH359="Passive","",INDEX(Expenses!G$9:G$1026,MATCH(Calc!$AO359,Expenses!$U$9:$U$1026,0),1)),"")</f>
        <v/>
      </c>
      <c r="BO359" s="85" t="str">
        <f>IFERROR(IF($BH359="Passive","",INDEX(Expenses!H$9:H$1026,MATCH(Calc!$AO359,Expenses!$U$9:$U$1026,0),1)),"")</f>
        <v/>
      </c>
      <c r="BP359" s="85" t="str">
        <f>IFERROR(IF($BH359="Passive","",INDEX(Expenses!I$9:I$1026,MATCH(Calc!$AO359,Expenses!$U$9:$U$1026,0),1)),"")</f>
        <v/>
      </c>
      <c r="BQ359" s="85" t="str">
        <f>IFERROR(IF($BH359="Passive","",INDEX(Expenses!J$9:J$1026,MATCH(Calc!$AO359,Expenses!$U$9:$U$1026,0),1)),"")</f>
        <v/>
      </c>
      <c r="BR359" s="85" t="str">
        <f>IFERROR(IF($BH359="Passive","",INDEX(Expenses!K$9:K$1026,MATCH(Calc!$AO359,Expenses!$U$9:$U$1026,0),1)),"")</f>
        <v/>
      </c>
      <c r="BS359" s="85" t="str">
        <f>IFERROR(IF($BH359="Passive","",INDEX(Expenses!L$9:L$1026,MATCH(Calc!$AO359,Expenses!$U$9:$U$1026,0),1)),"")</f>
        <v/>
      </c>
      <c r="BT359" s="85" t="str">
        <f>IFERROR(IF($BH359="Passive","",INDEX(Expenses!M$9:M$1026,MATCH(Calc!$AO359,Expenses!$U$9:$U$1026,0),1)),"")</f>
        <v/>
      </c>
      <c r="BU359" s="85" t="str">
        <f>IFERROR(IF($BH359="Passive","",INDEX(Expenses!N$9:N$1026,MATCH(Calc!$AO359,Expenses!$U$9:$U$1026,0),1)),"")</f>
        <v/>
      </c>
      <c r="BV359" s="85" t="str">
        <f>IFERROR(IF($BH359="Passive","",INDEX(Expenses!O$9:O$1026,MATCH(Calc!$AO359,Expenses!$U$9:$U$1026,0),1)),"")</f>
        <v/>
      </c>
      <c r="BW359" s="85" t="str">
        <f>IFERROR(IF($BH359="Passive","",INDEX(Expenses!P$9:P$1026,MATCH(Calc!$AO359,Expenses!$U$9:$U$1026,0),1)),"")</f>
        <v/>
      </c>
    </row>
    <row r="360" spans="40:75" x14ac:dyDescent="0.25">
      <c r="AN360" s="93">
        <f t="shared" si="48"/>
        <v>3</v>
      </c>
      <c r="AO360" s="93">
        <v>357</v>
      </c>
      <c r="AQ360" s="85" t="str">
        <f t="shared" si="49"/>
        <v>Passive</v>
      </c>
      <c r="AR360" s="85">
        <f>IFERROR(INDEX(Income!B$9:B$1026,MATCH(Calc!$AO360,Income!$U$9:$U$1026,0),1),0)</f>
        <v>0</v>
      </c>
      <c r="AS360" s="85">
        <f>IFERROR(INDEX(Income!C$9:C$1026,MATCH(Calc!$AO360,Income!$U$9:$U$1026,0),1),0)</f>
        <v>0</v>
      </c>
      <c r="AT360" s="93">
        <f t="shared" ca="1" si="50"/>
        <v>2024</v>
      </c>
      <c r="AU360" s="85" t="str">
        <f>IFERROR(IF($AQ360="Passive","",INDEX(Income!E$9:E$1026,MATCH(Calc!$AO360,Income!$U$9:$U$1026,0),1)),"")</f>
        <v/>
      </c>
      <c r="AV360" s="85" t="str">
        <f>IFERROR(IF($AQ360="Passive","",INDEX(Income!F$9:F$1026,MATCH(Calc!$AO360,Income!$U$9:$U$1026,0),1)),"")</f>
        <v/>
      </c>
      <c r="AW360" s="85" t="str">
        <f>IFERROR(IF($AQ360="Passive","",INDEX(Income!G$9:G$1026,MATCH(Calc!$AO360,Income!$U$9:$U$1026,0),1)),"")</f>
        <v/>
      </c>
      <c r="AX360" s="85" t="str">
        <f>IFERROR(IF($AQ360="Passive","",INDEX(Income!H$9:H$1026,MATCH(Calc!$AO360,Income!$U$9:$U$1026,0),1)),"")</f>
        <v/>
      </c>
      <c r="AY360" s="85" t="str">
        <f>IFERROR(IF($AQ360="Passive","",INDEX(Income!I$9:I$1026,MATCH(Calc!$AO360,Income!$U$9:$U$1026,0),1)),"")</f>
        <v/>
      </c>
      <c r="AZ360" s="85" t="str">
        <f>IFERROR(IF($AQ360="Passive","",INDEX(Income!J$9:J$1026,MATCH(Calc!$AO360,Income!$U$9:$U$1026,0),1)),"")</f>
        <v/>
      </c>
      <c r="BA360" s="85" t="str">
        <f>IFERROR(IF($AQ360="Passive","",INDEX(Income!K$9:K$1026,MATCH(Calc!$AO360,Income!$U$9:$U$1026,0),1)),"")</f>
        <v/>
      </c>
      <c r="BB360" s="85" t="str">
        <f>IFERROR(IF($AQ360="Passive","",INDEX(Income!L$9:L$1026,MATCH(Calc!$AO360,Income!$U$9:$U$1026,0),1)),"")</f>
        <v/>
      </c>
      <c r="BC360" s="85" t="str">
        <f>IFERROR(IF($AQ360="Passive","",INDEX(Income!M$9:M$1026,MATCH(Calc!$AO360,Income!$U$9:$U$1026,0),1)),"")</f>
        <v/>
      </c>
      <c r="BD360" s="85" t="str">
        <f>IFERROR(IF($AQ360="Passive","",INDEX(Income!N$9:N$1026,MATCH(Calc!$AO360,Income!$U$9:$U$1026,0),1)),"")</f>
        <v/>
      </c>
      <c r="BE360" s="85" t="str">
        <f>IFERROR(IF($AQ360="Passive","",INDEX(Income!O$9:O$1026,MATCH(Calc!$AO360,Income!$U$9:$U$1026,0),1)),"")</f>
        <v/>
      </c>
      <c r="BF360" s="85" t="str">
        <f>IFERROR(IF($AQ360="Passive","",INDEX(Income!P$9:P$1026,MATCH(Calc!$AO360,Income!$U$9:$U$1026,0),1)),"")</f>
        <v/>
      </c>
      <c r="BH360" s="85" t="str">
        <f t="shared" si="51"/>
        <v>Passive</v>
      </c>
      <c r="BI360" s="85">
        <f>IFERROR(INDEX(Expenses!B$9:B$1026,MATCH(Calc!$AO360,Expenses!$U$9:$U$1026,0),1),0)</f>
        <v>0</v>
      </c>
      <c r="BJ360" s="85">
        <f>IFERROR(INDEX(Expenses!C$9:C$1026,MATCH(Calc!$AO360,Expenses!$U$9:$U$1026,0),1),0)</f>
        <v>0</v>
      </c>
      <c r="BK360" s="93">
        <f t="shared" ca="1" si="52"/>
        <v>2024</v>
      </c>
      <c r="BL360" s="85" t="str">
        <f>IFERROR(IF($BH360="Passive","",INDEX(Expenses!E$9:E$1026,MATCH(Calc!$AO360,Expenses!$U$9:$U$1026,0),1)),"")</f>
        <v/>
      </c>
      <c r="BM360" s="85" t="str">
        <f>IFERROR(IF($BH360="Passive","",INDEX(Expenses!F$9:F$1026,MATCH(Calc!$AO360,Expenses!$U$9:$U$1026,0),1)),"")</f>
        <v/>
      </c>
      <c r="BN360" s="85" t="str">
        <f>IFERROR(IF($BH360="Passive","",INDEX(Expenses!G$9:G$1026,MATCH(Calc!$AO360,Expenses!$U$9:$U$1026,0),1)),"")</f>
        <v/>
      </c>
      <c r="BO360" s="85" t="str">
        <f>IFERROR(IF($BH360="Passive","",INDEX(Expenses!H$9:H$1026,MATCH(Calc!$AO360,Expenses!$U$9:$U$1026,0),1)),"")</f>
        <v/>
      </c>
      <c r="BP360" s="85" t="str">
        <f>IFERROR(IF($BH360="Passive","",INDEX(Expenses!I$9:I$1026,MATCH(Calc!$AO360,Expenses!$U$9:$U$1026,0),1)),"")</f>
        <v/>
      </c>
      <c r="BQ360" s="85" t="str">
        <f>IFERROR(IF($BH360="Passive","",INDEX(Expenses!J$9:J$1026,MATCH(Calc!$AO360,Expenses!$U$9:$U$1026,0),1)),"")</f>
        <v/>
      </c>
      <c r="BR360" s="85" t="str">
        <f>IFERROR(IF($BH360="Passive","",INDEX(Expenses!K$9:K$1026,MATCH(Calc!$AO360,Expenses!$U$9:$U$1026,0),1)),"")</f>
        <v/>
      </c>
      <c r="BS360" s="85" t="str">
        <f>IFERROR(IF($BH360="Passive","",INDEX(Expenses!L$9:L$1026,MATCH(Calc!$AO360,Expenses!$U$9:$U$1026,0),1)),"")</f>
        <v/>
      </c>
      <c r="BT360" s="85" t="str">
        <f>IFERROR(IF($BH360="Passive","",INDEX(Expenses!M$9:M$1026,MATCH(Calc!$AO360,Expenses!$U$9:$U$1026,0),1)),"")</f>
        <v/>
      </c>
      <c r="BU360" s="85" t="str">
        <f>IFERROR(IF($BH360="Passive","",INDEX(Expenses!N$9:N$1026,MATCH(Calc!$AO360,Expenses!$U$9:$U$1026,0),1)),"")</f>
        <v/>
      </c>
      <c r="BV360" s="85" t="str">
        <f>IFERROR(IF($BH360="Passive","",INDEX(Expenses!O$9:O$1026,MATCH(Calc!$AO360,Expenses!$U$9:$U$1026,0),1)),"")</f>
        <v/>
      </c>
      <c r="BW360" s="85" t="str">
        <f>IFERROR(IF($BH360="Passive","",INDEX(Expenses!P$9:P$1026,MATCH(Calc!$AO360,Expenses!$U$9:$U$1026,0),1)),"")</f>
        <v/>
      </c>
    </row>
    <row r="361" spans="40:75" x14ac:dyDescent="0.25">
      <c r="AN361" s="93">
        <f t="shared" si="48"/>
        <v>3</v>
      </c>
      <c r="AO361" s="93">
        <v>358</v>
      </c>
      <c r="AQ361" s="85" t="str">
        <f t="shared" si="49"/>
        <v>Passive</v>
      </c>
      <c r="AR361" s="85">
        <f>IFERROR(INDEX(Income!B$9:B$1026,MATCH(Calc!$AO361,Income!$U$9:$U$1026,0),1),0)</f>
        <v>0</v>
      </c>
      <c r="AS361" s="85">
        <f>IFERROR(INDEX(Income!C$9:C$1026,MATCH(Calc!$AO361,Income!$U$9:$U$1026,0),1),0)</f>
        <v>0</v>
      </c>
      <c r="AT361" s="93">
        <f t="shared" ca="1" si="50"/>
        <v>2024</v>
      </c>
      <c r="AU361" s="85" t="str">
        <f>IFERROR(IF($AQ361="Passive","",INDEX(Income!E$9:E$1026,MATCH(Calc!$AO361,Income!$U$9:$U$1026,0),1)),"")</f>
        <v/>
      </c>
      <c r="AV361" s="85" t="str">
        <f>IFERROR(IF($AQ361="Passive","",INDEX(Income!F$9:F$1026,MATCH(Calc!$AO361,Income!$U$9:$U$1026,0),1)),"")</f>
        <v/>
      </c>
      <c r="AW361" s="85" t="str">
        <f>IFERROR(IF($AQ361="Passive","",INDEX(Income!G$9:G$1026,MATCH(Calc!$AO361,Income!$U$9:$U$1026,0),1)),"")</f>
        <v/>
      </c>
      <c r="AX361" s="85" t="str">
        <f>IFERROR(IF($AQ361="Passive","",INDEX(Income!H$9:H$1026,MATCH(Calc!$AO361,Income!$U$9:$U$1026,0),1)),"")</f>
        <v/>
      </c>
      <c r="AY361" s="85" t="str">
        <f>IFERROR(IF($AQ361="Passive","",INDEX(Income!I$9:I$1026,MATCH(Calc!$AO361,Income!$U$9:$U$1026,0),1)),"")</f>
        <v/>
      </c>
      <c r="AZ361" s="85" t="str">
        <f>IFERROR(IF($AQ361="Passive","",INDEX(Income!J$9:J$1026,MATCH(Calc!$AO361,Income!$U$9:$U$1026,0),1)),"")</f>
        <v/>
      </c>
      <c r="BA361" s="85" t="str">
        <f>IFERROR(IF($AQ361="Passive","",INDEX(Income!K$9:K$1026,MATCH(Calc!$AO361,Income!$U$9:$U$1026,0),1)),"")</f>
        <v/>
      </c>
      <c r="BB361" s="85" t="str">
        <f>IFERROR(IF($AQ361="Passive","",INDEX(Income!L$9:L$1026,MATCH(Calc!$AO361,Income!$U$9:$U$1026,0),1)),"")</f>
        <v/>
      </c>
      <c r="BC361" s="85" t="str">
        <f>IFERROR(IF($AQ361="Passive","",INDEX(Income!M$9:M$1026,MATCH(Calc!$AO361,Income!$U$9:$U$1026,0),1)),"")</f>
        <v/>
      </c>
      <c r="BD361" s="85" t="str">
        <f>IFERROR(IF($AQ361="Passive","",INDEX(Income!N$9:N$1026,MATCH(Calc!$AO361,Income!$U$9:$U$1026,0),1)),"")</f>
        <v/>
      </c>
      <c r="BE361" s="85" t="str">
        <f>IFERROR(IF($AQ361="Passive","",INDEX(Income!O$9:O$1026,MATCH(Calc!$AO361,Income!$U$9:$U$1026,0),1)),"")</f>
        <v/>
      </c>
      <c r="BF361" s="85" t="str">
        <f>IFERROR(IF($AQ361="Passive","",INDEX(Income!P$9:P$1026,MATCH(Calc!$AO361,Income!$U$9:$U$1026,0),1)),"")</f>
        <v/>
      </c>
      <c r="BH361" s="85" t="str">
        <f t="shared" si="51"/>
        <v>Passive</v>
      </c>
      <c r="BI361" s="85">
        <f>IFERROR(INDEX(Expenses!B$9:B$1026,MATCH(Calc!$AO361,Expenses!$U$9:$U$1026,0),1),0)</f>
        <v>0</v>
      </c>
      <c r="BJ361" s="85">
        <f>IFERROR(INDEX(Expenses!C$9:C$1026,MATCH(Calc!$AO361,Expenses!$U$9:$U$1026,0),1),0)</f>
        <v>0</v>
      </c>
      <c r="BK361" s="93">
        <f t="shared" ca="1" si="52"/>
        <v>2024</v>
      </c>
      <c r="BL361" s="85" t="str">
        <f>IFERROR(IF($BH361="Passive","",INDEX(Expenses!E$9:E$1026,MATCH(Calc!$AO361,Expenses!$U$9:$U$1026,0),1)),"")</f>
        <v/>
      </c>
      <c r="BM361" s="85" t="str">
        <f>IFERROR(IF($BH361="Passive","",INDEX(Expenses!F$9:F$1026,MATCH(Calc!$AO361,Expenses!$U$9:$U$1026,0),1)),"")</f>
        <v/>
      </c>
      <c r="BN361" s="85" t="str">
        <f>IFERROR(IF($BH361="Passive","",INDEX(Expenses!G$9:G$1026,MATCH(Calc!$AO361,Expenses!$U$9:$U$1026,0),1)),"")</f>
        <v/>
      </c>
      <c r="BO361" s="85" t="str">
        <f>IFERROR(IF($BH361="Passive","",INDEX(Expenses!H$9:H$1026,MATCH(Calc!$AO361,Expenses!$U$9:$U$1026,0),1)),"")</f>
        <v/>
      </c>
      <c r="BP361" s="85" t="str">
        <f>IFERROR(IF($BH361="Passive","",INDEX(Expenses!I$9:I$1026,MATCH(Calc!$AO361,Expenses!$U$9:$U$1026,0),1)),"")</f>
        <v/>
      </c>
      <c r="BQ361" s="85" t="str">
        <f>IFERROR(IF($BH361="Passive","",INDEX(Expenses!J$9:J$1026,MATCH(Calc!$AO361,Expenses!$U$9:$U$1026,0),1)),"")</f>
        <v/>
      </c>
      <c r="BR361" s="85" t="str">
        <f>IFERROR(IF($BH361="Passive","",INDEX(Expenses!K$9:K$1026,MATCH(Calc!$AO361,Expenses!$U$9:$U$1026,0),1)),"")</f>
        <v/>
      </c>
      <c r="BS361" s="85" t="str">
        <f>IFERROR(IF($BH361="Passive","",INDEX(Expenses!L$9:L$1026,MATCH(Calc!$AO361,Expenses!$U$9:$U$1026,0),1)),"")</f>
        <v/>
      </c>
      <c r="BT361" s="85" t="str">
        <f>IFERROR(IF($BH361="Passive","",INDEX(Expenses!M$9:M$1026,MATCH(Calc!$AO361,Expenses!$U$9:$U$1026,0),1)),"")</f>
        <v/>
      </c>
      <c r="BU361" s="85" t="str">
        <f>IFERROR(IF($BH361="Passive","",INDEX(Expenses!N$9:N$1026,MATCH(Calc!$AO361,Expenses!$U$9:$U$1026,0),1)),"")</f>
        <v/>
      </c>
      <c r="BV361" s="85" t="str">
        <f>IFERROR(IF($BH361="Passive","",INDEX(Expenses!O$9:O$1026,MATCH(Calc!$AO361,Expenses!$U$9:$U$1026,0),1)),"")</f>
        <v/>
      </c>
      <c r="BW361" s="85" t="str">
        <f>IFERROR(IF($BH361="Passive","",INDEX(Expenses!P$9:P$1026,MATCH(Calc!$AO361,Expenses!$U$9:$U$1026,0),1)),"")</f>
        <v/>
      </c>
    </row>
    <row r="362" spans="40:75" x14ac:dyDescent="0.25">
      <c r="AN362" s="93">
        <f t="shared" si="48"/>
        <v>3</v>
      </c>
      <c r="AO362" s="93">
        <v>359</v>
      </c>
      <c r="AQ362" s="85" t="str">
        <f t="shared" si="49"/>
        <v>Passive</v>
      </c>
      <c r="AR362" s="85">
        <f>IFERROR(INDEX(Income!B$9:B$1026,MATCH(Calc!$AO362,Income!$U$9:$U$1026,0),1),0)</f>
        <v>0</v>
      </c>
      <c r="AS362" s="85">
        <f>IFERROR(INDEX(Income!C$9:C$1026,MATCH(Calc!$AO362,Income!$U$9:$U$1026,0),1),0)</f>
        <v>0</v>
      </c>
      <c r="AT362" s="93">
        <f t="shared" ca="1" si="50"/>
        <v>2024</v>
      </c>
      <c r="AU362" s="85" t="str">
        <f>IFERROR(IF($AQ362="Passive","",INDEX(Income!E$9:E$1026,MATCH(Calc!$AO362,Income!$U$9:$U$1026,0),1)),"")</f>
        <v/>
      </c>
      <c r="AV362" s="85" t="str">
        <f>IFERROR(IF($AQ362="Passive","",INDEX(Income!F$9:F$1026,MATCH(Calc!$AO362,Income!$U$9:$U$1026,0),1)),"")</f>
        <v/>
      </c>
      <c r="AW362" s="85" t="str">
        <f>IFERROR(IF($AQ362="Passive","",INDEX(Income!G$9:G$1026,MATCH(Calc!$AO362,Income!$U$9:$U$1026,0),1)),"")</f>
        <v/>
      </c>
      <c r="AX362" s="85" t="str">
        <f>IFERROR(IF($AQ362="Passive","",INDEX(Income!H$9:H$1026,MATCH(Calc!$AO362,Income!$U$9:$U$1026,0),1)),"")</f>
        <v/>
      </c>
      <c r="AY362" s="85" t="str">
        <f>IFERROR(IF($AQ362="Passive","",INDEX(Income!I$9:I$1026,MATCH(Calc!$AO362,Income!$U$9:$U$1026,0),1)),"")</f>
        <v/>
      </c>
      <c r="AZ362" s="85" t="str">
        <f>IFERROR(IF($AQ362="Passive","",INDEX(Income!J$9:J$1026,MATCH(Calc!$AO362,Income!$U$9:$U$1026,0),1)),"")</f>
        <v/>
      </c>
      <c r="BA362" s="85" t="str">
        <f>IFERROR(IF($AQ362="Passive","",INDEX(Income!K$9:K$1026,MATCH(Calc!$AO362,Income!$U$9:$U$1026,0),1)),"")</f>
        <v/>
      </c>
      <c r="BB362" s="85" t="str">
        <f>IFERROR(IF($AQ362="Passive","",INDEX(Income!L$9:L$1026,MATCH(Calc!$AO362,Income!$U$9:$U$1026,0),1)),"")</f>
        <v/>
      </c>
      <c r="BC362" s="85" t="str">
        <f>IFERROR(IF($AQ362="Passive","",INDEX(Income!M$9:M$1026,MATCH(Calc!$AO362,Income!$U$9:$U$1026,0),1)),"")</f>
        <v/>
      </c>
      <c r="BD362" s="85" t="str">
        <f>IFERROR(IF($AQ362="Passive","",INDEX(Income!N$9:N$1026,MATCH(Calc!$AO362,Income!$U$9:$U$1026,0),1)),"")</f>
        <v/>
      </c>
      <c r="BE362" s="85" t="str">
        <f>IFERROR(IF($AQ362="Passive","",INDEX(Income!O$9:O$1026,MATCH(Calc!$AO362,Income!$U$9:$U$1026,0),1)),"")</f>
        <v/>
      </c>
      <c r="BF362" s="85" t="str">
        <f>IFERROR(IF($AQ362="Passive","",INDEX(Income!P$9:P$1026,MATCH(Calc!$AO362,Income!$U$9:$U$1026,0),1)),"")</f>
        <v/>
      </c>
      <c r="BH362" s="85" t="str">
        <f t="shared" si="51"/>
        <v>Passive</v>
      </c>
      <c r="BI362" s="85">
        <f>IFERROR(INDEX(Expenses!B$9:B$1026,MATCH(Calc!$AO362,Expenses!$U$9:$U$1026,0),1),0)</f>
        <v>0</v>
      </c>
      <c r="BJ362" s="85">
        <f>IFERROR(INDEX(Expenses!C$9:C$1026,MATCH(Calc!$AO362,Expenses!$U$9:$U$1026,0),1),0)</f>
        <v>0</v>
      </c>
      <c r="BK362" s="93">
        <f t="shared" ca="1" si="52"/>
        <v>2024</v>
      </c>
      <c r="BL362" s="85" t="str">
        <f>IFERROR(IF($BH362="Passive","",INDEX(Expenses!E$9:E$1026,MATCH(Calc!$AO362,Expenses!$U$9:$U$1026,0),1)),"")</f>
        <v/>
      </c>
      <c r="BM362" s="85" t="str">
        <f>IFERROR(IF($BH362="Passive","",INDEX(Expenses!F$9:F$1026,MATCH(Calc!$AO362,Expenses!$U$9:$U$1026,0),1)),"")</f>
        <v/>
      </c>
      <c r="BN362" s="85" t="str">
        <f>IFERROR(IF($BH362="Passive","",INDEX(Expenses!G$9:G$1026,MATCH(Calc!$AO362,Expenses!$U$9:$U$1026,0),1)),"")</f>
        <v/>
      </c>
      <c r="BO362" s="85" t="str">
        <f>IFERROR(IF($BH362="Passive","",INDEX(Expenses!H$9:H$1026,MATCH(Calc!$AO362,Expenses!$U$9:$U$1026,0),1)),"")</f>
        <v/>
      </c>
      <c r="BP362" s="85" t="str">
        <f>IFERROR(IF($BH362="Passive","",INDEX(Expenses!I$9:I$1026,MATCH(Calc!$AO362,Expenses!$U$9:$U$1026,0),1)),"")</f>
        <v/>
      </c>
      <c r="BQ362" s="85" t="str">
        <f>IFERROR(IF($BH362="Passive","",INDEX(Expenses!J$9:J$1026,MATCH(Calc!$AO362,Expenses!$U$9:$U$1026,0),1)),"")</f>
        <v/>
      </c>
      <c r="BR362" s="85" t="str">
        <f>IFERROR(IF($BH362="Passive","",INDEX(Expenses!K$9:K$1026,MATCH(Calc!$AO362,Expenses!$U$9:$U$1026,0),1)),"")</f>
        <v/>
      </c>
      <c r="BS362" s="85" t="str">
        <f>IFERROR(IF($BH362="Passive","",INDEX(Expenses!L$9:L$1026,MATCH(Calc!$AO362,Expenses!$U$9:$U$1026,0),1)),"")</f>
        <v/>
      </c>
      <c r="BT362" s="85" t="str">
        <f>IFERROR(IF($BH362="Passive","",INDEX(Expenses!M$9:M$1026,MATCH(Calc!$AO362,Expenses!$U$9:$U$1026,0),1)),"")</f>
        <v/>
      </c>
      <c r="BU362" s="85" t="str">
        <f>IFERROR(IF($BH362="Passive","",INDEX(Expenses!N$9:N$1026,MATCH(Calc!$AO362,Expenses!$U$9:$U$1026,0),1)),"")</f>
        <v/>
      </c>
      <c r="BV362" s="85" t="str">
        <f>IFERROR(IF($BH362="Passive","",INDEX(Expenses!O$9:O$1026,MATCH(Calc!$AO362,Expenses!$U$9:$U$1026,0),1)),"")</f>
        <v/>
      </c>
      <c r="BW362" s="85" t="str">
        <f>IFERROR(IF($BH362="Passive","",INDEX(Expenses!P$9:P$1026,MATCH(Calc!$AO362,Expenses!$U$9:$U$1026,0),1)),"")</f>
        <v/>
      </c>
    </row>
    <row r="363" spans="40:75" x14ac:dyDescent="0.25">
      <c r="AN363" s="93">
        <f t="shared" si="48"/>
        <v>3</v>
      </c>
      <c r="AO363" s="93">
        <v>360</v>
      </c>
      <c r="AQ363" s="85" t="str">
        <f t="shared" si="49"/>
        <v>Passive</v>
      </c>
      <c r="AR363" s="85">
        <f>IFERROR(INDEX(Income!B$9:B$1026,MATCH(Calc!$AO363,Income!$U$9:$U$1026,0),1),0)</f>
        <v>0</v>
      </c>
      <c r="AS363" s="85">
        <f>IFERROR(INDEX(Income!C$9:C$1026,MATCH(Calc!$AO363,Income!$U$9:$U$1026,0),1),0)</f>
        <v>0</v>
      </c>
      <c r="AT363" s="93">
        <f t="shared" ca="1" si="50"/>
        <v>2024</v>
      </c>
      <c r="AU363" s="85" t="str">
        <f>IFERROR(IF($AQ363="Passive","",INDEX(Income!E$9:E$1026,MATCH(Calc!$AO363,Income!$U$9:$U$1026,0),1)),"")</f>
        <v/>
      </c>
      <c r="AV363" s="85" t="str">
        <f>IFERROR(IF($AQ363="Passive","",INDEX(Income!F$9:F$1026,MATCH(Calc!$AO363,Income!$U$9:$U$1026,0),1)),"")</f>
        <v/>
      </c>
      <c r="AW363" s="85" t="str">
        <f>IFERROR(IF($AQ363="Passive","",INDEX(Income!G$9:G$1026,MATCH(Calc!$AO363,Income!$U$9:$U$1026,0),1)),"")</f>
        <v/>
      </c>
      <c r="AX363" s="85" t="str">
        <f>IFERROR(IF($AQ363="Passive","",INDEX(Income!H$9:H$1026,MATCH(Calc!$AO363,Income!$U$9:$U$1026,0),1)),"")</f>
        <v/>
      </c>
      <c r="AY363" s="85" t="str">
        <f>IFERROR(IF($AQ363="Passive","",INDEX(Income!I$9:I$1026,MATCH(Calc!$AO363,Income!$U$9:$U$1026,0),1)),"")</f>
        <v/>
      </c>
      <c r="AZ363" s="85" t="str">
        <f>IFERROR(IF($AQ363="Passive","",INDEX(Income!J$9:J$1026,MATCH(Calc!$AO363,Income!$U$9:$U$1026,0),1)),"")</f>
        <v/>
      </c>
      <c r="BA363" s="85" t="str">
        <f>IFERROR(IF($AQ363="Passive","",INDEX(Income!K$9:K$1026,MATCH(Calc!$AO363,Income!$U$9:$U$1026,0),1)),"")</f>
        <v/>
      </c>
      <c r="BB363" s="85" t="str">
        <f>IFERROR(IF($AQ363="Passive","",INDEX(Income!L$9:L$1026,MATCH(Calc!$AO363,Income!$U$9:$U$1026,0),1)),"")</f>
        <v/>
      </c>
      <c r="BC363" s="85" t="str">
        <f>IFERROR(IF($AQ363="Passive","",INDEX(Income!M$9:M$1026,MATCH(Calc!$AO363,Income!$U$9:$U$1026,0),1)),"")</f>
        <v/>
      </c>
      <c r="BD363" s="85" t="str">
        <f>IFERROR(IF($AQ363="Passive","",INDEX(Income!N$9:N$1026,MATCH(Calc!$AO363,Income!$U$9:$U$1026,0),1)),"")</f>
        <v/>
      </c>
      <c r="BE363" s="85" t="str">
        <f>IFERROR(IF($AQ363="Passive","",INDEX(Income!O$9:O$1026,MATCH(Calc!$AO363,Income!$U$9:$U$1026,0),1)),"")</f>
        <v/>
      </c>
      <c r="BF363" s="85" t="str">
        <f>IFERROR(IF($AQ363="Passive","",INDEX(Income!P$9:P$1026,MATCH(Calc!$AO363,Income!$U$9:$U$1026,0),1)),"")</f>
        <v/>
      </c>
      <c r="BH363" s="85" t="str">
        <f t="shared" si="51"/>
        <v>Passive</v>
      </c>
      <c r="BI363" s="85">
        <f>IFERROR(INDEX(Expenses!B$9:B$1026,MATCH(Calc!$AO363,Expenses!$U$9:$U$1026,0),1),0)</f>
        <v>0</v>
      </c>
      <c r="BJ363" s="85">
        <f>IFERROR(INDEX(Expenses!C$9:C$1026,MATCH(Calc!$AO363,Expenses!$U$9:$U$1026,0),1),0)</f>
        <v>0</v>
      </c>
      <c r="BK363" s="93">
        <f t="shared" ca="1" si="52"/>
        <v>2024</v>
      </c>
      <c r="BL363" s="85" t="str">
        <f>IFERROR(IF($BH363="Passive","",INDEX(Expenses!E$9:E$1026,MATCH(Calc!$AO363,Expenses!$U$9:$U$1026,0),1)),"")</f>
        <v/>
      </c>
      <c r="BM363" s="85" t="str">
        <f>IFERROR(IF($BH363="Passive","",INDEX(Expenses!F$9:F$1026,MATCH(Calc!$AO363,Expenses!$U$9:$U$1026,0),1)),"")</f>
        <v/>
      </c>
      <c r="BN363" s="85" t="str">
        <f>IFERROR(IF($BH363="Passive","",INDEX(Expenses!G$9:G$1026,MATCH(Calc!$AO363,Expenses!$U$9:$U$1026,0),1)),"")</f>
        <v/>
      </c>
      <c r="BO363" s="85" t="str">
        <f>IFERROR(IF($BH363="Passive","",INDEX(Expenses!H$9:H$1026,MATCH(Calc!$AO363,Expenses!$U$9:$U$1026,0),1)),"")</f>
        <v/>
      </c>
      <c r="BP363" s="85" t="str">
        <f>IFERROR(IF($BH363="Passive","",INDEX(Expenses!I$9:I$1026,MATCH(Calc!$AO363,Expenses!$U$9:$U$1026,0),1)),"")</f>
        <v/>
      </c>
      <c r="BQ363" s="85" t="str">
        <f>IFERROR(IF($BH363="Passive","",INDEX(Expenses!J$9:J$1026,MATCH(Calc!$AO363,Expenses!$U$9:$U$1026,0),1)),"")</f>
        <v/>
      </c>
      <c r="BR363" s="85" t="str">
        <f>IFERROR(IF($BH363="Passive","",INDEX(Expenses!K$9:K$1026,MATCH(Calc!$AO363,Expenses!$U$9:$U$1026,0),1)),"")</f>
        <v/>
      </c>
      <c r="BS363" s="85" t="str">
        <f>IFERROR(IF($BH363="Passive","",INDEX(Expenses!L$9:L$1026,MATCH(Calc!$AO363,Expenses!$U$9:$U$1026,0),1)),"")</f>
        <v/>
      </c>
      <c r="BT363" s="85" t="str">
        <f>IFERROR(IF($BH363="Passive","",INDEX(Expenses!M$9:M$1026,MATCH(Calc!$AO363,Expenses!$U$9:$U$1026,0),1)),"")</f>
        <v/>
      </c>
      <c r="BU363" s="85" t="str">
        <f>IFERROR(IF($BH363="Passive","",INDEX(Expenses!N$9:N$1026,MATCH(Calc!$AO363,Expenses!$U$9:$U$1026,0),1)),"")</f>
        <v/>
      </c>
      <c r="BV363" s="85" t="str">
        <f>IFERROR(IF($BH363="Passive","",INDEX(Expenses!O$9:O$1026,MATCH(Calc!$AO363,Expenses!$U$9:$U$1026,0),1)),"")</f>
        <v/>
      </c>
      <c r="BW363" s="85" t="str">
        <f>IFERROR(IF($BH363="Passive","",INDEX(Expenses!P$9:P$1026,MATCH(Calc!$AO363,Expenses!$U$9:$U$1026,0),1)),"")</f>
        <v/>
      </c>
    </row>
    <row r="364" spans="40:75" x14ac:dyDescent="0.25">
      <c r="AN364" s="93">
        <f t="shared" si="48"/>
        <v>3</v>
      </c>
      <c r="AO364" s="93">
        <v>361</v>
      </c>
      <c r="AQ364" s="85" t="str">
        <f t="shared" si="49"/>
        <v>Passive</v>
      </c>
      <c r="AR364" s="85">
        <f>IFERROR(INDEX(Income!B$9:B$1026,MATCH(Calc!$AO364,Income!$U$9:$U$1026,0),1),0)</f>
        <v>0</v>
      </c>
      <c r="AS364" s="85">
        <f>IFERROR(INDEX(Income!C$9:C$1026,MATCH(Calc!$AO364,Income!$U$9:$U$1026,0),1),0)</f>
        <v>0</v>
      </c>
      <c r="AT364" s="93">
        <f t="shared" ca="1" si="50"/>
        <v>2024</v>
      </c>
      <c r="AU364" s="85" t="str">
        <f>IFERROR(IF($AQ364="Passive","",INDEX(Income!E$9:E$1026,MATCH(Calc!$AO364,Income!$U$9:$U$1026,0),1)),"")</f>
        <v/>
      </c>
      <c r="AV364" s="85" t="str">
        <f>IFERROR(IF($AQ364="Passive","",INDEX(Income!F$9:F$1026,MATCH(Calc!$AO364,Income!$U$9:$U$1026,0),1)),"")</f>
        <v/>
      </c>
      <c r="AW364" s="85" t="str">
        <f>IFERROR(IF($AQ364="Passive","",INDEX(Income!G$9:G$1026,MATCH(Calc!$AO364,Income!$U$9:$U$1026,0),1)),"")</f>
        <v/>
      </c>
      <c r="AX364" s="85" t="str">
        <f>IFERROR(IF($AQ364="Passive","",INDEX(Income!H$9:H$1026,MATCH(Calc!$AO364,Income!$U$9:$U$1026,0),1)),"")</f>
        <v/>
      </c>
      <c r="AY364" s="85" t="str">
        <f>IFERROR(IF($AQ364="Passive","",INDEX(Income!I$9:I$1026,MATCH(Calc!$AO364,Income!$U$9:$U$1026,0),1)),"")</f>
        <v/>
      </c>
      <c r="AZ364" s="85" t="str">
        <f>IFERROR(IF($AQ364="Passive","",INDEX(Income!J$9:J$1026,MATCH(Calc!$AO364,Income!$U$9:$U$1026,0),1)),"")</f>
        <v/>
      </c>
      <c r="BA364" s="85" t="str">
        <f>IFERROR(IF($AQ364="Passive","",INDEX(Income!K$9:K$1026,MATCH(Calc!$AO364,Income!$U$9:$U$1026,0),1)),"")</f>
        <v/>
      </c>
      <c r="BB364" s="85" t="str">
        <f>IFERROR(IF($AQ364="Passive","",INDEX(Income!L$9:L$1026,MATCH(Calc!$AO364,Income!$U$9:$U$1026,0),1)),"")</f>
        <v/>
      </c>
      <c r="BC364" s="85" t="str">
        <f>IFERROR(IF($AQ364="Passive","",INDEX(Income!M$9:M$1026,MATCH(Calc!$AO364,Income!$U$9:$U$1026,0),1)),"")</f>
        <v/>
      </c>
      <c r="BD364" s="85" t="str">
        <f>IFERROR(IF($AQ364="Passive","",INDEX(Income!N$9:N$1026,MATCH(Calc!$AO364,Income!$U$9:$U$1026,0),1)),"")</f>
        <v/>
      </c>
      <c r="BE364" s="85" t="str">
        <f>IFERROR(IF($AQ364="Passive","",INDEX(Income!O$9:O$1026,MATCH(Calc!$AO364,Income!$U$9:$U$1026,0),1)),"")</f>
        <v/>
      </c>
      <c r="BF364" s="85" t="str">
        <f>IFERROR(IF($AQ364="Passive","",INDEX(Income!P$9:P$1026,MATCH(Calc!$AO364,Income!$U$9:$U$1026,0),1)),"")</f>
        <v/>
      </c>
      <c r="BH364" s="85" t="str">
        <f t="shared" si="51"/>
        <v>Passive</v>
      </c>
      <c r="BI364" s="85">
        <f>IFERROR(INDEX(Expenses!B$9:B$1026,MATCH(Calc!$AO364,Expenses!$U$9:$U$1026,0),1),0)</f>
        <v>0</v>
      </c>
      <c r="BJ364" s="85">
        <f>IFERROR(INDEX(Expenses!C$9:C$1026,MATCH(Calc!$AO364,Expenses!$U$9:$U$1026,0),1),0)</f>
        <v>0</v>
      </c>
      <c r="BK364" s="93">
        <f t="shared" ca="1" si="52"/>
        <v>2024</v>
      </c>
      <c r="BL364" s="85" t="str">
        <f>IFERROR(IF($BH364="Passive","",INDEX(Expenses!E$9:E$1026,MATCH(Calc!$AO364,Expenses!$U$9:$U$1026,0),1)),"")</f>
        <v/>
      </c>
      <c r="BM364" s="85" t="str">
        <f>IFERROR(IF($BH364="Passive","",INDEX(Expenses!F$9:F$1026,MATCH(Calc!$AO364,Expenses!$U$9:$U$1026,0),1)),"")</f>
        <v/>
      </c>
      <c r="BN364" s="85" t="str">
        <f>IFERROR(IF($BH364="Passive","",INDEX(Expenses!G$9:G$1026,MATCH(Calc!$AO364,Expenses!$U$9:$U$1026,0),1)),"")</f>
        <v/>
      </c>
      <c r="BO364" s="85" t="str">
        <f>IFERROR(IF($BH364="Passive","",INDEX(Expenses!H$9:H$1026,MATCH(Calc!$AO364,Expenses!$U$9:$U$1026,0),1)),"")</f>
        <v/>
      </c>
      <c r="BP364" s="85" t="str">
        <f>IFERROR(IF($BH364="Passive","",INDEX(Expenses!I$9:I$1026,MATCH(Calc!$AO364,Expenses!$U$9:$U$1026,0),1)),"")</f>
        <v/>
      </c>
      <c r="BQ364" s="85" t="str">
        <f>IFERROR(IF($BH364="Passive","",INDEX(Expenses!J$9:J$1026,MATCH(Calc!$AO364,Expenses!$U$9:$U$1026,0),1)),"")</f>
        <v/>
      </c>
      <c r="BR364" s="85" t="str">
        <f>IFERROR(IF($BH364="Passive","",INDEX(Expenses!K$9:K$1026,MATCH(Calc!$AO364,Expenses!$U$9:$U$1026,0),1)),"")</f>
        <v/>
      </c>
      <c r="BS364" s="85" t="str">
        <f>IFERROR(IF($BH364="Passive","",INDEX(Expenses!L$9:L$1026,MATCH(Calc!$AO364,Expenses!$U$9:$U$1026,0),1)),"")</f>
        <v/>
      </c>
      <c r="BT364" s="85" t="str">
        <f>IFERROR(IF($BH364="Passive","",INDEX(Expenses!M$9:M$1026,MATCH(Calc!$AO364,Expenses!$U$9:$U$1026,0),1)),"")</f>
        <v/>
      </c>
      <c r="BU364" s="85" t="str">
        <f>IFERROR(IF($BH364="Passive","",INDEX(Expenses!N$9:N$1026,MATCH(Calc!$AO364,Expenses!$U$9:$U$1026,0),1)),"")</f>
        <v/>
      </c>
      <c r="BV364" s="85" t="str">
        <f>IFERROR(IF($BH364="Passive","",INDEX(Expenses!O$9:O$1026,MATCH(Calc!$AO364,Expenses!$U$9:$U$1026,0),1)),"")</f>
        <v/>
      </c>
      <c r="BW364" s="85" t="str">
        <f>IFERROR(IF($BH364="Passive","",INDEX(Expenses!P$9:P$1026,MATCH(Calc!$AO364,Expenses!$U$9:$U$1026,0),1)),"")</f>
        <v/>
      </c>
    </row>
    <row r="365" spans="40:75" x14ac:dyDescent="0.25">
      <c r="AN365" s="93">
        <f t="shared" si="48"/>
        <v>3</v>
      </c>
      <c r="AO365" s="93">
        <v>362</v>
      </c>
      <c r="AQ365" s="85" t="str">
        <f t="shared" si="49"/>
        <v>Passive</v>
      </c>
      <c r="AR365" s="85">
        <f>IFERROR(INDEX(Income!B$9:B$1026,MATCH(Calc!$AO365,Income!$U$9:$U$1026,0),1),0)</f>
        <v>0</v>
      </c>
      <c r="AS365" s="85">
        <f>IFERROR(INDEX(Income!C$9:C$1026,MATCH(Calc!$AO365,Income!$U$9:$U$1026,0),1),0)</f>
        <v>0</v>
      </c>
      <c r="AT365" s="93">
        <f t="shared" ca="1" si="50"/>
        <v>2024</v>
      </c>
      <c r="AU365" s="85" t="str">
        <f>IFERROR(IF($AQ365="Passive","",INDEX(Income!E$9:E$1026,MATCH(Calc!$AO365,Income!$U$9:$U$1026,0),1)),"")</f>
        <v/>
      </c>
      <c r="AV365" s="85" t="str">
        <f>IFERROR(IF($AQ365="Passive","",INDEX(Income!F$9:F$1026,MATCH(Calc!$AO365,Income!$U$9:$U$1026,0),1)),"")</f>
        <v/>
      </c>
      <c r="AW365" s="85" t="str">
        <f>IFERROR(IF($AQ365="Passive","",INDEX(Income!G$9:G$1026,MATCH(Calc!$AO365,Income!$U$9:$U$1026,0),1)),"")</f>
        <v/>
      </c>
      <c r="AX365" s="85" t="str">
        <f>IFERROR(IF($AQ365="Passive","",INDEX(Income!H$9:H$1026,MATCH(Calc!$AO365,Income!$U$9:$U$1026,0),1)),"")</f>
        <v/>
      </c>
      <c r="AY365" s="85" t="str">
        <f>IFERROR(IF($AQ365="Passive","",INDEX(Income!I$9:I$1026,MATCH(Calc!$AO365,Income!$U$9:$U$1026,0),1)),"")</f>
        <v/>
      </c>
      <c r="AZ365" s="85" t="str">
        <f>IFERROR(IF($AQ365="Passive","",INDEX(Income!J$9:J$1026,MATCH(Calc!$AO365,Income!$U$9:$U$1026,0),1)),"")</f>
        <v/>
      </c>
      <c r="BA365" s="85" t="str">
        <f>IFERROR(IF($AQ365="Passive","",INDEX(Income!K$9:K$1026,MATCH(Calc!$AO365,Income!$U$9:$U$1026,0),1)),"")</f>
        <v/>
      </c>
      <c r="BB365" s="85" t="str">
        <f>IFERROR(IF($AQ365="Passive","",INDEX(Income!L$9:L$1026,MATCH(Calc!$AO365,Income!$U$9:$U$1026,0),1)),"")</f>
        <v/>
      </c>
      <c r="BC365" s="85" t="str">
        <f>IFERROR(IF($AQ365="Passive","",INDEX(Income!M$9:M$1026,MATCH(Calc!$AO365,Income!$U$9:$U$1026,0),1)),"")</f>
        <v/>
      </c>
      <c r="BD365" s="85" t="str">
        <f>IFERROR(IF($AQ365="Passive","",INDEX(Income!N$9:N$1026,MATCH(Calc!$AO365,Income!$U$9:$U$1026,0),1)),"")</f>
        <v/>
      </c>
      <c r="BE365" s="85" t="str">
        <f>IFERROR(IF($AQ365="Passive","",INDEX(Income!O$9:O$1026,MATCH(Calc!$AO365,Income!$U$9:$U$1026,0),1)),"")</f>
        <v/>
      </c>
      <c r="BF365" s="85" t="str">
        <f>IFERROR(IF($AQ365="Passive","",INDEX(Income!P$9:P$1026,MATCH(Calc!$AO365,Income!$U$9:$U$1026,0),1)),"")</f>
        <v/>
      </c>
      <c r="BH365" s="85" t="str">
        <f t="shared" si="51"/>
        <v>Passive</v>
      </c>
      <c r="BI365" s="85">
        <f>IFERROR(INDEX(Expenses!B$9:B$1026,MATCH(Calc!$AO365,Expenses!$U$9:$U$1026,0),1),0)</f>
        <v>0</v>
      </c>
      <c r="BJ365" s="85">
        <f>IFERROR(INDEX(Expenses!C$9:C$1026,MATCH(Calc!$AO365,Expenses!$U$9:$U$1026,0),1),0)</f>
        <v>0</v>
      </c>
      <c r="BK365" s="93">
        <f t="shared" ca="1" si="52"/>
        <v>2024</v>
      </c>
      <c r="BL365" s="85" t="str">
        <f>IFERROR(IF($BH365="Passive","",INDEX(Expenses!E$9:E$1026,MATCH(Calc!$AO365,Expenses!$U$9:$U$1026,0),1)),"")</f>
        <v/>
      </c>
      <c r="BM365" s="85" t="str">
        <f>IFERROR(IF($BH365="Passive","",INDEX(Expenses!F$9:F$1026,MATCH(Calc!$AO365,Expenses!$U$9:$U$1026,0),1)),"")</f>
        <v/>
      </c>
      <c r="BN365" s="85" t="str">
        <f>IFERROR(IF($BH365="Passive","",INDEX(Expenses!G$9:G$1026,MATCH(Calc!$AO365,Expenses!$U$9:$U$1026,0),1)),"")</f>
        <v/>
      </c>
      <c r="BO365" s="85" t="str">
        <f>IFERROR(IF($BH365="Passive","",INDEX(Expenses!H$9:H$1026,MATCH(Calc!$AO365,Expenses!$U$9:$U$1026,0),1)),"")</f>
        <v/>
      </c>
      <c r="BP365" s="85" t="str">
        <f>IFERROR(IF($BH365="Passive","",INDEX(Expenses!I$9:I$1026,MATCH(Calc!$AO365,Expenses!$U$9:$U$1026,0),1)),"")</f>
        <v/>
      </c>
      <c r="BQ365" s="85" t="str">
        <f>IFERROR(IF($BH365="Passive","",INDEX(Expenses!J$9:J$1026,MATCH(Calc!$AO365,Expenses!$U$9:$U$1026,0),1)),"")</f>
        <v/>
      </c>
      <c r="BR365" s="85" t="str">
        <f>IFERROR(IF($BH365="Passive","",INDEX(Expenses!K$9:K$1026,MATCH(Calc!$AO365,Expenses!$U$9:$U$1026,0),1)),"")</f>
        <v/>
      </c>
      <c r="BS365" s="85" t="str">
        <f>IFERROR(IF($BH365="Passive","",INDEX(Expenses!L$9:L$1026,MATCH(Calc!$AO365,Expenses!$U$9:$U$1026,0),1)),"")</f>
        <v/>
      </c>
      <c r="BT365" s="85" t="str">
        <f>IFERROR(IF($BH365="Passive","",INDEX(Expenses!M$9:M$1026,MATCH(Calc!$AO365,Expenses!$U$9:$U$1026,0),1)),"")</f>
        <v/>
      </c>
      <c r="BU365" s="85" t="str">
        <f>IFERROR(IF($BH365="Passive","",INDEX(Expenses!N$9:N$1026,MATCH(Calc!$AO365,Expenses!$U$9:$U$1026,0),1)),"")</f>
        <v/>
      </c>
      <c r="BV365" s="85" t="str">
        <f>IFERROR(IF($BH365="Passive","",INDEX(Expenses!O$9:O$1026,MATCH(Calc!$AO365,Expenses!$U$9:$U$1026,0),1)),"")</f>
        <v/>
      </c>
      <c r="BW365" s="85" t="str">
        <f>IFERROR(IF($BH365="Passive","",INDEX(Expenses!P$9:P$1026,MATCH(Calc!$AO365,Expenses!$U$9:$U$1026,0),1)),"")</f>
        <v/>
      </c>
    </row>
    <row r="366" spans="40:75" x14ac:dyDescent="0.25">
      <c r="AN366" s="93">
        <f t="shared" si="48"/>
        <v>3</v>
      </c>
      <c r="AO366" s="93">
        <v>363</v>
      </c>
      <c r="AQ366" s="85" t="str">
        <f t="shared" si="49"/>
        <v>Passive</v>
      </c>
      <c r="AR366" s="85">
        <f>IFERROR(INDEX(Income!B$9:B$1026,MATCH(Calc!$AO366,Income!$U$9:$U$1026,0),1),0)</f>
        <v>0</v>
      </c>
      <c r="AS366" s="85">
        <f>IFERROR(INDEX(Income!C$9:C$1026,MATCH(Calc!$AO366,Income!$U$9:$U$1026,0),1),0)</f>
        <v>0</v>
      </c>
      <c r="AT366" s="93">
        <f t="shared" ca="1" si="50"/>
        <v>2024</v>
      </c>
      <c r="AU366" s="85" t="str">
        <f>IFERROR(IF($AQ366="Passive","",INDEX(Income!E$9:E$1026,MATCH(Calc!$AO366,Income!$U$9:$U$1026,0),1)),"")</f>
        <v/>
      </c>
      <c r="AV366" s="85" t="str">
        <f>IFERROR(IF($AQ366="Passive","",INDEX(Income!F$9:F$1026,MATCH(Calc!$AO366,Income!$U$9:$U$1026,0),1)),"")</f>
        <v/>
      </c>
      <c r="AW366" s="85" t="str">
        <f>IFERROR(IF($AQ366="Passive","",INDEX(Income!G$9:G$1026,MATCH(Calc!$AO366,Income!$U$9:$U$1026,0),1)),"")</f>
        <v/>
      </c>
      <c r="AX366" s="85" t="str">
        <f>IFERROR(IF($AQ366="Passive","",INDEX(Income!H$9:H$1026,MATCH(Calc!$AO366,Income!$U$9:$U$1026,0),1)),"")</f>
        <v/>
      </c>
      <c r="AY366" s="85" t="str">
        <f>IFERROR(IF($AQ366="Passive","",INDEX(Income!I$9:I$1026,MATCH(Calc!$AO366,Income!$U$9:$U$1026,0),1)),"")</f>
        <v/>
      </c>
      <c r="AZ366" s="85" t="str">
        <f>IFERROR(IF($AQ366="Passive","",INDEX(Income!J$9:J$1026,MATCH(Calc!$AO366,Income!$U$9:$U$1026,0),1)),"")</f>
        <v/>
      </c>
      <c r="BA366" s="85" t="str">
        <f>IFERROR(IF($AQ366="Passive","",INDEX(Income!K$9:K$1026,MATCH(Calc!$AO366,Income!$U$9:$U$1026,0),1)),"")</f>
        <v/>
      </c>
      <c r="BB366" s="85" t="str">
        <f>IFERROR(IF($AQ366="Passive","",INDEX(Income!L$9:L$1026,MATCH(Calc!$AO366,Income!$U$9:$U$1026,0),1)),"")</f>
        <v/>
      </c>
      <c r="BC366" s="85" t="str">
        <f>IFERROR(IF($AQ366="Passive","",INDEX(Income!M$9:M$1026,MATCH(Calc!$AO366,Income!$U$9:$U$1026,0),1)),"")</f>
        <v/>
      </c>
      <c r="BD366" s="85" t="str">
        <f>IFERROR(IF($AQ366="Passive","",INDEX(Income!N$9:N$1026,MATCH(Calc!$AO366,Income!$U$9:$U$1026,0),1)),"")</f>
        <v/>
      </c>
      <c r="BE366" s="85" t="str">
        <f>IFERROR(IF($AQ366="Passive","",INDEX(Income!O$9:O$1026,MATCH(Calc!$AO366,Income!$U$9:$U$1026,0),1)),"")</f>
        <v/>
      </c>
      <c r="BF366" s="85" t="str">
        <f>IFERROR(IF($AQ366="Passive","",INDEX(Income!P$9:P$1026,MATCH(Calc!$AO366,Income!$U$9:$U$1026,0),1)),"")</f>
        <v/>
      </c>
      <c r="BH366" s="85" t="str">
        <f t="shared" si="51"/>
        <v>Passive</v>
      </c>
      <c r="BI366" s="85">
        <f>IFERROR(INDEX(Expenses!B$9:B$1026,MATCH(Calc!$AO366,Expenses!$U$9:$U$1026,0),1),0)</f>
        <v>0</v>
      </c>
      <c r="BJ366" s="85">
        <f>IFERROR(INDEX(Expenses!C$9:C$1026,MATCH(Calc!$AO366,Expenses!$U$9:$U$1026,0),1),0)</f>
        <v>0</v>
      </c>
      <c r="BK366" s="93">
        <f t="shared" ca="1" si="52"/>
        <v>2024</v>
      </c>
      <c r="BL366" s="85" t="str">
        <f>IFERROR(IF($BH366="Passive","",INDEX(Expenses!E$9:E$1026,MATCH(Calc!$AO366,Expenses!$U$9:$U$1026,0),1)),"")</f>
        <v/>
      </c>
      <c r="BM366" s="85" t="str">
        <f>IFERROR(IF($BH366="Passive","",INDEX(Expenses!F$9:F$1026,MATCH(Calc!$AO366,Expenses!$U$9:$U$1026,0),1)),"")</f>
        <v/>
      </c>
      <c r="BN366" s="85" t="str">
        <f>IFERROR(IF($BH366="Passive","",INDEX(Expenses!G$9:G$1026,MATCH(Calc!$AO366,Expenses!$U$9:$U$1026,0),1)),"")</f>
        <v/>
      </c>
      <c r="BO366" s="85" t="str">
        <f>IFERROR(IF($BH366="Passive","",INDEX(Expenses!H$9:H$1026,MATCH(Calc!$AO366,Expenses!$U$9:$U$1026,0),1)),"")</f>
        <v/>
      </c>
      <c r="BP366" s="85" t="str">
        <f>IFERROR(IF($BH366="Passive","",INDEX(Expenses!I$9:I$1026,MATCH(Calc!$AO366,Expenses!$U$9:$U$1026,0),1)),"")</f>
        <v/>
      </c>
      <c r="BQ366" s="85" t="str">
        <f>IFERROR(IF($BH366="Passive","",INDEX(Expenses!J$9:J$1026,MATCH(Calc!$AO366,Expenses!$U$9:$U$1026,0),1)),"")</f>
        <v/>
      </c>
      <c r="BR366" s="85" t="str">
        <f>IFERROR(IF($BH366="Passive","",INDEX(Expenses!K$9:K$1026,MATCH(Calc!$AO366,Expenses!$U$9:$U$1026,0),1)),"")</f>
        <v/>
      </c>
      <c r="BS366" s="85" t="str">
        <f>IFERROR(IF($BH366="Passive","",INDEX(Expenses!L$9:L$1026,MATCH(Calc!$AO366,Expenses!$U$9:$U$1026,0),1)),"")</f>
        <v/>
      </c>
      <c r="BT366" s="85" t="str">
        <f>IFERROR(IF($BH366="Passive","",INDEX(Expenses!M$9:M$1026,MATCH(Calc!$AO366,Expenses!$U$9:$U$1026,0),1)),"")</f>
        <v/>
      </c>
      <c r="BU366" s="85" t="str">
        <f>IFERROR(IF($BH366="Passive","",INDEX(Expenses!N$9:N$1026,MATCH(Calc!$AO366,Expenses!$U$9:$U$1026,0),1)),"")</f>
        <v/>
      </c>
      <c r="BV366" s="85" t="str">
        <f>IFERROR(IF($BH366="Passive","",INDEX(Expenses!O$9:O$1026,MATCH(Calc!$AO366,Expenses!$U$9:$U$1026,0),1)),"")</f>
        <v/>
      </c>
      <c r="BW366" s="85" t="str">
        <f>IFERROR(IF($BH366="Passive","",INDEX(Expenses!P$9:P$1026,MATCH(Calc!$AO366,Expenses!$U$9:$U$1026,0),1)),"")</f>
        <v/>
      </c>
    </row>
    <row r="367" spans="40:75" x14ac:dyDescent="0.25">
      <c r="AN367" s="93">
        <f t="shared" si="48"/>
        <v>3</v>
      </c>
      <c r="AO367" s="93">
        <v>364</v>
      </c>
      <c r="AQ367" s="85" t="str">
        <f t="shared" si="49"/>
        <v>Passive</v>
      </c>
      <c r="AR367" s="85">
        <f>IFERROR(INDEX(Income!B$9:B$1026,MATCH(Calc!$AO367,Income!$U$9:$U$1026,0),1),0)</f>
        <v>0</v>
      </c>
      <c r="AS367" s="85">
        <f>IFERROR(INDEX(Income!C$9:C$1026,MATCH(Calc!$AO367,Income!$U$9:$U$1026,0),1),0)</f>
        <v>0</v>
      </c>
      <c r="AT367" s="93">
        <f t="shared" ca="1" si="50"/>
        <v>2024</v>
      </c>
      <c r="AU367" s="85" t="str">
        <f>IFERROR(IF($AQ367="Passive","",INDEX(Income!E$9:E$1026,MATCH(Calc!$AO367,Income!$U$9:$U$1026,0),1)),"")</f>
        <v/>
      </c>
      <c r="AV367" s="85" t="str">
        <f>IFERROR(IF($AQ367="Passive","",INDEX(Income!F$9:F$1026,MATCH(Calc!$AO367,Income!$U$9:$U$1026,0),1)),"")</f>
        <v/>
      </c>
      <c r="AW367" s="85" t="str">
        <f>IFERROR(IF($AQ367="Passive","",INDEX(Income!G$9:G$1026,MATCH(Calc!$AO367,Income!$U$9:$U$1026,0),1)),"")</f>
        <v/>
      </c>
      <c r="AX367" s="85" t="str">
        <f>IFERROR(IF($AQ367="Passive","",INDEX(Income!H$9:H$1026,MATCH(Calc!$AO367,Income!$U$9:$U$1026,0),1)),"")</f>
        <v/>
      </c>
      <c r="AY367" s="85" t="str">
        <f>IFERROR(IF($AQ367="Passive","",INDEX(Income!I$9:I$1026,MATCH(Calc!$AO367,Income!$U$9:$U$1026,0),1)),"")</f>
        <v/>
      </c>
      <c r="AZ367" s="85" t="str">
        <f>IFERROR(IF($AQ367="Passive","",INDEX(Income!J$9:J$1026,MATCH(Calc!$AO367,Income!$U$9:$U$1026,0),1)),"")</f>
        <v/>
      </c>
      <c r="BA367" s="85" t="str">
        <f>IFERROR(IF($AQ367="Passive","",INDEX(Income!K$9:K$1026,MATCH(Calc!$AO367,Income!$U$9:$U$1026,0),1)),"")</f>
        <v/>
      </c>
      <c r="BB367" s="85" t="str">
        <f>IFERROR(IF($AQ367="Passive","",INDEX(Income!L$9:L$1026,MATCH(Calc!$AO367,Income!$U$9:$U$1026,0),1)),"")</f>
        <v/>
      </c>
      <c r="BC367" s="85" t="str">
        <f>IFERROR(IF($AQ367="Passive","",INDEX(Income!M$9:M$1026,MATCH(Calc!$AO367,Income!$U$9:$U$1026,0),1)),"")</f>
        <v/>
      </c>
      <c r="BD367" s="85" t="str">
        <f>IFERROR(IF($AQ367="Passive","",INDEX(Income!N$9:N$1026,MATCH(Calc!$AO367,Income!$U$9:$U$1026,0),1)),"")</f>
        <v/>
      </c>
      <c r="BE367" s="85" t="str">
        <f>IFERROR(IF($AQ367="Passive","",INDEX(Income!O$9:O$1026,MATCH(Calc!$AO367,Income!$U$9:$U$1026,0),1)),"")</f>
        <v/>
      </c>
      <c r="BF367" s="85" t="str">
        <f>IFERROR(IF($AQ367="Passive","",INDEX(Income!P$9:P$1026,MATCH(Calc!$AO367,Income!$U$9:$U$1026,0),1)),"")</f>
        <v/>
      </c>
      <c r="BH367" s="85" t="str">
        <f t="shared" si="51"/>
        <v>Passive</v>
      </c>
      <c r="BI367" s="85">
        <f>IFERROR(INDEX(Expenses!B$9:B$1026,MATCH(Calc!$AO367,Expenses!$U$9:$U$1026,0),1),0)</f>
        <v>0</v>
      </c>
      <c r="BJ367" s="85">
        <f>IFERROR(INDEX(Expenses!C$9:C$1026,MATCH(Calc!$AO367,Expenses!$U$9:$U$1026,0),1),0)</f>
        <v>0</v>
      </c>
      <c r="BK367" s="93">
        <f t="shared" ca="1" si="52"/>
        <v>2024</v>
      </c>
      <c r="BL367" s="85" t="str">
        <f>IFERROR(IF($BH367="Passive","",INDEX(Expenses!E$9:E$1026,MATCH(Calc!$AO367,Expenses!$U$9:$U$1026,0),1)),"")</f>
        <v/>
      </c>
      <c r="BM367" s="85" t="str">
        <f>IFERROR(IF($BH367="Passive","",INDEX(Expenses!F$9:F$1026,MATCH(Calc!$AO367,Expenses!$U$9:$U$1026,0),1)),"")</f>
        <v/>
      </c>
      <c r="BN367" s="85" t="str">
        <f>IFERROR(IF($BH367="Passive","",INDEX(Expenses!G$9:G$1026,MATCH(Calc!$AO367,Expenses!$U$9:$U$1026,0),1)),"")</f>
        <v/>
      </c>
      <c r="BO367" s="85" t="str">
        <f>IFERROR(IF($BH367="Passive","",INDEX(Expenses!H$9:H$1026,MATCH(Calc!$AO367,Expenses!$U$9:$U$1026,0),1)),"")</f>
        <v/>
      </c>
      <c r="BP367" s="85" t="str">
        <f>IFERROR(IF($BH367="Passive","",INDEX(Expenses!I$9:I$1026,MATCH(Calc!$AO367,Expenses!$U$9:$U$1026,0),1)),"")</f>
        <v/>
      </c>
      <c r="BQ367" s="85" t="str">
        <f>IFERROR(IF($BH367="Passive","",INDEX(Expenses!J$9:J$1026,MATCH(Calc!$AO367,Expenses!$U$9:$U$1026,0),1)),"")</f>
        <v/>
      </c>
      <c r="BR367" s="85" t="str">
        <f>IFERROR(IF($BH367="Passive","",INDEX(Expenses!K$9:K$1026,MATCH(Calc!$AO367,Expenses!$U$9:$U$1026,0),1)),"")</f>
        <v/>
      </c>
      <c r="BS367" s="85" t="str">
        <f>IFERROR(IF($BH367="Passive","",INDEX(Expenses!L$9:L$1026,MATCH(Calc!$AO367,Expenses!$U$9:$U$1026,0),1)),"")</f>
        <v/>
      </c>
      <c r="BT367" s="85" t="str">
        <f>IFERROR(IF($BH367="Passive","",INDEX(Expenses!M$9:M$1026,MATCH(Calc!$AO367,Expenses!$U$9:$U$1026,0),1)),"")</f>
        <v/>
      </c>
      <c r="BU367" s="85" t="str">
        <f>IFERROR(IF($BH367="Passive","",INDEX(Expenses!N$9:N$1026,MATCH(Calc!$AO367,Expenses!$U$9:$U$1026,0),1)),"")</f>
        <v/>
      </c>
      <c r="BV367" s="85" t="str">
        <f>IFERROR(IF($BH367="Passive","",INDEX(Expenses!O$9:O$1026,MATCH(Calc!$AO367,Expenses!$U$9:$U$1026,0),1)),"")</f>
        <v/>
      </c>
      <c r="BW367" s="85" t="str">
        <f>IFERROR(IF($BH367="Passive","",INDEX(Expenses!P$9:P$1026,MATCH(Calc!$AO367,Expenses!$U$9:$U$1026,0),1)),"")</f>
        <v/>
      </c>
    </row>
    <row r="368" spans="40:75" x14ac:dyDescent="0.25">
      <c r="AN368" s="93">
        <f t="shared" si="48"/>
        <v>3</v>
      </c>
      <c r="AO368" s="93">
        <v>365</v>
      </c>
      <c r="AQ368" s="85" t="str">
        <f t="shared" si="49"/>
        <v>Passive</v>
      </c>
      <c r="AR368" s="85">
        <f>IFERROR(INDEX(Income!B$9:B$1026,MATCH(Calc!$AO368,Income!$U$9:$U$1026,0),1),0)</f>
        <v>0</v>
      </c>
      <c r="AS368" s="85">
        <f>IFERROR(INDEX(Income!C$9:C$1026,MATCH(Calc!$AO368,Income!$U$9:$U$1026,0),1),0)</f>
        <v>0</v>
      </c>
      <c r="AT368" s="93">
        <f t="shared" ca="1" si="50"/>
        <v>2024</v>
      </c>
      <c r="AU368" s="85" t="str">
        <f>IFERROR(IF($AQ368="Passive","",INDEX(Income!E$9:E$1026,MATCH(Calc!$AO368,Income!$U$9:$U$1026,0),1)),"")</f>
        <v/>
      </c>
      <c r="AV368" s="85" t="str">
        <f>IFERROR(IF($AQ368="Passive","",INDEX(Income!F$9:F$1026,MATCH(Calc!$AO368,Income!$U$9:$U$1026,0),1)),"")</f>
        <v/>
      </c>
      <c r="AW368" s="85" t="str">
        <f>IFERROR(IF($AQ368="Passive","",INDEX(Income!G$9:G$1026,MATCH(Calc!$AO368,Income!$U$9:$U$1026,0),1)),"")</f>
        <v/>
      </c>
      <c r="AX368" s="85" t="str">
        <f>IFERROR(IF($AQ368="Passive","",INDEX(Income!H$9:H$1026,MATCH(Calc!$AO368,Income!$U$9:$U$1026,0),1)),"")</f>
        <v/>
      </c>
      <c r="AY368" s="85" t="str">
        <f>IFERROR(IF($AQ368="Passive","",INDEX(Income!I$9:I$1026,MATCH(Calc!$AO368,Income!$U$9:$U$1026,0),1)),"")</f>
        <v/>
      </c>
      <c r="AZ368" s="85" t="str">
        <f>IFERROR(IF($AQ368="Passive","",INDEX(Income!J$9:J$1026,MATCH(Calc!$AO368,Income!$U$9:$U$1026,0),1)),"")</f>
        <v/>
      </c>
      <c r="BA368" s="85" t="str">
        <f>IFERROR(IF($AQ368="Passive","",INDEX(Income!K$9:K$1026,MATCH(Calc!$AO368,Income!$U$9:$U$1026,0),1)),"")</f>
        <v/>
      </c>
      <c r="BB368" s="85" t="str">
        <f>IFERROR(IF($AQ368="Passive","",INDEX(Income!L$9:L$1026,MATCH(Calc!$AO368,Income!$U$9:$U$1026,0),1)),"")</f>
        <v/>
      </c>
      <c r="BC368" s="85" t="str">
        <f>IFERROR(IF($AQ368="Passive","",INDEX(Income!M$9:M$1026,MATCH(Calc!$AO368,Income!$U$9:$U$1026,0),1)),"")</f>
        <v/>
      </c>
      <c r="BD368" s="85" t="str">
        <f>IFERROR(IF($AQ368="Passive","",INDEX(Income!N$9:N$1026,MATCH(Calc!$AO368,Income!$U$9:$U$1026,0),1)),"")</f>
        <v/>
      </c>
      <c r="BE368" s="85" t="str">
        <f>IFERROR(IF($AQ368="Passive","",INDEX(Income!O$9:O$1026,MATCH(Calc!$AO368,Income!$U$9:$U$1026,0),1)),"")</f>
        <v/>
      </c>
      <c r="BF368" s="85" t="str">
        <f>IFERROR(IF($AQ368="Passive","",INDEX(Income!P$9:P$1026,MATCH(Calc!$AO368,Income!$U$9:$U$1026,0),1)),"")</f>
        <v/>
      </c>
      <c r="BH368" s="85" t="str">
        <f t="shared" si="51"/>
        <v>Passive</v>
      </c>
      <c r="BI368" s="85">
        <f>IFERROR(INDEX(Expenses!B$9:B$1026,MATCH(Calc!$AO368,Expenses!$U$9:$U$1026,0),1),0)</f>
        <v>0</v>
      </c>
      <c r="BJ368" s="85">
        <f>IFERROR(INDEX(Expenses!C$9:C$1026,MATCH(Calc!$AO368,Expenses!$U$9:$U$1026,0),1),0)</f>
        <v>0</v>
      </c>
      <c r="BK368" s="93">
        <f t="shared" ca="1" si="52"/>
        <v>2024</v>
      </c>
      <c r="BL368" s="85" t="str">
        <f>IFERROR(IF($BH368="Passive","",INDEX(Expenses!E$9:E$1026,MATCH(Calc!$AO368,Expenses!$U$9:$U$1026,0),1)),"")</f>
        <v/>
      </c>
      <c r="BM368" s="85" t="str">
        <f>IFERROR(IF($BH368="Passive","",INDEX(Expenses!F$9:F$1026,MATCH(Calc!$AO368,Expenses!$U$9:$U$1026,0),1)),"")</f>
        <v/>
      </c>
      <c r="BN368" s="85" t="str">
        <f>IFERROR(IF($BH368="Passive","",INDEX(Expenses!G$9:G$1026,MATCH(Calc!$AO368,Expenses!$U$9:$U$1026,0),1)),"")</f>
        <v/>
      </c>
      <c r="BO368" s="85" t="str">
        <f>IFERROR(IF($BH368="Passive","",INDEX(Expenses!H$9:H$1026,MATCH(Calc!$AO368,Expenses!$U$9:$U$1026,0),1)),"")</f>
        <v/>
      </c>
      <c r="BP368" s="85" t="str">
        <f>IFERROR(IF($BH368="Passive","",INDEX(Expenses!I$9:I$1026,MATCH(Calc!$AO368,Expenses!$U$9:$U$1026,0),1)),"")</f>
        <v/>
      </c>
      <c r="BQ368" s="85" t="str">
        <f>IFERROR(IF($BH368="Passive","",INDEX(Expenses!J$9:J$1026,MATCH(Calc!$AO368,Expenses!$U$9:$U$1026,0),1)),"")</f>
        <v/>
      </c>
      <c r="BR368" s="85" t="str">
        <f>IFERROR(IF($BH368="Passive","",INDEX(Expenses!K$9:K$1026,MATCH(Calc!$AO368,Expenses!$U$9:$U$1026,0),1)),"")</f>
        <v/>
      </c>
      <c r="BS368" s="85" t="str">
        <f>IFERROR(IF($BH368="Passive","",INDEX(Expenses!L$9:L$1026,MATCH(Calc!$AO368,Expenses!$U$9:$U$1026,0),1)),"")</f>
        <v/>
      </c>
      <c r="BT368" s="85" t="str">
        <f>IFERROR(IF($BH368="Passive","",INDEX(Expenses!M$9:M$1026,MATCH(Calc!$AO368,Expenses!$U$9:$U$1026,0),1)),"")</f>
        <v/>
      </c>
      <c r="BU368" s="85" t="str">
        <f>IFERROR(IF($BH368="Passive","",INDEX(Expenses!N$9:N$1026,MATCH(Calc!$AO368,Expenses!$U$9:$U$1026,0),1)),"")</f>
        <v/>
      </c>
      <c r="BV368" s="85" t="str">
        <f>IFERROR(IF($BH368="Passive","",INDEX(Expenses!O$9:O$1026,MATCH(Calc!$AO368,Expenses!$U$9:$U$1026,0),1)),"")</f>
        <v/>
      </c>
      <c r="BW368" s="85" t="str">
        <f>IFERROR(IF($BH368="Passive","",INDEX(Expenses!P$9:P$1026,MATCH(Calc!$AO368,Expenses!$U$9:$U$1026,0),1)),"")</f>
        <v/>
      </c>
    </row>
    <row r="369" spans="40:75" x14ac:dyDescent="0.25">
      <c r="AN369" s="93">
        <f t="shared" si="48"/>
        <v>3</v>
      </c>
      <c r="AO369" s="93">
        <v>366</v>
      </c>
      <c r="AQ369" s="85" t="str">
        <f t="shared" si="49"/>
        <v>Passive</v>
      </c>
      <c r="AR369" s="85">
        <f>IFERROR(INDEX(Income!B$9:B$1026,MATCH(Calc!$AO369,Income!$U$9:$U$1026,0),1),0)</f>
        <v>0</v>
      </c>
      <c r="AS369" s="85">
        <f>IFERROR(INDEX(Income!C$9:C$1026,MATCH(Calc!$AO369,Income!$U$9:$U$1026,0),1),0)</f>
        <v>0</v>
      </c>
      <c r="AT369" s="93">
        <f t="shared" ca="1" si="50"/>
        <v>2024</v>
      </c>
      <c r="AU369" s="85" t="str">
        <f>IFERROR(IF($AQ369="Passive","",INDEX(Income!E$9:E$1026,MATCH(Calc!$AO369,Income!$U$9:$U$1026,0),1)),"")</f>
        <v/>
      </c>
      <c r="AV369" s="85" t="str">
        <f>IFERROR(IF($AQ369="Passive","",INDEX(Income!F$9:F$1026,MATCH(Calc!$AO369,Income!$U$9:$U$1026,0),1)),"")</f>
        <v/>
      </c>
      <c r="AW369" s="85" t="str">
        <f>IFERROR(IF($AQ369="Passive","",INDEX(Income!G$9:G$1026,MATCH(Calc!$AO369,Income!$U$9:$U$1026,0),1)),"")</f>
        <v/>
      </c>
      <c r="AX369" s="85" t="str">
        <f>IFERROR(IF($AQ369="Passive","",INDEX(Income!H$9:H$1026,MATCH(Calc!$AO369,Income!$U$9:$U$1026,0),1)),"")</f>
        <v/>
      </c>
      <c r="AY369" s="85" t="str">
        <f>IFERROR(IF($AQ369="Passive","",INDEX(Income!I$9:I$1026,MATCH(Calc!$AO369,Income!$U$9:$U$1026,0),1)),"")</f>
        <v/>
      </c>
      <c r="AZ369" s="85" t="str">
        <f>IFERROR(IF($AQ369="Passive","",INDEX(Income!J$9:J$1026,MATCH(Calc!$AO369,Income!$U$9:$U$1026,0),1)),"")</f>
        <v/>
      </c>
      <c r="BA369" s="85" t="str">
        <f>IFERROR(IF($AQ369="Passive","",INDEX(Income!K$9:K$1026,MATCH(Calc!$AO369,Income!$U$9:$U$1026,0),1)),"")</f>
        <v/>
      </c>
      <c r="BB369" s="85" t="str">
        <f>IFERROR(IF($AQ369="Passive","",INDEX(Income!L$9:L$1026,MATCH(Calc!$AO369,Income!$U$9:$U$1026,0),1)),"")</f>
        <v/>
      </c>
      <c r="BC369" s="85" t="str">
        <f>IFERROR(IF($AQ369="Passive","",INDEX(Income!M$9:M$1026,MATCH(Calc!$AO369,Income!$U$9:$U$1026,0),1)),"")</f>
        <v/>
      </c>
      <c r="BD369" s="85" t="str">
        <f>IFERROR(IF($AQ369="Passive","",INDEX(Income!N$9:N$1026,MATCH(Calc!$AO369,Income!$U$9:$U$1026,0),1)),"")</f>
        <v/>
      </c>
      <c r="BE369" s="85" t="str">
        <f>IFERROR(IF($AQ369="Passive","",INDEX(Income!O$9:O$1026,MATCH(Calc!$AO369,Income!$U$9:$U$1026,0),1)),"")</f>
        <v/>
      </c>
      <c r="BF369" s="85" t="str">
        <f>IFERROR(IF($AQ369="Passive","",INDEX(Income!P$9:P$1026,MATCH(Calc!$AO369,Income!$U$9:$U$1026,0),1)),"")</f>
        <v/>
      </c>
      <c r="BH369" s="85" t="str">
        <f t="shared" si="51"/>
        <v>Passive</v>
      </c>
      <c r="BI369" s="85">
        <f>IFERROR(INDEX(Expenses!B$9:B$1026,MATCH(Calc!$AO369,Expenses!$U$9:$U$1026,0),1),0)</f>
        <v>0</v>
      </c>
      <c r="BJ369" s="85">
        <f>IFERROR(INDEX(Expenses!C$9:C$1026,MATCH(Calc!$AO369,Expenses!$U$9:$U$1026,0),1),0)</f>
        <v>0</v>
      </c>
      <c r="BK369" s="93">
        <f t="shared" ca="1" si="52"/>
        <v>2024</v>
      </c>
      <c r="BL369" s="85" t="str">
        <f>IFERROR(IF($BH369="Passive","",INDEX(Expenses!E$9:E$1026,MATCH(Calc!$AO369,Expenses!$U$9:$U$1026,0),1)),"")</f>
        <v/>
      </c>
      <c r="BM369" s="85" t="str">
        <f>IFERROR(IF($BH369="Passive","",INDEX(Expenses!F$9:F$1026,MATCH(Calc!$AO369,Expenses!$U$9:$U$1026,0),1)),"")</f>
        <v/>
      </c>
      <c r="BN369" s="85" t="str">
        <f>IFERROR(IF($BH369="Passive","",INDEX(Expenses!G$9:G$1026,MATCH(Calc!$AO369,Expenses!$U$9:$U$1026,0),1)),"")</f>
        <v/>
      </c>
      <c r="BO369" s="85" t="str">
        <f>IFERROR(IF($BH369="Passive","",INDEX(Expenses!H$9:H$1026,MATCH(Calc!$AO369,Expenses!$U$9:$U$1026,0),1)),"")</f>
        <v/>
      </c>
      <c r="BP369" s="85" t="str">
        <f>IFERROR(IF($BH369="Passive","",INDEX(Expenses!I$9:I$1026,MATCH(Calc!$AO369,Expenses!$U$9:$U$1026,0),1)),"")</f>
        <v/>
      </c>
      <c r="BQ369" s="85" t="str">
        <f>IFERROR(IF($BH369="Passive","",INDEX(Expenses!J$9:J$1026,MATCH(Calc!$AO369,Expenses!$U$9:$U$1026,0),1)),"")</f>
        <v/>
      </c>
      <c r="BR369" s="85" t="str">
        <f>IFERROR(IF($BH369="Passive","",INDEX(Expenses!K$9:K$1026,MATCH(Calc!$AO369,Expenses!$U$9:$U$1026,0),1)),"")</f>
        <v/>
      </c>
      <c r="BS369" s="85" t="str">
        <f>IFERROR(IF($BH369="Passive","",INDEX(Expenses!L$9:L$1026,MATCH(Calc!$AO369,Expenses!$U$9:$U$1026,0),1)),"")</f>
        <v/>
      </c>
      <c r="BT369" s="85" t="str">
        <f>IFERROR(IF($BH369="Passive","",INDEX(Expenses!M$9:M$1026,MATCH(Calc!$AO369,Expenses!$U$9:$U$1026,0),1)),"")</f>
        <v/>
      </c>
      <c r="BU369" s="85" t="str">
        <f>IFERROR(IF($BH369="Passive","",INDEX(Expenses!N$9:N$1026,MATCH(Calc!$AO369,Expenses!$U$9:$U$1026,0),1)),"")</f>
        <v/>
      </c>
      <c r="BV369" s="85" t="str">
        <f>IFERROR(IF($BH369="Passive","",INDEX(Expenses!O$9:O$1026,MATCH(Calc!$AO369,Expenses!$U$9:$U$1026,0),1)),"")</f>
        <v/>
      </c>
      <c r="BW369" s="85" t="str">
        <f>IFERROR(IF($BH369="Passive","",INDEX(Expenses!P$9:P$1026,MATCH(Calc!$AO369,Expenses!$U$9:$U$1026,0),1)),"")</f>
        <v/>
      </c>
    </row>
    <row r="370" spans="40:75" x14ac:dyDescent="0.25">
      <c r="AN370" s="93">
        <f t="shared" si="48"/>
        <v>3</v>
      </c>
      <c r="AO370" s="93">
        <v>367</v>
      </c>
      <c r="AQ370" s="85" t="str">
        <f t="shared" si="49"/>
        <v>Passive</v>
      </c>
      <c r="AR370" s="85">
        <f>IFERROR(INDEX(Income!B$9:B$1026,MATCH(Calc!$AO370,Income!$U$9:$U$1026,0),1),0)</f>
        <v>0</v>
      </c>
      <c r="AS370" s="85">
        <f>IFERROR(INDEX(Income!C$9:C$1026,MATCH(Calc!$AO370,Income!$U$9:$U$1026,0),1),0)</f>
        <v>0</v>
      </c>
      <c r="AT370" s="93">
        <f t="shared" ca="1" si="50"/>
        <v>2024</v>
      </c>
      <c r="AU370" s="85" t="str">
        <f>IFERROR(IF($AQ370="Passive","",INDEX(Income!E$9:E$1026,MATCH(Calc!$AO370,Income!$U$9:$U$1026,0),1)),"")</f>
        <v/>
      </c>
      <c r="AV370" s="85" t="str">
        <f>IFERROR(IF($AQ370="Passive","",INDEX(Income!F$9:F$1026,MATCH(Calc!$AO370,Income!$U$9:$U$1026,0),1)),"")</f>
        <v/>
      </c>
      <c r="AW370" s="85" t="str">
        <f>IFERROR(IF($AQ370="Passive","",INDEX(Income!G$9:G$1026,MATCH(Calc!$AO370,Income!$U$9:$U$1026,0),1)),"")</f>
        <v/>
      </c>
      <c r="AX370" s="85" t="str">
        <f>IFERROR(IF($AQ370="Passive","",INDEX(Income!H$9:H$1026,MATCH(Calc!$AO370,Income!$U$9:$U$1026,0),1)),"")</f>
        <v/>
      </c>
      <c r="AY370" s="85" t="str">
        <f>IFERROR(IF($AQ370="Passive","",INDEX(Income!I$9:I$1026,MATCH(Calc!$AO370,Income!$U$9:$U$1026,0),1)),"")</f>
        <v/>
      </c>
      <c r="AZ370" s="85" t="str">
        <f>IFERROR(IF($AQ370="Passive","",INDEX(Income!J$9:J$1026,MATCH(Calc!$AO370,Income!$U$9:$U$1026,0),1)),"")</f>
        <v/>
      </c>
      <c r="BA370" s="85" t="str">
        <f>IFERROR(IF($AQ370="Passive","",INDEX(Income!K$9:K$1026,MATCH(Calc!$AO370,Income!$U$9:$U$1026,0),1)),"")</f>
        <v/>
      </c>
      <c r="BB370" s="85" t="str">
        <f>IFERROR(IF($AQ370="Passive","",INDEX(Income!L$9:L$1026,MATCH(Calc!$AO370,Income!$U$9:$U$1026,0),1)),"")</f>
        <v/>
      </c>
      <c r="BC370" s="85" t="str">
        <f>IFERROR(IF($AQ370="Passive","",INDEX(Income!M$9:M$1026,MATCH(Calc!$AO370,Income!$U$9:$U$1026,0),1)),"")</f>
        <v/>
      </c>
      <c r="BD370" s="85" t="str">
        <f>IFERROR(IF($AQ370="Passive","",INDEX(Income!N$9:N$1026,MATCH(Calc!$AO370,Income!$U$9:$U$1026,0),1)),"")</f>
        <v/>
      </c>
      <c r="BE370" s="85" t="str">
        <f>IFERROR(IF($AQ370="Passive","",INDEX(Income!O$9:O$1026,MATCH(Calc!$AO370,Income!$U$9:$U$1026,0),1)),"")</f>
        <v/>
      </c>
      <c r="BF370" s="85" t="str">
        <f>IFERROR(IF($AQ370="Passive","",INDEX(Income!P$9:P$1026,MATCH(Calc!$AO370,Income!$U$9:$U$1026,0),1)),"")</f>
        <v/>
      </c>
      <c r="BH370" s="85" t="str">
        <f t="shared" si="51"/>
        <v>Passive</v>
      </c>
      <c r="BI370" s="85">
        <f>IFERROR(INDEX(Expenses!B$9:B$1026,MATCH(Calc!$AO370,Expenses!$U$9:$U$1026,0),1),0)</f>
        <v>0</v>
      </c>
      <c r="BJ370" s="85">
        <f>IFERROR(INDEX(Expenses!C$9:C$1026,MATCH(Calc!$AO370,Expenses!$U$9:$U$1026,0),1),0)</f>
        <v>0</v>
      </c>
      <c r="BK370" s="93">
        <f t="shared" ca="1" si="52"/>
        <v>2024</v>
      </c>
      <c r="BL370" s="85" t="str">
        <f>IFERROR(IF($BH370="Passive","",INDEX(Expenses!E$9:E$1026,MATCH(Calc!$AO370,Expenses!$U$9:$U$1026,0),1)),"")</f>
        <v/>
      </c>
      <c r="BM370" s="85" t="str">
        <f>IFERROR(IF($BH370="Passive","",INDEX(Expenses!F$9:F$1026,MATCH(Calc!$AO370,Expenses!$U$9:$U$1026,0),1)),"")</f>
        <v/>
      </c>
      <c r="BN370" s="85" t="str">
        <f>IFERROR(IF($BH370="Passive","",INDEX(Expenses!G$9:G$1026,MATCH(Calc!$AO370,Expenses!$U$9:$U$1026,0),1)),"")</f>
        <v/>
      </c>
      <c r="BO370" s="85" t="str">
        <f>IFERROR(IF($BH370="Passive","",INDEX(Expenses!H$9:H$1026,MATCH(Calc!$AO370,Expenses!$U$9:$U$1026,0),1)),"")</f>
        <v/>
      </c>
      <c r="BP370" s="85" t="str">
        <f>IFERROR(IF($BH370="Passive","",INDEX(Expenses!I$9:I$1026,MATCH(Calc!$AO370,Expenses!$U$9:$U$1026,0),1)),"")</f>
        <v/>
      </c>
      <c r="BQ370" s="85" t="str">
        <f>IFERROR(IF($BH370="Passive","",INDEX(Expenses!J$9:J$1026,MATCH(Calc!$AO370,Expenses!$U$9:$U$1026,0),1)),"")</f>
        <v/>
      </c>
      <c r="BR370" s="85" t="str">
        <f>IFERROR(IF($BH370="Passive","",INDEX(Expenses!K$9:K$1026,MATCH(Calc!$AO370,Expenses!$U$9:$U$1026,0),1)),"")</f>
        <v/>
      </c>
      <c r="BS370" s="85" t="str">
        <f>IFERROR(IF($BH370="Passive","",INDEX(Expenses!L$9:L$1026,MATCH(Calc!$AO370,Expenses!$U$9:$U$1026,0),1)),"")</f>
        <v/>
      </c>
      <c r="BT370" s="85" t="str">
        <f>IFERROR(IF($BH370="Passive","",INDEX(Expenses!M$9:M$1026,MATCH(Calc!$AO370,Expenses!$U$9:$U$1026,0),1)),"")</f>
        <v/>
      </c>
      <c r="BU370" s="85" t="str">
        <f>IFERROR(IF($BH370="Passive","",INDEX(Expenses!N$9:N$1026,MATCH(Calc!$AO370,Expenses!$U$9:$U$1026,0),1)),"")</f>
        <v/>
      </c>
      <c r="BV370" s="85" t="str">
        <f>IFERROR(IF($BH370="Passive","",INDEX(Expenses!O$9:O$1026,MATCH(Calc!$AO370,Expenses!$U$9:$U$1026,0),1)),"")</f>
        <v/>
      </c>
      <c r="BW370" s="85" t="str">
        <f>IFERROR(IF($BH370="Passive","",INDEX(Expenses!P$9:P$1026,MATCH(Calc!$AO370,Expenses!$U$9:$U$1026,0),1)),"")</f>
        <v/>
      </c>
    </row>
    <row r="371" spans="40:75" x14ac:dyDescent="0.25">
      <c r="AN371" s="93">
        <f t="shared" si="48"/>
        <v>3</v>
      </c>
      <c r="AO371" s="93">
        <v>368</v>
      </c>
      <c r="AQ371" s="85" t="str">
        <f t="shared" si="49"/>
        <v>Passive</v>
      </c>
      <c r="AR371" s="85">
        <f>IFERROR(INDEX(Income!B$9:B$1026,MATCH(Calc!$AO371,Income!$U$9:$U$1026,0),1),0)</f>
        <v>0</v>
      </c>
      <c r="AS371" s="85">
        <f>IFERROR(INDEX(Income!C$9:C$1026,MATCH(Calc!$AO371,Income!$U$9:$U$1026,0),1),0)</f>
        <v>0</v>
      </c>
      <c r="AT371" s="93">
        <f t="shared" ca="1" si="50"/>
        <v>2024</v>
      </c>
      <c r="AU371" s="85" t="str">
        <f>IFERROR(IF($AQ371="Passive","",INDEX(Income!E$9:E$1026,MATCH(Calc!$AO371,Income!$U$9:$U$1026,0),1)),"")</f>
        <v/>
      </c>
      <c r="AV371" s="85" t="str">
        <f>IFERROR(IF($AQ371="Passive","",INDEX(Income!F$9:F$1026,MATCH(Calc!$AO371,Income!$U$9:$U$1026,0),1)),"")</f>
        <v/>
      </c>
      <c r="AW371" s="85" t="str">
        <f>IFERROR(IF($AQ371="Passive","",INDEX(Income!G$9:G$1026,MATCH(Calc!$AO371,Income!$U$9:$U$1026,0),1)),"")</f>
        <v/>
      </c>
      <c r="AX371" s="85" t="str">
        <f>IFERROR(IF($AQ371="Passive","",INDEX(Income!H$9:H$1026,MATCH(Calc!$AO371,Income!$U$9:$U$1026,0),1)),"")</f>
        <v/>
      </c>
      <c r="AY371" s="85" t="str">
        <f>IFERROR(IF($AQ371="Passive","",INDEX(Income!I$9:I$1026,MATCH(Calc!$AO371,Income!$U$9:$U$1026,0),1)),"")</f>
        <v/>
      </c>
      <c r="AZ371" s="85" t="str">
        <f>IFERROR(IF($AQ371="Passive","",INDEX(Income!J$9:J$1026,MATCH(Calc!$AO371,Income!$U$9:$U$1026,0),1)),"")</f>
        <v/>
      </c>
      <c r="BA371" s="85" t="str">
        <f>IFERROR(IF($AQ371="Passive","",INDEX(Income!K$9:K$1026,MATCH(Calc!$AO371,Income!$U$9:$U$1026,0),1)),"")</f>
        <v/>
      </c>
      <c r="BB371" s="85" t="str">
        <f>IFERROR(IF($AQ371="Passive","",INDEX(Income!L$9:L$1026,MATCH(Calc!$AO371,Income!$U$9:$U$1026,0),1)),"")</f>
        <v/>
      </c>
      <c r="BC371" s="85" t="str">
        <f>IFERROR(IF($AQ371="Passive","",INDEX(Income!M$9:M$1026,MATCH(Calc!$AO371,Income!$U$9:$U$1026,0),1)),"")</f>
        <v/>
      </c>
      <c r="BD371" s="85" t="str">
        <f>IFERROR(IF($AQ371="Passive","",INDEX(Income!N$9:N$1026,MATCH(Calc!$AO371,Income!$U$9:$U$1026,0),1)),"")</f>
        <v/>
      </c>
      <c r="BE371" s="85" t="str">
        <f>IFERROR(IF($AQ371="Passive","",INDEX(Income!O$9:O$1026,MATCH(Calc!$AO371,Income!$U$9:$U$1026,0),1)),"")</f>
        <v/>
      </c>
      <c r="BF371" s="85" t="str">
        <f>IFERROR(IF($AQ371="Passive","",INDEX(Income!P$9:P$1026,MATCH(Calc!$AO371,Income!$U$9:$U$1026,0),1)),"")</f>
        <v/>
      </c>
      <c r="BH371" s="85" t="str">
        <f t="shared" si="51"/>
        <v>Passive</v>
      </c>
      <c r="BI371" s="85">
        <f>IFERROR(INDEX(Expenses!B$9:B$1026,MATCH(Calc!$AO371,Expenses!$U$9:$U$1026,0),1),0)</f>
        <v>0</v>
      </c>
      <c r="BJ371" s="85">
        <f>IFERROR(INDEX(Expenses!C$9:C$1026,MATCH(Calc!$AO371,Expenses!$U$9:$U$1026,0),1),0)</f>
        <v>0</v>
      </c>
      <c r="BK371" s="93">
        <f t="shared" ca="1" si="52"/>
        <v>2024</v>
      </c>
      <c r="BL371" s="85" t="str">
        <f>IFERROR(IF($BH371="Passive","",INDEX(Expenses!E$9:E$1026,MATCH(Calc!$AO371,Expenses!$U$9:$U$1026,0),1)),"")</f>
        <v/>
      </c>
      <c r="BM371" s="85" t="str">
        <f>IFERROR(IF($BH371="Passive","",INDEX(Expenses!F$9:F$1026,MATCH(Calc!$AO371,Expenses!$U$9:$U$1026,0),1)),"")</f>
        <v/>
      </c>
      <c r="BN371" s="85" t="str">
        <f>IFERROR(IF($BH371="Passive","",INDEX(Expenses!G$9:G$1026,MATCH(Calc!$AO371,Expenses!$U$9:$U$1026,0),1)),"")</f>
        <v/>
      </c>
      <c r="BO371" s="85" t="str">
        <f>IFERROR(IF($BH371="Passive","",INDEX(Expenses!H$9:H$1026,MATCH(Calc!$AO371,Expenses!$U$9:$U$1026,0),1)),"")</f>
        <v/>
      </c>
      <c r="BP371" s="85" t="str">
        <f>IFERROR(IF($BH371="Passive","",INDEX(Expenses!I$9:I$1026,MATCH(Calc!$AO371,Expenses!$U$9:$U$1026,0),1)),"")</f>
        <v/>
      </c>
      <c r="BQ371" s="85" t="str">
        <f>IFERROR(IF($BH371="Passive","",INDEX(Expenses!J$9:J$1026,MATCH(Calc!$AO371,Expenses!$U$9:$U$1026,0),1)),"")</f>
        <v/>
      </c>
      <c r="BR371" s="85" t="str">
        <f>IFERROR(IF($BH371="Passive","",INDEX(Expenses!K$9:K$1026,MATCH(Calc!$AO371,Expenses!$U$9:$U$1026,0),1)),"")</f>
        <v/>
      </c>
      <c r="BS371" s="85" t="str">
        <f>IFERROR(IF($BH371="Passive","",INDEX(Expenses!L$9:L$1026,MATCH(Calc!$AO371,Expenses!$U$9:$U$1026,0),1)),"")</f>
        <v/>
      </c>
      <c r="BT371" s="85" t="str">
        <f>IFERROR(IF($BH371="Passive","",INDEX(Expenses!M$9:M$1026,MATCH(Calc!$AO371,Expenses!$U$9:$U$1026,0),1)),"")</f>
        <v/>
      </c>
      <c r="BU371" s="85" t="str">
        <f>IFERROR(IF($BH371="Passive","",INDEX(Expenses!N$9:N$1026,MATCH(Calc!$AO371,Expenses!$U$9:$U$1026,0),1)),"")</f>
        <v/>
      </c>
      <c r="BV371" s="85" t="str">
        <f>IFERROR(IF($BH371="Passive","",INDEX(Expenses!O$9:O$1026,MATCH(Calc!$AO371,Expenses!$U$9:$U$1026,0),1)),"")</f>
        <v/>
      </c>
      <c r="BW371" s="85" t="str">
        <f>IFERROR(IF($BH371="Passive","",INDEX(Expenses!P$9:P$1026,MATCH(Calc!$AO371,Expenses!$U$9:$U$1026,0),1)),"")</f>
        <v/>
      </c>
    </row>
    <row r="372" spans="40:75" x14ac:dyDescent="0.25">
      <c r="AN372" s="93">
        <f t="shared" si="48"/>
        <v>3</v>
      </c>
      <c r="AO372" s="93">
        <v>369</v>
      </c>
      <c r="AQ372" s="85" t="str">
        <f t="shared" si="49"/>
        <v>Passive</v>
      </c>
      <c r="AR372" s="85">
        <f>IFERROR(INDEX(Income!B$9:B$1026,MATCH(Calc!$AO372,Income!$U$9:$U$1026,0),1),0)</f>
        <v>0</v>
      </c>
      <c r="AS372" s="85">
        <f>IFERROR(INDEX(Income!C$9:C$1026,MATCH(Calc!$AO372,Income!$U$9:$U$1026,0),1),0)</f>
        <v>0</v>
      </c>
      <c r="AT372" s="93">
        <f t="shared" ca="1" si="50"/>
        <v>2024</v>
      </c>
      <c r="AU372" s="85" t="str">
        <f>IFERROR(IF($AQ372="Passive","",INDEX(Income!E$9:E$1026,MATCH(Calc!$AO372,Income!$U$9:$U$1026,0),1)),"")</f>
        <v/>
      </c>
      <c r="AV372" s="85" t="str">
        <f>IFERROR(IF($AQ372="Passive","",INDEX(Income!F$9:F$1026,MATCH(Calc!$AO372,Income!$U$9:$U$1026,0),1)),"")</f>
        <v/>
      </c>
      <c r="AW372" s="85" t="str">
        <f>IFERROR(IF($AQ372="Passive","",INDEX(Income!G$9:G$1026,MATCH(Calc!$AO372,Income!$U$9:$U$1026,0),1)),"")</f>
        <v/>
      </c>
      <c r="AX372" s="85" t="str">
        <f>IFERROR(IF($AQ372="Passive","",INDEX(Income!H$9:H$1026,MATCH(Calc!$AO372,Income!$U$9:$U$1026,0),1)),"")</f>
        <v/>
      </c>
      <c r="AY372" s="85" t="str">
        <f>IFERROR(IF($AQ372="Passive","",INDEX(Income!I$9:I$1026,MATCH(Calc!$AO372,Income!$U$9:$U$1026,0),1)),"")</f>
        <v/>
      </c>
      <c r="AZ372" s="85" t="str">
        <f>IFERROR(IF($AQ372="Passive","",INDEX(Income!J$9:J$1026,MATCH(Calc!$AO372,Income!$U$9:$U$1026,0),1)),"")</f>
        <v/>
      </c>
      <c r="BA372" s="85" t="str">
        <f>IFERROR(IF($AQ372="Passive","",INDEX(Income!K$9:K$1026,MATCH(Calc!$AO372,Income!$U$9:$U$1026,0),1)),"")</f>
        <v/>
      </c>
      <c r="BB372" s="85" t="str">
        <f>IFERROR(IF($AQ372="Passive","",INDEX(Income!L$9:L$1026,MATCH(Calc!$AO372,Income!$U$9:$U$1026,0),1)),"")</f>
        <v/>
      </c>
      <c r="BC372" s="85" t="str">
        <f>IFERROR(IF($AQ372="Passive","",INDEX(Income!M$9:M$1026,MATCH(Calc!$AO372,Income!$U$9:$U$1026,0),1)),"")</f>
        <v/>
      </c>
      <c r="BD372" s="85" t="str">
        <f>IFERROR(IF($AQ372="Passive","",INDEX(Income!N$9:N$1026,MATCH(Calc!$AO372,Income!$U$9:$U$1026,0),1)),"")</f>
        <v/>
      </c>
      <c r="BE372" s="85" t="str">
        <f>IFERROR(IF($AQ372="Passive","",INDEX(Income!O$9:O$1026,MATCH(Calc!$AO372,Income!$U$9:$U$1026,0),1)),"")</f>
        <v/>
      </c>
      <c r="BF372" s="85" t="str">
        <f>IFERROR(IF($AQ372="Passive","",INDEX(Income!P$9:P$1026,MATCH(Calc!$AO372,Income!$U$9:$U$1026,0),1)),"")</f>
        <v/>
      </c>
      <c r="BH372" s="85" t="str">
        <f t="shared" si="51"/>
        <v>Passive</v>
      </c>
      <c r="BI372" s="85">
        <f>IFERROR(INDEX(Expenses!B$9:B$1026,MATCH(Calc!$AO372,Expenses!$U$9:$U$1026,0),1),0)</f>
        <v>0</v>
      </c>
      <c r="BJ372" s="85">
        <f>IFERROR(INDEX(Expenses!C$9:C$1026,MATCH(Calc!$AO372,Expenses!$U$9:$U$1026,0),1),0)</f>
        <v>0</v>
      </c>
      <c r="BK372" s="93">
        <f t="shared" ca="1" si="52"/>
        <v>2024</v>
      </c>
      <c r="BL372" s="85" t="str">
        <f>IFERROR(IF($BH372="Passive","",INDEX(Expenses!E$9:E$1026,MATCH(Calc!$AO372,Expenses!$U$9:$U$1026,0),1)),"")</f>
        <v/>
      </c>
      <c r="BM372" s="85" t="str">
        <f>IFERROR(IF($BH372="Passive","",INDEX(Expenses!F$9:F$1026,MATCH(Calc!$AO372,Expenses!$U$9:$U$1026,0),1)),"")</f>
        <v/>
      </c>
      <c r="BN372" s="85" t="str">
        <f>IFERROR(IF($BH372="Passive","",INDEX(Expenses!G$9:G$1026,MATCH(Calc!$AO372,Expenses!$U$9:$U$1026,0),1)),"")</f>
        <v/>
      </c>
      <c r="BO372" s="85" t="str">
        <f>IFERROR(IF($BH372="Passive","",INDEX(Expenses!H$9:H$1026,MATCH(Calc!$AO372,Expenses!$U$9:$U$1026,0),1)),"")</f>
        <v/>
      </c>
      <c r="BP372" s="85" t="str">
        <f>IFERROR(IF($BH372="Passive","",INDEX(Expenses!I$9:I$1026,MATCH(Calc!$AO372,Expenses!$U$9:$U$1026,0),1)),"")</f>
        <v/>
      </c>
      <c r="BQ372" s="85" t="str">
        <f>IFERROR(IF($BH372="Passive","",INDEX(Expenses!J$9:J$1026,MATCH(Calc!$AO372,Expenses!$U$9:$U$1026,0),1)),"")</f>
        <v/>
      </c>
      <c r="BR372" s="85" t="str">
        <f>IFERROR(IF($BH372="Passive","",INDEX(Expenses!K$9:K$1026,MATCH(Calc!$AO372,Expenses!$U$9:$U$1026,0),1)),"")</f>
        <v/>
      </c>
      <c r="BS372" s="85" t="str">
        <f>IFERROR(IF($BH372="Passive","",INDEX(Expenses!L$9:L$1026,MATCH(Calc!$AO372,Expenses!$U$9:$U$1026,0),1)),"")</f>
        <v/>
      </c>
      <c r="BT372" s="85" t="str">
        <f>IFERROR(IF($BH372="Passive","",INDEX(Expenses!M$9:M$1026,MATCH(Calc!$AO372,Expenses!$U$9:$U$1026,0),1)),"")</f>
        <v/>
      </c>
      <c r="BU372" s="85" t="str">
        <f>IFERROR(IF($BH372="Passive","",INDEX(Expenses!N$9:N$1026,MATCH(Calc!$AO372,Expenses!$U$9:$U$1026,0),1)),"")</f>
        <v/>
      </c>
      <c r="BV372" s="85" t="str">
        <f>IFERROR(IF($BH372="Passive","",INDEX(Expenses!O$9:O$1026,MATCH(Calc!$AO372,Expenses!$U$9:$U$1026,0),1)),"")</f>
        <v/>
      </c>
      <c r="BW372" s="85" t="str">
        <f>IFERROR(IF($BH372="Passive","",INDEX(Expenses!P$9:P$1026,MATCH(Calc!$AO372,Expenses!$U$9:$U$1026,0),1)),"")</f>
        <v/>
      </c>
    </row>
    <row r="373" spans="40:75" x14ac:dyDescent="0.25">
      <c r="AN373" s="93">
        <f t="shared" si="48"/>
        <v>3</v>
      </c>
      <c r="AO373" s="93">
        <v>370</v>
      </c>
      <c r="AQ373" s="85" t="str">
        <f t="shared" si="49"/>
        <v>Passive</v>
      </c>
      <c r="AR373" s="85">
        <f>IFERROR(INDEX(Income!B$9:B$1026,MATCH(Calc!$AO373,Income!$U$9:$U$1026,0),1),0)</f>
        <v>0</v>
      </c>
      <c r="AS373" s="85">
        <f>IFERROR(INDEX(Income!C$9:C$1026,MATCH(Calc!$AO373,Income!$U$9:$U$1026,0),1),0)</f>
        <v>0</v>
      </c>
      <c r="AT373" s="93">
        <f t="shared" ca="1" si="50"/>
        <v>2024</v>
      </c>
      <c r="AU373" s="85" t="str">
        <f>IFERROR(IF($AQ373="Passive","",INDEX(Income!E$9:E$1026,MATCH(Calc!$AO373,Income!$U$9:$U$1026,0),1)),"")</f>
        <v/>
      </c>
      <c r="AV373" s="85" t="str">
        <f>IFERROR(IF($AQ373="Passive","",INDEX(Income!F$9:F$1026,MATCH(Calc!$AO373,Income!$U$9:$U$1026,0),1)),"")</f>
        <v/>
      </c>
      <c r="AW373" s="85" t="str">
        <f>IFERROR(IF($AQ373="Passive","",INDEX(Income!G$9:G$1026,MATCH(Calc!$AO373,Income!$U$9:$U$1026,0),1)),"")</f>
        <v/>
      </c>
      <c r="AX373" s="85" t="str">
        <f>IFERROR(IF($AQ373="Passive","",INDEX(Income!H$9:H$1026,MATCH(Calc!$AO373,Income!$U$9:$U$1026,0),1)),"")</f>
        <v/>
      </c>
      <c r="AY373" s="85" t="str">
        <f>IFERROR(IF($AQ373="Passive","",INDEX(Income!I$9:I$1026,MATCH(Calc!$AO373,Income!$U$9:$U$1026,0),1)),"")</f>
        <v/>
      </c>
      <c r="AZ373" s="85" t="str">
        <f>IFERROR(IF($AQ373="Passive","",INDEX(Income!J$9:J$1026,MATCH(Calc!$AO373,Income!$U$9:$U$1026,0),1)),"")</f>
        <v/>
      </c>
      <c r="BA373" s="85" t="str">
        <f>IFERROR(IF($AQ373="Passive","",INDEX(Income!K$9:K$1026,MATCH(Calc!$AO373,Income!$U$9:$U$1026,0),1)),"")</f>
        <v/>
      </c>
      <c r="BB373" s="85" t="str">
        <f>IFERROR(IF($AQ373="Passive","",INDEX(Income!L$9:L$1026,MATCH(Calc!$AO373,Income!$U$9:$U$1026,0),1)),"")</f>
        <v/>
      </c>
      <c r="BC373" s="85" t="str">
        <f>IFERROR(IF($AQ373="Passive","",INDEX(Income!M$9:M$1026,MATCH(Calc!$AO373,Income!$U$9:$U$1026,0),1)),"")</f>
        <v/>
      </c>
      <c r="BD373" s="85" t="str">
        <f>IFERROR(IF($AQ373="Passive","",INDEX(Income!N$9:N$1026,MATCH(Calc!$AO373,Income!$U$9:$U$1026,0),1)),"")</f>
        <v/>
      </c>
      <c r="BE373" s="85" t="str">
        <f>IFERROR(IF($AQ373="Passive","",INDEX(Income!O$9:O$1026,MATCH(Calc!$AO373,Income!$U$9:$U$1026,0),1)),"")</f>
        <v/>
      </c>
      <c r="BF373" s="85" t="str">
        <f>IFERROR(IF($AQ373="Passive","",INDEX(Income!P$9:P$1026,MATCH(Calc!$AO373,Income!$U$9:$U$1026,0),1)),"")</f>
        <v/>
      </c>
      <c r="BH373" s="85" t="str">
        <f t="shared" si="51"/>
        <v>Passive</v>
      </c>
      <c r="BI373" s="85">
        <f>IFERROR(INDEX(Expenses!B$9:B$1026,MATCH(Calc!$AO373,Expenses!$U$9:$U$1026,0),1),0)</f>
        <v>0</v>
      </c>
      <c r="BJ373" s="85">
        <f>IFERROR(INDEX(Expenses!C$9:C$1026,MATCH(Calc!$AO373,Expenses!$U$9:$U$1026,0),1),0)</f>
        <v>0</v>
      </c>
      <c r="BK373" s="93">
        <f t="shared" ca="1" si="52"/>
        <v>2024</v>
      </c>
      <c r="BL373" s="85" t="str">
        <f>IFERROR(IF($BH373="Passive","",INDEX(Expenses!E$9:E$1026,MATCH(Calc!$AO373,Expenses!$U$9:$U$1026,0),1)),"")</f>
        <v/>
      </c>
      <c r="BM373" s="85" t="str">
        <f>IFERROR(IF($BH373="Passive","",INDEX(Expenses!F$9:F$1026,MATCH(Calc!$AO373,Expenses!$U$9:$U$1026,0),1)),"")</f>
        <v/>
      </c>
      <c r="BN373" s="85" t="str">
        <f>IFERROR(IF($BH373="Passive","",INDEX(Expenses!G$9:G$1026,MATCH(Calc!$AO373,Expenses!$U$9:$U$1026,0),1)),"")</f>
        <v/>
      </c>
      <c r="BO373" s="85" t="str">
        <f>IFERROR(IF($BH373="Passive","",INDEX(Expenses!H$9:H$1026,MATCH(Calc!$AO373,Expenses!$U$9:$U$1026,0),1)),"")</f>
        <v/>
      </c>
      <c r="BP373" s="85" t="str">
        <f>IFERROR(IF($BH373="Passive","",INDEX(Expenses!I$9:I$1026,MATCH(Calc!$AO373,Expenses!$U$9:$U$1026,0),1)),"")</f>
        <v/>
      </c>
      <c r="BQ373" s="85" t="str">
        <f>IFERROR(IF($BH373="Passive","",INDEX(Expenses!J$9:J$1026,MATCH(Calc!$AO373,Expenses!$U$9:$U$1026,0),1)),"")</f>
        <v/>
      </c>
      <c r="BR373" s="85" t="str">
        <f>IFERROR(IF($BH373="Passive","",INDEX(Expenses!K$9:K$1026,MATCH(Calc!$AO373,Expenses!$U$9:$U$1026,0),1)),"")</f>
        <v/>
      </c>
      <c r="BS373" s="85" t="str">
        <f>IFERROR(IF($BH373="Passive","",INDEX(Expenses!L$9:L$1026,MATCH(Calc!$AO373,Expenses!$U$9:$U$1026,0),1)),"")</f>
        <v/>
      </c>
      <c r="BT373" s="85" t="str">
        <f>IFERROR(IF($BH373="Passive","",INDEX(Expenses!M$9:M$1026,MATCH(Calc!$AO373,Expenses!$U$9:$U$1026,0),1)),"")</f>
        <v/>
      </c>
      <c r="BU373" s="85" t="str">
        <f>IFERROR(IF($BH373="Passive","",INDEX(Expenses!N$9:N$1026,MATCH(Calc!$AO373,Expenses!$U$9:$U$1026,0),1)),"")</f>
        <v/>
      </c>
      <c r="BV373" s="85" t="str">
        <f>IFERROR(IF($BH373="Passive","",INDEX(Expenses!O$9:O$1026,MATCH(Calc!$AO373,Expenses!$U$9:$U$1026,0),1)),"")</f>
        <v/>
      </c>
      <c r="BW373" s="85" t="str">
        <f>IFERROR(IF($BH373="Passive","",INDEX(Expenses!P$9:P$1026,MATCH(Calc!$AO373,Expenses!$U$9:$U$1026,0),1)),"")</f>
        <v/>
      </c>
    </row>
    <row r="374" spans="40:75" x14ac:dyDescent="0.25">
      <c r="AN374" s="93">
        <f t="shared" si="48"/>
        <v>3</v>
      </c>
      <c r="AO374" s="93">
        <v>371</v>
      </c>
      <c r="AQ374" s="85" t="str">
        <f t="shared" si="49"/>
        <v>Passive</v>
      </c>
      <c r="AR374" s="85">
        <f>IFERROR(INDEX(Income!B$9:B$1026,MATCH(Calc!$AO374,Income!$U$9:$U$1026,0),1),0)</f>
        <v>0</v>
      </c>
      <c r="AS374" s="85">
        <f>IFERROR(INDEX(Income!C$9:C$1026,MATCH(Calc!$AO374,Income!$U$9:$U$1026,0),1),0)</f>
        <v>0</v>
      </c>
      <c r="AT374" s="93">
        <f t="shared" ca="1" si="50"/>
        <v>2024</v>
      </c>
      <c r="AU374" s="85" t="str">
        <f>IFERROR(IF($AQ374="Passive","",INDEX(Income!E$9:E$1026,MATCH(Calc!$AO374,Income!$U$9:$U$1026,0),1)),"")</f>
        <v/>
      </c>
      <c r="AV374" s="85" t="str">
        <f>IFERROR(IF($AQ374="Passive","",INDEX(Income!F$9:F$1026,MATCH(Calc!$AO374,Income!$U$9:$U$1026,0),1)),"")</f>
        <v/>
      </c>
      <c r="AW374" s="85" t="str">
        <f>IFERROR(IF($AQ374="Passive","",INDEX(Income!G$9:G$1026,MATCH(Calc!$AO374,Income!$U$9:$U$1026,0),1)),"")</f>
        <v/>
      </c>
      <c r="AX374" s="85" t="str">
        <f>IFERROR(IF($AQ374="Passive","",INDEX(Income!H$9:H$1026,MATCH(Calc!$AO374,Income!$U$9:$U$1026,0),1)),"")</f>
        <v/>
      </c>
      <c r="AY374" s="85" t="str">
        <f>IFERROR(IF($AQ374="Passive","",INDEX(Income!I$9:I$1026,MATCH(Calc!$AO374,Income!$U$9:$U$1026,0),1)),"")</f>
        <v/>
      </c>
      <c r="AZ374" s="85" t="str">
        <f>IFERROR(IF($AQ374="Passive","",INDEX(Income!J$9:J$1026,MATCH(Calc!$AO374,Income!$U$9:$U$1026,0),1)),"")</f>
        <v/>
      </c>
      <c r="BA374" s="85" t="str">
        <f>IFERROR(IF($AQ374="Passive","",INDEX(Income!K$9:K$1026,MATCH(Calc!$AO374,Income!$U$9:$U$1026,0),1)),"")</f>
        <v/>
      </c>
      <c r="BB374" s="85" t="str">
        <f>IFERROR(IF($AQ374="Passive","",INDEX(Income!L$9:L$1026,MATCH(Calc!$AO374,Income!$U$9:$U$1026,0),1)),"")</f>
        <v/>
      </c>
      <c r="BC374" s="85" t="str">
        <f>IFERROR(IF($AQ374="Passive","",INDEX(Income!M$9:M$1026,MATCH(Calc!$AO374,Income!$U$9:$U$1026,0),1)),"")</f>
        <v/>
      </c>
      <c r="BD374" s="85" t="str">
        <f>IFERROR(IF($AQ374="Passive","",INDEX(Income!N$9:N$1026,MATCH(Calc!$AO374,Income!$U$9:$U$1026,0),1)),"")</f>
        <v/>
      </c>
      <c r="BE374" s="85" t="str">
        <f>IFERROR(IF($AQ374="Passive","",INDEX(Income!O$9:O$1026,MATCH(Calc!$AO374,Income!$U$9:$U$1026,0),1)),"")</f>
        <v/>
      </c>
      <c r="BF374" s="85" t="str">
        <f>IFERROR(IF($AQ374="Passive","",INDEX(Income!P$9:P$1026,MATCH(Calc!$AO374,Income!$U$9:$U$1026,0),1)),"")</f>
        <v/>
      </c>
      <c r="BH374" s="85" t="str">
        <f t="shared" si="51"/>
        <v>Passive</v>
      </c>
      <c r="BI374" s="85">
        <f>IFERROR(INDEX(Expenses!B$9:B$1026,MATCH(Calc!$AO374,Expenses!$U$9:$U$1026,0),1),0)</f>
        <v>0</v>
      </c>
      <c r="BJ374" s="85">
        <f>IFERROR(INDEX(Expenses!C$9:C$1026,MATCH(Calc!$AO374,Expenses!$U$9:$U$1026,0),1),0)</f>
        <v>0</v>
      </c>
      <c r="BK374" s="93">
        <f t="shared" ca="1" si="52"/>
        <v>2024</v>
      </c>
      <c r="BL374" s="85" t="str">
        <f>IFERROR(IF($BH374="Passive","",INDEX(Expenses!E$9:E$1026,MATCH(Calc!$AO374,Expenses!$U$9:$U$1026,0),1)),"")</f>
        <v/>
      </c>
      <c r="BM374" s="85" t="str">
        <f>IFERROR(IF($BH374="Passive","",INDEX(Expenses!F$9:F$1026,MATCH(Calc!$AO374,Expenses!$U$9:$U$1026,0),1)),"")</f>
        <v/>
      </c>
      <c r="BN374" s="85" t="str">
        <f>IFERROR(IF($BH374="Passive","",INDEX(Expenses!G$9:G$1026,MATCH(Calc!$AO374,Expenses!$U$9:$U$1026,0),1)),"")</f>
        <v/>
      </c>
      <c r="BO374" s="85" t="str">
        <f>IFERROR(IF($BH374="Passive","",INDEX(Expenses!H$9:H$1026,MATCH(Calc!$AO374,Expenses!$U$9:$U$1026,0),1)),"")</f>
        <v/>
      </c>
      <c r="BP374" s="85" t="str">
        <f>IFERROR(IF($BH374="Passive","",INDEX(Expenses!I$9:I$1026,MATCH(Calc!$AO374,Expenses!$U$9:$U$1026,0),1)),"")</f>
        <v/>
      </c>
      <c r="BQ374" s="85" t="str">
        <f>IFERROR(IF($BH374="Passive","",INDEX(Expenses!J$9:J$1026,MATCH(Calc!$AO374,Expenses!$U$9:$U$1026,0),1)),"")</f>
        <v/>
      </c>
      <c r="BR374" s="85" t="str">
        <f>IFERROR(IF($BH374="Passive","",INDEX(Expenses!K$9:K$1026,MATCH(Calc!$AO374,Expenses!$U$9:$U$1026,0),1)),"")</f>
        <v/>
      </c>
      <c r="BS374" s="85" t="str">
        <f>IFERROR(IF($BH374="Passive","",INDEX(Expenses!L$9:L$1026,MATCH(Calc!$AO374,Expenses!$U$9:$U$1026,0),1)),"")</f>
        <v/>
      </c>
      <c r="BT374" s="85" t="str">
        <f>IFERROR(IF($BH374="Passive","",INDEX(Expenses!M$9:M$1026,MATCH(Calc!$AO374,Expenses!$U$9:$U$1026,0),1)),"")</f>
        <v/>
      </c>
      <c r="BU374" s="85" t="str">
        <f>IFERROR(IF($BH374="Passive","",INDEX(Expenses!N$9:N$1026,MATCH(Calc!$AO374,Expenses!$U$9:$U$1026,0),1)),"")</f>
        <v/>
      </c>
      <c r="BV374" s="85" t="str">
        <f>IFERROR(IF($BH374="Passive","",INDEX(Expenses!O$9:O$1026,MATCH(Calc!$AO374,Expenses!$U$9:$U$1026,0),1)),"")</f>
        <v/>
      </c>
      <c r="BW374" s="85" t="str">
        <f>IFERROR(IF($BH374="Passive","",INDEX(Expenses!P$9:P$1026,MATCH(Calc!$AO374,Expenses!$U$9:$U$1026,0),1)),"")</f>
        <v/>
      </c>
    </row>
    <row r="375" spans="40:75" x14ac:dyDescent="0.25">
      <c r="AN375" s="93">
        <f t="shared" si="48"/>
        <v>3</v>
      </c>
      <c r="AO375" s="93">
        <v>372</v>
      </c>
      <c r="AQ375" s="85" t="str">
        <f t="shared" si="49"/>
        <v>Passive</v>
      </c>
      <c r="AR375" s="85">
        <f>IFERROR(INDEX(Income!B$9:B$1026,MATCH(Calc!$AO375,Income!$U$9:$U$1026,0),1),0)</f>
        <v>0</v>
      </c>
      <c r="AS375" s="85">
        <f>IFERROR(INDEX(Income!C$9:C$1026,MATCH(Calc!$AO375,Income!$U$9:$U$1026,0),1),0)</f>
        <v>0</v>
      </c>
      <c r="AT375" s="93">
        <f t="shared" ca="1" si="50"/>
        <v>2024</v>
      </c>
      <c r="AU375" s="85" t="str">
        <f>IFERROR(IF($AQ375="Passive","",INDEX(Income!E$9:E$1026,MATCH(Calc!$AO375,Income!$U$9:$U$1026,0),1)),"")</f>
        <v/>
      </c>
      <c r="AV375" s="85" t="str">
        <f>IFERROR(IF($AQ375="Passive","",INDEX(Income!F$9:F$1026,MATCH(Calc!$AO375,Income!$U$9:$U$1026,0),1)),"")</f>
        <v/>
      </c>
      <c r="AW375" s="85" t="str">
        <f>IFERROR(IF($AQ375="Passive","",INDEX(Income!G$9:G$1026,MATCH(Calc!$AO375,Income!$U$9:$U$1026,0),1)),"")</f>
        <v/>
      </c>
      <c r="AX375" s="85" t="str">
        <f>IFERROR(IF($AQ375="Passive","",INDEX(Income!H$9:H$1026,MATCH(Calc!$AO375,Income!$U$9:$U$1026,0),1)),"")</f>
        <v/>
      </c>
      <c r="AY375" s="85" t="str">
        <f>IFERROR(IF($AQ375="Passive","",INDEX(Income!I$9:I$1026,MATCH(Calc!$AO375,Income!$U$9:$U$1026,0),1)),"")</f>
        <v/>
      </c>
      <c r="AZ375" s="85" t="str">
        <f>IFERROR(IF($AQ375="Passive","",INDEX(Income!J$9:J$1026,MATCH(Calc!$AO375,Income!$U$9:$U$1026,0),1)),"")</f>
        <v/>
      </c>
      <c r="BA375" s="85" t="str">
        <f>IFERROR(IF($AQ375="Passive","",INDEX(Income!K$9:K$1026,MATCH(Calc!$AO375,Income!$U$9:$U$1026,0),1)),"")</f>
        <v/>
      </c>
      <c r="BB375" s="85" t="str">
        <f>IFERROR(IF($AQ375="Passive","",INDEX(Income!L$9:L$1026,MATCH(Calc!$AO375,Income!$U$9:$U$1026,0),1)),"")</f>
        <v/>
      </c>
      <c r="BC375" s="85" t="str">
        <f>IFERROR(IF($AQ375="Passive","",INDEX(Income!M$9:M$1026,MATCH(Calc!$AO375,Income!$U$9:$U$1026,0),1)),"")</f>
        <v/>
      </c>
      <c r="BD375" s="85" t="str">
        <f>IFERROR(IF($AQ375="Passive","",INDEX(Income!N$9:N$1026,MATCH(Calc!$AO375,Income!$U$9:$U$1026,0),1)),"")</f>
        <v/>
      </c>
      <c r="BE375" s="85" t="str">
        <f>IFERROR(IF($AQ375="Passive","",INDEX(Income!O$9:O$1026,MATCH(Calc!$AO375,Income!$U$9:$U$1026,0),1)),"")</f>
        <v/>
      </c>
      <c r="BF375" s="85" t="str">
        <f>IFERROR(IF($AQ375="Passive","",INDEX(Income!P$9:P$1026,MATCH(Calc!$AO375,Income!$U$9:$U$1026,0),1)),"")</f>
        <v/>
      </c>
      <c r="BH375" s="85" t="str">
        <f t="shared" si="51"/>
        <v>Passive</v>
      </c>
      <c r="BI375" s="85">
        <f>IFERROR(INDEX(Expenses!B$9:B$1026,MATCH(Calc!$AO375,Expenses!$U$9:$U$1026,0),1),0)</f>
        <v>0</v>
      </c>
      <c r="BJ375" s="85">
        <f>IFERROR(INDEX(Expenses!C$9:C$1026,MATCH(Calc!$AO375,Expenses!$U$9:$U$1026,0),1),0)</f>
        <v>0</v>
      </c>
      <c r="BK375" s="93">
        <f t="shared" ca="1" si="52"/>
        <v>2024</v>
      </c>
      <c r="BL375" s="85" t="str">
        <f>IFERROR(IF($BH375="Passive","",INDEX(Expenses!E$9:E$1026,MATCH(Calc!$AO375,Expenses!$U$9:$U$1026,0),1)),"")</f>
        <v/>
      </c>
      <c r="BM375" s="85" t="str">
        <f>IFERROR(IF($BH375="Passive","",INDEX(Expenses!F$9:F$1026,MATCH(Calc!$AO375,Expenses!$U$9:$U$1026,0),1)),"")</f>
        <v/>
      </c>
      <c r="BN375" s="85" t="str">
        <f>IFERROR(IF($BH375="Passive","",INDEX(Expenses!G$9:G$1026,MATCH(Calc!$AO375,Expenses!$U$9:$U$1026,0),1)),"")</f>
        <v/>
      </c>
      <c r="BO375" s="85" t="str">
        <f>IFERROR(IF($BH375="Passive","",INDEX(Expenses!H$9:H$1026,MATCH(Calc!$AO375,Expenses!$U$9:$U$1026,0),1)),"")</f>
        <v/>
      </c>
      <c r="BP375" s="85" t="str">
        <f>IFERROR(IF($BH375="Passive","",INDEX(Expenses!I$9:I$1026,MATCH(Calc!$AO375,Expenses!$U$9:$U$1026,0),1)),"")</f>
        <v/>
      </c>
      <c r="BQ375" s="85" t="str">
        <f>IFERROR(IF($BH375="Passive","",INDEX(Expenses!J$9:J$1026,MATCH(Calc!$AO375,Expenses!$U$9:$U$1026,0),1)),"")</f>
        <v/>
      </c>
      <c r="BR375" s="85" t="str">
        <f>IFERROR(IF($BH375="Passive","",INDEX(Expenses!K$9:K$1026,MATCH(Calc!$AO375,Expenses!$U$9:$U$1026,0),1)),"")</f>
        <v/>
      </c>
      <c r="BS375" s="85" t="str">
        <f>IFERROR(IF($BH375="Passive","",INDEX(Expenses!L$9:L$1026,MATCH(Calc!$AO375,Expenses!$U$9:$U$1026,0),1)),"")</f>
        <v/>
      </c>
      <c r="BT375" s="85" t="str">
        <f>IFERROR(IF($BH375="Passive","",INDEX(Expenses!M$9:M$1026,MATCH(Calc!$AO375,Expenses!$U$9:$U$1026,0),1)),"")</f>
        <v/>
      </c>
      <c r="BU375" s="85" t="str">
        <f>IFERROR(IF($BH375="Passive","",INDEX(Expenses!N$9:N$1026,MATCH(Calc!$AO375,Expenses!$U$9:$U$1026,0),1)),"")</f>
        <v/>
      </c>
      <c r="BV375" s="85" t="str">
        <f>IFERROR(IF($BH375="Passive","",INDEX(Expenses!O$9:O$1026,MATCH(Calc!$AO375,Expenses!$U$9:$U$1026,0),1)),"")</f>
        <v/>
      </c>
      <c r="BW375" s="85" t="str">
        <f>IFERROR(IF($BH375="Passive","",INDEX(Expenses!P$9:P$1026,MATCH(Calc!$AO375,Expenses!$U$9:$U$1026,0),1)),"")</f>
        <v/>
      </c>
    </row>
    <row r="376" spans="40:75" x14ac:dyDescent="0.25">
      <c r="AN376" s="93">
        <f t="shared" si="48"/>
        <v>3</v>
      </c>
      <c r="AO376" s="93">
        <v>373</v>
      </c>
      <c r="AQ376" s="85" t="str">
        <f t="shared" si="49"/>
        <v>Passive</v>
      </c>
      <c r="AR376" s="85">
        <f>IFERROR(INDEX(Income!B$9:B$1026,MATCH(Calc!$AO376,Income!$U$9:$U$1026,0),1),0)</f>
        <v>0</v>
      </c>
      <c r="AS376" s="85">
        <f>IFERROR(INDEX(Income!C$9:C$1026,MATCH(Calc!$AO376,Income!$U$9:$U$1026,0),1),0)</f>
        <v>0</v>
      </c>
      <c r="AT376" s="93">
        <f t="shared" ca="1" si="50"/>
        <v>2024</v>
      </c>
      <c r="AU376" s="85" t="str">
        <f>IFERROR(IF($AQ376="Passive","",INDEX(Income!E$9:E$1026,MATCH(Calc!$AO376,Income!$U$9:$U$1026,0),1)),"")</f>
        <v/>
      </c>
      <c r="AV376" s="85" t="str">
        <f>IFERROR(IF($AQ376="Passive","",INDEX(Income!F$9:F$1026,MATCH(Calc!$AO376,Income!$U$9:$U$1026,0),1)),"")</f>
        <v/>
      </c>
      <c r="AW376" s="85" t="str">
        <f>IFERROR(IF($AQ376="Passive","",INDEX(Income!G$9:G$1026,MATCH(Calc!$AO376,Income!$U$9:$U$1026,0),1)),"")</f>
        <v/>
      </c>
      <c r="AX376" s="85" t="str">
        <f>IFERROR(IF($AQ376="Passive","",INDEX(Income!H$9:H$1026,MATCH(Calc!$AO376,Income!$U$9:$U$1026,0),1)),"")</f>
        <v/>
      </c>
      <c r="AY376" s="85" t="str">
        <f>IFERROR(IF($AQ376="Passive","",INDEX(Income!I$9:I$1026,MATCH(Calc!$AO376,Income!$U$9:$U$1026,0),1)),"")</f>
        <v/>
      </c>
      <c r="AZ376" s="85" t="str">
        <f>IFERROR(IF($AQ376="Passive","",INDEX(Income!J$9:J$1026,MATCH(Calc!$AO376,Income!$U$9:$U$1026,0),1)),"")</f>
        <v/>
      </c>
      <c r="BA376" s="85" t="str">
        <f>IFERROR(IF($AQ376="Passive","",INDEX(Income!K$9:K$1026,MATCH(Calc!$AO376,Income!$U$9:$U$1026,0),1)),"")</f>
        <v/>
      </c>
      <c r="BB376" s="85" t="str">
        <f>IFERROR(IF($AQ376="Passive","",INDEX(Income!L$9:L$1026,MATCH(Calc!$AO376,Income!$U$9:$U$1026,0),1)),"")</f>
        <v/>
      </c>
      <c r="BC376" s="85" t="str">
        <f>IFERROR(IF($AQ376="Passive","",INDEX(Income!M$9:M$1026,MATCH(Calc!$AO376,Income!$U$9:$U$1026,0),1)),"")</f>
        <v/>
      </c>
      <c r="BD376" s="85" t="str">
        <f>IFERROR(IF($AQ376="Passive","",INDEX(Income!N$9:N$1026,MATCH(Calc!$AO376,Income!$U$9:$U$1026,0),1)),"")</f>
        <v/>
      </c>
      <c r="BE376" s="85" t="str">
        <f>IFERROR(IF($AQ376="Passive","",INDEX(Income!O$9:O$1026,MATCH(Calc!$AO376,Income!$U$9:$U$1026,0),1)),"")</f>
        <v/>
      </c>
      <c r="BF376" s="85" t="str">
        <f>IFERROR(IF($AQ376="Passive","",INDEX(Income!P$9:P$1026,MATCH(Calc!$AO376,Income!$U$9:$U$1026,0),1)),"")</f>
        <v/>
      </c>
      <c r="BH376" s="85" t="str">
        <f t="shared" si="51"/>
        <v>Passive</v>
      </c>
      <c r="BI376" s="85">
        <f>IFERROR(INDEX(Expenses!B$9:B$1026,MATCH(Calc!$AO376,Expenses!$U$9:$U$1026,0),1),0)</f>
        <v>0</v>
      </c>
      <c r="BJ376" s="85">
        <f>IFERROR(INDEX(Expenses!C$9:C$1026,MATCH(Calc!$AO376,Expenses!$U$9:$U$1026,0),1),0)</f>
        <v>0</v>
      </c>
      <c r="BK376" s="93">
        <f t="shared" ca="1" si="52"/>
        <v>2024</v>
      </c>
      <c r="BL376" s="85" t="str">
        <f>IFERROR(IF($BH376="Passive","",INDEX(Expenses!E$9:E$1026,MATCH(Calc!$AO376,Expenses!$U$9:$U$1026,0),1)),"")</f>
        <v/>
      </c>
      <c r="BM376" s="85" t="str">
        <f>IFERROR(IF($BH376="Passive","",INDEX(Expenses!F$9:F$1026,MATCH(Calc!$AO376,Expenses!$U$9:$U$1026,0),1)),"")</f>
        <v/>
      </c>
      <c r="BN376" s="85" t="str">
        <f>IFERROR(IF($BH376="Passive","",INDEX(Expenses!G$9:G$1026,MATCH(Calc!$AO376,Expenses!$U$9:$U$1026,0),1)),"")</f>
        <v/>
      </c>
      <c r="BO376" s="85" t="str">
        <f>IFERROR(IF($BH376="Passive","",INDEX(Expenses!H$9:H$1026,MATCH(Calc!$AO376,Expenses!$U$9:$U$1026,0),1)),"")</f>
        <v/>
      </c>
      <c r="BP376" s="85" t="str">
        <f>IFERROR(IF($BH376="Passive","",INDEX(Expenses!I$9:I$1026,MATCH(Calc!$AO376,Expenses!$U$9:$U$1026,0),1)),"")</f>
        <v/>
      </c>
      <c r="BQ376" s="85" t="str">
        <f>IFERROR(IF($BH376="Passive","",INDEX(Expenses!J$9:J$1026,MATCH(Calc!$AO376,Expenses!$U$9:$U$1026,0),1)),"")</f>
        <v/>
      </c>
      <c r="BR376" s="85" t="str">
        <f>IFERROR(IF($BH376="Passive","",INDEX(Expenses!K$9:K$1026,MATCH(Calc!$AO376,Expenses!$U$9:$U$1026,0),1)),"")</f>
        <v/>
      </c>
      <c r="BS376" s="85" t="str">
        <f>IFERROR(IF($BH376="Passive","",INDEX(Expenses!L$9:L$1026,MATCH(Calc!$AO376,Expenses!$U$9:$U$1026,0),1)),"")</f>
        <v/>
      </c>
      <c r="BT376" s="85" t="str">
        <f>IFERROR(IF($BH376="Passive","",INDEX(Expenses!M$9:M$1026,MATCH(Calc!$AO376,Expenses!$U$9:$U$1026,0),1)),"")</f>
        <v/>
      </c>
      <c r="BU376" s="85" t="str">
        <f>IFERROR(IF($BH376="Passive","",INDEX(Expenses!N$9:N$1026,MATCH(Calc!$AO376,Expenses!$U$9:$U$1026,0),1)),"")</f>
        <v/>
      </c>
      <c r="BV376" s="85" t="str">
        <f>IFERROR(IF($BH376="Passive","",INDEX(Expenses!O$9:O$1026,MATCH(Calc!$AO376,Expenses!$U$9:$U$1026,0),1)),"")</f>
        <v/>
      </c>
      <c r="BW376" s="85" t="str">
        <f>IFERROR(IF($BH376="Passive","",INDEX(Expenses!P$9:P$1026,MATCH(Calc!$AO376,Expenses!$U$9:$U$1026,0),1)),"")</f>
        <v/>
      </c>
    </row>
    <row r="377" spans="40:75" x14ac:dyDescent="0.25">
      <c r="AN377" s="93">
        <f t="shared" si="48"/>
        <v>3</v>
      </c>
      <c r="AO377" s="93">
        <v>374</v>
      </c>
      <c r="AQ377" s="85" t="str">
        <f t="shared" si="49"/>
        <v>Passive</v>
      </c>
      <c r="AR377" s="85">
        <f>IFERROR(INDEX(Income!B$9:B$1026,MATCH(Calc!$AO377,Income!$U$9:$U$1026,0),1),0)</f>
        <v>0</v>
      </c>
      <c r="AS377" s="85">
        <f>IFERROR(INDEX(Income!C$9:C$1026,MATCH(Calc!$AO377,Income!$U$9:$U$1026,0),1),0)</f>
        <v>0</v>
      </c>
      <c r="AT377" s="93">
        <f t="shared" ca="1" si="50"/>
        <v>2024</v>
      </c>
      <c r="AU377" s="85" t="str">
        <f>IFERROR(IF($AQ377="Passive","",INDEX(Income!E$9:E$1026,MATCH(Calc!$AO377,Income!$U$9:$U$1026,0),1)),"")</f>
        <v/>
      </c>
      <c r="AV377" s="85" t="str">
        <f>IFERROR(IF($AQ377="Passive","",INDEX(Income!F$9:F$1026,MATCH(Calc!$AO377,Income!$U$9:$U$1026,0),1)),"")</f>
        <v/>
      </c>
      <c r="AW377" s="85" t="str">
        <f>IFERROR(IF($AQ377="Passive","",INDEX(Income!G$9:G$1026,MATCH(Calc!$AO377,Income!$U$9:$U$1026,0),1)),"")</f>
        <v/>
      </c>
      <c r="AX377" s="85" t="str">
        <f>IFERROR(IF($AQ377="Passive","",INDEX(Income!H$9:H$1026,MATCH(Calc!$AO377,Income!$U$9:$U$1026,0),1)),"")</f>
        <v/>
      </c>
      <c r="AY377" s="85" t="str">
        <f>IFERROR(IF($AQ377="Passive","",INDEX(Income!I$9:I$1026,MATCH(Calc!$AO377,Income!$U$9:$U$1026,0),1)),"")</f>
        <v/>
      </c>
      <c r="AZ377" s="85" t="str">
        <f>IFERROR(IF($AQ377="Passive","",INDEX(Income!J$9:J$1026,MATCH(Calc!$AO377,Income!$U$9:$U$1026,0),1)),"")</f>
        <v/>
      </c>
      <c r="BA377" s="85" t="str">
        <f>IFERROR(IF($AQ377="Passive","",INDEX(Income!K$9:K$1026,MATCH(Calc!$AO377,Income!$U$9:$U$1026,0),1)),"")</f>
        <v/>
      </c>
      <c r="BB377" s="85" t="str">
        <f>IFERROR(IF($AQ377="Passive","",INDEX(Income!L$9:L$1026,MATCH(Calc!$AO377,Income!$U$9:$U$1026,0),1)),"")</f>
        <v/>
      </c>
      <c r="BC377" s="85" t="str">
        <f>IFERROR(IF($AQ377="Passive","",INDEX(Income!M$9:M$1026,MATCH(Calc!$AO377,Income!$U$9:$U$1026,0),1)),"")</f>
        <v/>
      </c>
      <c r="BD377" s="85" t="str">
        <f>IFERROR(IF($AQ377="Passive","",INDEX(Income!N$9:N$1026,MATCH(Calc!$AO377,Income!$U$9:$U$1026,0),1)),"")</f>
        <v/>
      </c>
      <c r="BE377" s="85" t="str">
        <f>IFERROR(IF($AQ377="Passive","",INDEX(Income!O$9:O$1026,MATCH(Calc!$AO377,Income!$U$9:$U$1026,0),1)),"")</f>
        <v/>
      </c>
      <c r="BF377" s="85" t="str">
        <f>IFERROR(IF($AQ377="Passive","",INDEX(Income!P$9:P$1026,MATCH(Calc!$AO377,Income!$U$9:$U$1026,0),1)),"")</f>
        <v/>
      </c>
      <c r="BH377" s="85" t="str">
        <f t="shared" si="51"/>
        <v>Passive</v>
      </c>
      <c r="BI377" s="85">
        <f>IFERROR(INDEX(Expenses!B$9:B$1026,MATCH(Calc!$AO377,Expenses!$U$9:$U$1026,0),1),0)</f>
        <v>0</v>
      </c>
      <c r="BJ377" s="85">
        <f>IFERROR(INDEX(Expenses!C$9:C$1026,MATCH(Calc!$AO377,Expenses!$U$9:$U$1026,0),1),0)</f>
        <v>0</v>
      </c>
      <c r="BK377" s="93">
        <f t="shared" ca="1" si="52"/>
        <v>2024</v>
      </c>
      <c r="BL377" s="85" t="str">
        <f>IFERROR(IF($BH377="Passive","",INDEX(Expenses!E$9:E$1026,MATCH(Calc!$AO377,Expenses!$U$9:$U$1026,0),1)),"")</f>
        <v/>
      </c>
      <c r="BM377" s="85" t="str">
        <f>IFERROR(IF($BH377="Passive","",INDEX(Expenses!F$9:F$1026,MATCH(Calc!$AO377,Expenses!$U$9:$U$1026,0),1)),"")</f>
        <v/>
      </c>
      <c r="BN377" s="85" t="str">
        <f>IFERROR(IF($BH377="Passive","",INDEX(Expenses!G$9:G$1026,MATCH(Calc!$AO377,Expenses!$U$9:$U$1026,0),1)),"")</f>
        <v/>
      </c>
      <c r="BO377" s="85" t="str">
        <f>IFERROR(IF($BH377="Passive","",INDEX(Expenses!H$9:H$1026,MATCH(Calc!$AO377,Expenses!$U$9:$U$1026,0),1)),"")</f>
        <v/>
      </c>
      <c r="BP377" s="85" t="str">
        <f>IFERROR(IF($BH377="Passive","",INDEX(Expenses!I$9:I$1026,MATCH(Calc!$AO377,Expenses!$U$9:$U$1026,0),1)),"")</f>
        <v/>
      </c>
      <c r="BQ377" s="85" t="str">
        <f>IFERROR(IF($BH377="Passive","",INDEX(Expenses!J$9:J$1026,MATCH(Calc!$AO377,Expenses!$U$9:$U$1026,0),1)),"")</f>
        <v/>
      </c>
      <c r="BR377" s="85" t="str">
        <f>IFERROR(IF($BH377="Passive","",INDEX(Expenses!K$9:K$1026,MATCH(Calc!$AO377,Expenses!$U$9:$U$1026,0),1)),"")</f>
        <v/>
      </c>
      <c r="BS377" s="85" t="str">
        <f>IFERROR(IF($BH377="Passive","",INDEX(Expenses!L$9:L$1026,MATCH(Calc!$AO377,Expenses!$U$9:$U$1026,0),1)),"")</f>
        <v/>
      </c>
      <c r="BT377" s="85" t="str">
        <f>IFERROR(IF($BH377="Passive","",INDEX(Expenses!M$9:M$1026,MATCH(Calc!$AO377,Expenses!$U$9:$U$1026,0),1)),"")</f>
        <v/>
      </c>
      <c r="BU377" s="85" t="str">
        <f>IFERROR(IF($BH377="Passive","",INDEX(Expenses!N$9:N$1026,MATCH(Calc!$AO377,Expenses!$U$9:$U$1026,0),1)),"")</f>
        <v/>
      </c>
      <c r="BV377" s="85" t="str">
        <f>IFERROR(IF($BH377="Passive","",INDEX(Expenses!O$9:O$1026,MATCH(Calc!$AO377,Expenses!$U$9:$U$1026,0),1)),"")</f>
        <v/>
      </c>
      <c r="BW377" s="85" t="str">
        <f>IFERROR(IF($BH377="Passive","",INDEX(Expenses!P$9:P$1026,MATCH(Calc!$AO377,Expenses!$U$9:$U$1026,0),1)),"")</f>
        <v/>
      </c>
    </row>
    <row r="378" spans="40:75" x14ac:dyDescent="0.25">
      <c r="AN378" s="93">
        <f t="shared" si="48"/>
        <v>3</v>
      </c>
      <c r="AO378" s="93">
        <v>375</v>
      </c>
      <c r="AQ378" s="85" t="str">
        <f t="shared" si="49"/>
        <v>Passive</v>
      </c>
      <c r="AR378" s="85">
        <f>IFERROR(INDEX(Income!B$9:B$1026,MATCH(Calc!$AO378,Income!$U$9:$U$1026,0),1),0)</f>
        <v>0</v>
      </c>
      <c r="AS378" s="85">
        <f>IFERROR(INDEX(Income!C$9:C$1026,MATCH(Calc!$AO378,Income!$U$9:$U$1026,0),1),0)</f>
        <v>0</v>
      </c>
      <c r="AT378" s="93">
        <f t="shared" ca="1" si="50"/>
        <v>2024</v>
      </c>
      <c r="AU378" s="85" t="str">
        <f>IFERROR(IF($AQ378="Passive","",INDEX(Income!E$9:E$1026,MATCH(Calc!$AO378,Income!$U$9:$U$1026,0),1)),"")</f>
        <v/>
      </c>
      <c r="AV378" s="85" t="str">
        <f>IFERROR(IF($AQ378="Passive","",INDEX(Income!F$9:F$1026,MATCH(Calc!$AO378,Income!$U$9:$U$1026,0),1)),"")</f>
        <v/>
      </c>
      <c r="AW378" s="85" t="str">
        <f>IFERROR(IF($AQ378="Passive","",INDEX(Income!G$9:G$1026,MATCH(Calc!$AO378,Income!$U$9:$U$1026,0),1)),"")</f>
        <v/>
      </c>
      <c r="AX378" s="85" t="str">
        <f>IFERROR(IF($AQ378="Passive","",INDEX(Income!H$9:H$1026,MATCH(Calc!$AO378,Income!$U$9:$U$1026,0),1)),"")</f>
        <v/>
      </c>
      <c r="AY378" s="85" t="str">
        <f>IFERROR(IF($AQ378="Passive","",INDEX(Income!I$9:I$1026,MATCH(Calc!$AO378,Income!$U$9:$U$1026,0),1)),"")</f>
        <v/>
      </c>
      <c r="AZ378" s="85" t="str">
        <f>IFERROR(IF($AQ378="Passive","",INDEX(Income!J$9:J$1026,MATCH(Calc!$AO378,Income!$U$9:$U$1026,0),1)),"")</f>
        <v/>
      </c>
      <c r="BA378" s="85" t="str">
        <f>IFERROR(IF($AQ378="Passive","",INDEX(Income!K$9:K$1026,MATCH(Calc!$AO378,Income!$U$9:$U$1026,0),1)),"")</f>
        <v/>
      </c>
      <c r="BB378" s="85" t="str">
        <f>IFERROR(IF($AQ378="Passive","",INDEX(Income!L$9:L$1026,MATCH(Calc!$AO378,Income!$U$9:$U$1026,0),1)),"")</f>
        <v/>
      </c>
      <c r="BC378" s="85" t="str">
        <f>IFERROR(IF($AQ378="Passive","",INDEX(Income!M$9:M$1026,MATCH(Calc!$AO378,Income!$U$9:$U$1026,0),1)),"")</f>
        <v/>
      </c>
      <c r="BD378" s="85" t="str">
        <f>IFERROR(IF($AQ378="Passive","",INDEX(Income!N$9:N$1026,MATCH(Calc!$AO378,Income!$U$9:$U$1026,0),1)),"")</f>
        <v/>
      </c>
      <c r="BE378" s="85" t="str">
        <f>IFERROR(IF($AQ378="Passive","",INDEX(Income!O$9:O$1026,MATCH(Calc!$AO378,Income!$U$9:$U$1026,0),1)),"")</f>
        <v/>
      </c>
      <c r="BF378" s="85" t="str">
        <f>IFERROR(IF($AQ378="Passive","",INDEX(Income!P$9:P$1026,MATCH(Calc!$AO378,Income!$U$9:$U$1026,0),1)),"")</f>
        <v/>
      </c>
      <c r="BH378" s="85" t="str">
        <f t="shared" si="51"/>
        <v>Passive</v>
      </c>
      <c r="BI378" s="85">
        <f>IFERROR(INDEX(Expenses!B$9:B$1026,MATCH(Calc!$AO378,Expenses!$U$9:$U$1026,0),1),0)</f>
        <v>0</v>
      </c>
      <c r="BJ378" s="85">
        <f>IFERROR(INDEX(Expenses!C$9:C$1026,MATCH(Calc!$AO378,Expenses!$U$9:$U$1026,0),1),0)</f>
        <v>0</v>
      </c>
      <c r="BK378" s="93">
        <f t="shared" ca="1" si="52"/>
        <v>2024</v>
      </c>
      <c r="BL378" s="85" t="str">
        <f>IFERROR(IF($BH378="Passive","",INDEX(Expenses!E$9:E$1026,MATCH(Calc!$AO378,Expenses!$U$9:$U$1026,0),1)),"")</f>
        <v/>
      </c>
      <c r="BM378" s="85" t="str">
        <f>IFERROR(IF($BH378="Passive","",INDEX(Expenses!F$9:F$1026,MATCH(Calc!$AO378,Expenses!$U$9:$U$1026,0),1)),"")</f>
        <v/>
      </c>
      <c r="BN378" s="85" t="str">
        <f>IFERROR(IF($BH378="Passive","",INDEX(Expenses!G$9:G$1026,MATCH(Calc!$AO378,Expenses!$U$9:$U$1026,0),1)),"")</f>
        <v/>
      </c>
      <c r="BO378" s="85" t="str">
        <f>IFERROR(IF($BH378="Passive","",INDEX(Expenses!H$9:H$1026,MATCH(Calc!$AO378,Expenses!$U$9:$U$1026,0),1)),"")</f>
        <v/>
      </c>
      <c r="BP378" s="85" t="str">
        <f>IFERROR(IF($BH378="Passive","",INDEX(Expenses!I$9:I$1026,MATCH(Calc!$AO378,Expenses!$U$9:$U$1026,0),1)),"")</f>
        <v/>
      </c>
      <c r="BQ378" s="85" t="str">
        <f>IFERROR(IF($BH378="Passive","",INDEX(Expenses!J$9:J$1026,MATCH(Calc!$AO378,Expenses!$U$9:$U$1026,0),1)),"")</f>
        <v/>
      </c>
      <c r="BR378" s="85" t="str">
        <f>IFERROR(IF($BH378="Passive","",INDEX(Expenses!K$9:K$1026,MATCH(Calc!$AO378,Expenses!$U$9:$U$1026,0),1)),"")</f>
        <v/>
      </c>
      <c r="BS378" s="85" t="str">
        <f>IFERROR(IF($BH378="Passive","",INDEX(Expenses!L$9:L$1026,MATCH(Calc!$AO378,Expenses!$U$9:$U$1026,0),1)),"")</f>
        <v/>
      </c>
      <c r="BT378" s="85" t="str">
        <f>IFERROR(IF($BH378="Passive","",INDEX(Expenses!M$9:M$1026,MATCH(Calc!$AO378,Expenses!$U$9:$U$1026,0),1)),"")</f>
        <v/>
      </c>
      <c r="BU378" s="85" t="str">
        <f>IFERROR(IF($BH378="Passive","",INDEX(Expenses!N$9:N$1026,MATCH(Calc!$AO378,Expenses!$U$9:$U$1026,0),1)),"")</f>
        <v/>
      </c>
      <c r="BV378" s="85" t="str">
        <f>IFERROR(IF($BH378="Passive","",INDEX(Expenses!O$9:O$1026,MATCH(Calc!$AO378,Expenses!$U$9:$U$1026,0),1)),"")</f>
        <v/>
      </c>
      <c r="BW378" s="85" t="str">
        <f>IFERROR(IF($BH378="Passive","",INDEX(Expenses!P$9:P$1026,MATCH(Calc!$AO378,Expenses!$U$9:$U$1026,0),1)),"")</f>
        <v/>
      </c>
    </row>
    <row r="379" spans="40:75" x14ac:dyDescent="0.25">
      <c r="AN379" s="93">
        <f t="shared" si="48"/>
        <v>3</v>
      </c>
      <c r="AO379" s="93">
        <v>376</v>
      </c>
      <c r="AQ379" s="85" t="str">
        <f t="shared" si="49"/>
        <v>Passive</v>
      </c>
      <c r="AR379" s="85">
        <f>IFERROR(INDEX(Income!B$9:B$1026,MATCH(Calc!$AO379,Income!$U$9:$U$1026,0),1),0)</f>
        <v>0</v>
      </c>
      <c r="AS379" s="85">
        <f>IFERROR(INDEX(Income!C$9:C$1026,MATCH(Calc!$AO379,Income!$U$9:$U$1026,0),1),0)</f>
        <v>0</v>
      </c>
      <c r="AT379" s="93">
        <f t="shared" ca="1" si="50"/>
        <v>2024</v>
      </c>
      <c r="AU379" s="85" t="str">
        <f>IFERROR(IF($AQ379="Passive","",INDEX(Income!E$9:E$1026,MATCH(Calc!$AO379,Income!$U$9:$U$1026,0),1)),"")</f>
        <v/>
      </c>
      <c r="AV379" s="85" t="str">
        <f>IFERROR(IF($AQ379="Passive","",INDEX(Income!F$9:F$1026,MATCH(Calc!$AO379,Income!$U$9:$U$1026,0),1)),"")</f>
        <v/>
      </c>
      <c r="AW379" s="85" t="str">
        <f>IFERROR(IF($AQ379="Passive","",INDEX(Income!G$9:G$1026,MATCH(Calc!$AO379,Income!$U$9:$U$1026,0),1)),"")</f>
        <v/>
      </c>
      <c r="AX379" s="85" t="str">
        <f>IFERROR(IF($AQ379="Passive","",INDEX(Income!H$9:H$1026,MATCH(Calc!$AO379,Income!$U$9:$U$1026,0),1)),"")</f>
        <v/>
      </c>
      <c r="AY379" s="85" t="str">
        <f>IFERROR(IF($AQ379="Passive","",INDEX(Income!I$9:I$1026,MATCH(Calc!$AO379,Income!$U$9:$U$1026,0),1)),"")</f>
        <v/>
      </c>
      <c r="AZ379" s="85" t="str">
        <f>IFERROR(IF($AQ379="Passive","",INDEX(Income!J$9:J$1026,MATCH(Calc!$AO379,Income!$U$9:$U$1026,0),1)),"")</f>
        <v/>
      </c>
      <c r="BA379" s="85" t="str">
        <f>IFERROR(IF($AQ379="Passive","",INDEX(Income!K$9:K$1026,MATCH(Calc!$AO379,Income!$U$9:$U$1026,0),1)),"")</f>
        <v/>
      </c>
      <c r="BB379" s="85" t="str">
        <f>IFERROR(IF($AQ379="Passive","",INDEX(Income!L$9:L$1026,MATCH(Calc!$AO379,Income!$U$9:$U$1026,0),1)),"")</f>
        <v/>
      </c>
      <c r="BC379" s="85" t="str">
        <f>IFERROR(IF($AQ379="Passive","",INDEX(Income!M$9:M$1026,MATCH(Calc!$AO379,Income!$U$9:$U$1026,0),1)),"")</f>
        <v/>
      </c>
      <c r="BD379" s="85" t="str">
        <f>IFERROR(IF($AQ379="Passive","",INDEX(Income!N$9:N$1026,MATCH(Calc!$AO379,Income!$U$9:$U$1026,0),1)),"")</f>
        <v/>
      </c>
      <c r="BE379" s="85" t="str">
        <f>IFERROR(IF($AQ379="Passive","",INDEX(Income!O$9:O$1026,MATCH(Calc!$AO379,Income!$U$9:$U$1026,0),1)),"")</f>
        <v/>
      </c>
      <c r="BF379" s="85" t="str">
        <f>IFERROR(IF($AQ379="Passive","",INDEX(Income!P$9:P$1026,MATCH(Calc!$AO379,Income!$U$9:$U$1026,0),1)),"")</f>
        <v/>
      </c>
      <c r="BH379" s="85" t="str">
        <f t="shared" si="51"/>
        <v>Passive</v>
      </c>
      <c r="BI379" s="85">
        <f>IFERROR(INDEX(Expenses!B$9:B$1026,MATCH(Calc!$AO379,Expenses!$U$9:$U$1026,0),1),0)</f>
        <v>0</v>
      </c>
      <c r="BJ379" s="85">
        <f>IFERROR(INDEX(Expenses!C$9:C$1026,MATCH(Calc!$AO379,Expenses!$U$9:$U$1026,0),1),0)</f>
        <v>0</v>
      </c>
      <c r="BK379" s="93">
        <f t="shared" ca="1" si="52"/>
        <v>2024</v>
      </c>
      <c r="BL379" s="85" t="str">
        <f>IFERROR(IF($BH379="Passive","",INDEX(Expenses!E$9:E$1026,MATCH(Calc!$AO379,Expenses!$U$9:$U$1026,0),1)),"")</f>
        <v/>
      </c>
      <c r="BM379" s="85" t="str">
        <f>IFERROR(IF($BH379="Passive","",INDEX(Expenses!F$9:F$1026,MATCH(Calc!$AO379,Expenses!$U$9:$U$1026,0),1)),"")</f>
        <v/>
      </c>
      <c r="BN379" s="85" t="str">
        <f>IFERROR(IF($BH379="Passive","",INDEX(Expenses!G$9:G$1026,MATCH(Calc!$AO379,Expenses!$U$9:$U$1026,0),1)),"")</f>
        <v/>
      </c>
      <c r="BO379" s="85" t="str">
        <f>IFERROR(IF($BH379="Passive","",INDEX(Expenses!H$9:H$1026,MATCH(Calc!$AO379,Expenses!$U$9:$U$1026,0),1)),"")</f>
        <v/>
      </c>
      <c r="BP379" s="85" t="str">
        <f>IFERROR(IF($BH379="Passive","",INDEX(Expenses!I$9:I$1026,MATCH(Calc!$AO379,Expenses!$U$9:$U$1026,0),1)),"")</f>
        <v/>
      </c>
      <c r="BQ379" s="85" t="str">
        <f>IFERROR(IF($BH379="Passive","",INDEX(Expenses!J$9:J$1026,MATCH(Calc!$AO379,Expenses!$U$9:$U$1026,0),1)),"")</f>
        <v/>
      </c>
      <c r="BR379" s="85" t="str">
        <f>IFERROR(IF($BH379="Passive","",INDEX(Expenses!K$9:K$1026,MATCH(Calc!$AO379,Expenses!$U$9:$U$1026,0),1)),"")</f>
        <v/>
      </c>
      <c r="BS379" s="85" t="str">
        <f>IFERROR(IF($BH379="Passive","",INDEX(Expenses!L$9:L$1026,MATCH(Calc!$AO379,Expenses!$U$9:$U$1026,0),1)),"")</f>
        <v/>
      </c>
      <c r="BT379" s="85" t="str">
        <f>IFERROR(IF($BH379="Passive","",INDEX(Expenses!M$9:M$1026,MATCH(Calc!$AO379,Expenses!$U$9:$U$1026,0),1)),"")</f>
        <v/>
      </c>
      <c r="BU379" s="85" t="str">
        <f>IFERROR(IF($BH379="Passive","",INDEX(Expenses!N$9:N$1026,MATCH(Calc!$AO379,Expenses!$U$9:$U$1026,0),1)),"")</f>
        <v/>
      </c>
      <c r="BV379" s="85" t="str">
        <f>IFERROR(IF($BH379="Passive","",INDEX(Expenses!O$9:O$1026,MATCH(Calc!$AO379,Expenses!$U$9:$U$1026,0),1)),"")</f>
        <v/>
      </c>
      <c r="BW379" s="85" t="str">
        <f>IFERROR(IF($BH379="Passive","",INDEX(Expenses!P$9:P$1026,MATCH(Calc!$AO379,Expenses!$U$9:$U$1026,0),1)),"")</f>
        <v/>
      </c>
    </row>
    <row r="380" spans="40:75" x14ac:dyDescent="0.25">
      <c r="AN380" s="93">
        <f t="shared" si="48"/>
        <v>3</v>
      </c>
      <c r="AO380" s="93">
        <v>377</v>
      </c>
      <c r="AQ380" s="85" t="str">
        <f t="shared" si="49"/>
        <v>Passive</v>
      </c>
      <c r="AR380" s="85">
        <f>IFERROR(INDEX(Income!B$9:B$1026,MATCH(Calc!$AO380,Income!$U$9:$U$1026,0),1),0)</f>
        <v>0</v>
      </c>
      <c r="AS380" s="85">
        <f>IFERROR(INDEX(Income!C$9:C$1026,MATCH(Calc!$AO380,Income!$U$9:$U$1026,0),1),0)</f>
        <v>0</v>
      </c>
      <c r="AT380" s="93">
        <f t="shared" ca="1" si="50"/>
        <v>2024</v>
      </c>
      <c r="AU380" s="85" t="str">
        <f>IFERROR(IF($AQ380="Passive","",INDEX(Income!E$9:E$1026,MATCH(Calc!$AO380,Income!$U$9:$U$1026,0),1)),"")</f>
        <v/>
      </c>
      <c r="AV380" s="85" t="str">
        <f>IFERROR(IF($AQ380="Passive","",INDEX(Income!F$9:F$1026,MATCH(Calc!$AO380,Income!$U$9:$U$1026,0),1)),"")</f>
        <v/>
      </c>
      <c r="AW380" s="85" t="str">
        <f>IFERROR(IF($AQ380="Passive","",INDEX(Income!G$9:G$1026,MATCH(Calc!$AO380,Income!$U$9:$U$1026,0),1)),"")</f>
        <v/>
      </c>
      <c r="AX380" s="85" t="str">
        <f>IFERROR(IF($AQ380="Passive","",INDEX(Income!H$9:H$1026,MATCH(Calc!$AO380,Income!$U$9:$U$1026,0),1)),"")</f>
        <v/>
      </c>
      <c r="AY380" s="85" t="str">
        <f>IFERROR(IF($AQ380="Passive","",INDEX(Income!I$9:I$1026,MATCH(Calc!$AO380,Income!$U$9:$U$1026,0),1)),"")</f>
        <v/>
      </c>
      <c r="AZ380" s="85" t="str">
        <f>IFERROR(IF($AQ380="Passive","",INDEX(Income!J$9:J$1026,MATCH(Calc!$AO380,Income!$U$9:$U$1026,0),1)),"")</f>
        <v/>
      </c>
      <c r="BA380" s="85" t="str">
        <f>IFERROR(IF($AQ380="Passive","",INDEX(Income!K$9:K$1026,MATCH(Calc!$AO380,Income!$U$9:$U$1026,0),1)),"")</f>
        <v/>
      </c>
      <c r="BB380" s="85" t="str">
        <f>IFERROR(IF($AQ380="Passive","",INDEX(Income!L$9:L$1026,MATCH(Calc!$AO380,Income!$U$9:$U$1026,0),1)),"")</f>
        <v/>
      </c>
      <c r="BC380" s="85" t="str">
        <f>IFERROR(IF($AQ380="Passive","",INDEX(Income!M$9:M$1026,MATCH(Calc!$AO380,Income!$U$9:$U$1026,0),1)),"")</f>
        <v/>
      </c>
      <c r="BD380" s="85" t="str">
        <f>IFERROR(IF($AQ380="Passive","",INDEX(Income!N$9:N$1026,MATCH(Calc!$AO380,Income!$U$9:$U$1026,0),1)),"")</f>
        <v/>
      </c>
      <c r="BE380" s="85" t="str">
        <f>IFERROR(IF($AQ380="Passive","",INDEX(Income!O$9:O$1026,MATCH(Calc!$AO380,Income!$U$9:$U$1026,0),1)),"")</f>
        <v/>
      </c>
      <c r="BF380" s="85" t="str">
        <f>IFERROR(IF($AQ380="Passive","",INDEX(Income!P$9:P$1026,MATCH(Calc!$AO380,Income!$U$9:$U$1026,0),1)),"")</f>
        <v/>
      </c>
      <c r="BH380" s="85" t="str">
        <f t="shared" si="51"/>
        <v>Passive</v>
      </c>
      <c r="BI380" s="85">
        <f>IFERROR(INDEX(Expenses!B$9:B$1026,MATCH(Calc!$AO380,Expenses!$U$9:$U$1026,0),1),0)</f>
        <v>0</v>
      </c>
      <c r="BJ380" s="85">
        <f>IFERROR(INDEX(Expenses!C$9:C$1026,MATCH(Calc!$AO380,Expenses!$U$9:$U$1026,0),1),0)</f>
        <v>0</v>
      </c>
      <c r="BK380" s="93">
        <f t="shared" ca="1" si="52"/>
        <v>2024</v>
      </c>
      <c r="BL380" s="85" t="str">
        <f>IFERROR(IF($BH380="Passive","",INDEX(Expenses!E$9:E$1026,MATCH(Calc!$AO380,Expenses!$U$9:$U$1026,0),1)),"")</f>
        <v/>
      </c>
      <c r="BM380" s="85" t="str">
        <f>IFERROR(IF($BH380="Passive","",INDEX(Expenses!F$9:F$1026,MATCH(Calc!$AO380,Expenses!$U$9:$U$1026,0),1)),"")</f>
        <v/>
      </c>
      <c r="BN380" s="85" t="str">
        <f>IFERROR(IF($BH380="Passive","",INDEX(Expenses!G$9:G$1026,MATCH(Calc!$AO380,Expenses!$U$9:$U$1026,0),1)),"")</f>
        <v/>
      </c>
      <c r="BO380" s="85" t="str">
        <f>IFERROR(IF($BH380="Passive","",INDEX(Expenses!H$9:H$1026,MATCH(Calc!$AO380,Expenses!$U$9:$U$1026,0),1)),"")</f>
        <v/>
      </c>
      <c r="BP380" s="85" t="str">
        <f>IFERROR(IF($BH380="Passive","",INDEX(Expenses!I$9:I$1026,MATCH(Calc!$AO380,Expenses!$U$9:$U$1026,0),1)),"")</f>
        <v/>
      </c>
      <c r="BQ380" s="85" t="str">
        <f>IFERROR(IF($BH380="Passive","",INDEX(Expenses!J$9:J$1026,MATCH(Calc!$AO380,Expenses!$U$9:$U$1026,0),1)),"")</f>
        <v/>
      </c>
      <c r="BR380" s="85" t="str">
        <f>IFERROR(IF($BH380="Passive","",INDEX(Expenses!K$9:K$1026,MATCH(Calc!$AO380,Expenses!$U$9:$U$1026,0),1)),"")</f>
        <v/>
      </c>
      <c r="BS380" s="85" t="str">
        <f>IFERROR(IF($BH380="Passive","",INDEX(Expenses!L$9:L$1026,MATCH(Calc!$AO380,Expenses!$U$9:$U$1026,0),1)),"")</f>
        <v/>
      </c>
      <c r="BT380" s="85" t="str">
        <f>IFERROR(IF($BH380="Passive","",INDEX(Expenses!M$9:M$1026,MATCH(Calc!$AO380,Expenses!$U$9:$U$1026,0),1)),"")</f>
        <v/>
      </c>
      <c r="BU380" s="85" t="str">
        <f>IFERROR(IF($BH380="Passive","",INDEX(Expenses!N$9:N$1026,MATCH(Calc!$AO380,Expenses!$U$9:$U$1026,0),1)),"")</f>
        <v/>
      </c>
      <c r="BV380" s="85" t="str">
        <f>IFERROR(IF($BH380="Passive","",INDEX(Expenses!O$9:O$1026,MATCH(Calc!$AO380,Expenses!$U$9:$U$1026,0),1)),"")</f>
        <v/>
      </c>
      <c r="BW380" s="85" t="str">
        <f>IFERROR(IF($BH380="Passive","",INDEX(Expenses!P$9:P$1026,MATCH(Calc!$AO380,Expenses!$U$9:$U$1026,0),1)),"")</f>
        <v/>
      </c>
    </row>
    <row r="381" spans="40:75" x14ac:dyDescent="0.25">
      <c r="AN381" s="93">
        <f t="shared" si="48"/>
        <v>3</v>
      </c>
      <c r="AO381" s="93">
        <v>378</v>
      </c>
      <c r="AQ381" s="85" t="str">
        <f t="shared" si="49"/>
        <v>Passive</v>
      </c>
      <c r="AR381" s="85">
        <f>IFERROR(INDEX(Income!B$9:B$1026,MATCH(Calc!$AO381,Income!$U$9:$U$1026,0),1),0)</f>
        <v>0</v>
      </c>
      <c r="AS381" s="85">
        <f>IFERROR(INDEX(Income!C$9:C$1026,MATCH(Calc!$AO381,Income!$U$9:$U$1026,0),1),0)</f>
        <v>0</v>
      </c>
      <c r="AT381" s="93">
        <f t="shared" ca="1" si="50"/>
        <v>2024</v>
      </c>
      <c r="AU381" s="85" t="str">
        <f>IFERROR(IF($AQ381="Passive","",INDEX(Income!E$9:E$1026,MATCH(Calc!$AO381,Income!$U$9:$U$1026,0),1)),"")</f>
        <v/>
      </c>
      <c r="AV381" s="85" t="str">
        <f>IFERROR(IF($AQ381="Passive","",INDEX(Income!F$9:F$1026,MATCH(Calc!$AO381,Income!$U$9:$U$1026,0),1)),"")</f>
        <v/>
      </c>
      <c r="AW381" s="85" t="str">
        <f>IFERROR(IF($AQ381="Passive","",INDEX(Income!G$9:G$1026,MATCH(Calc!$AO381,Income!$U$9:$U$1026,0),1)),"")</f>
        <v/>
      </c>
      <c r="AX381" s="85" t="str">
        <f>IFERROR(IF($AQ381="Passive","",INDEX(Income!H$9:H$1026,MATCH(Calc!$AO381,Income!$U$9:$U$1026,0),1)),"")</f>
        <v/>
      </c>
      <c r="AY381" s="85" t="str">
        <f>IFERROR(IF($AQ381="Passive","",INDEX(Income!I$9:I$1026,MATCH(Calc!$AO381,Income!$U$9:$U$1026,0),1)),"")</f>
        <v/>
      </c>
      <c r="AZ381" s="85" t="str">
        <f>IFERROR(IF($AQ381="Passive","",INDEX(Income!J$9:J$1026,MATCH(Calc!$AO381,Income!$U$9:$U$1026,0),1)),"")</f>
        <v/>
      </c>
      <c r="BA381" s="85" t="str">
        <f>IFERROR(IF($AQ381="Passive","",INDEX(Income!K$9:K$1026,MATCH(Calc!$AO381,Income!$U$9:$U$1026,0),1)),"")</f>
        <v/>
      </c>
      <c r="BB381" s="85" t="str">
        <f>IFERROR(IF($AQ381="Passive","",INDEX(Income!L$9:L$1026,MATCH(Calc!$AO381,Income!$U$9:$U$1026,0),1)),"")</f>
        <v/>
      </c>
      <c r="BC381" s="85" t="str">
        <f>IFERROR(IF($AQ381="Passive","",INDEX(Income!M$9:M$1026,MATCH(Calc!$AO381,Income!$U$9:$U$1026,0),1)),"")</f>
        <v/>
      </c>
      <c r="BD381" s="85" t="str">
        <f>IFERROR(IF($AQ381="Passive","",INDEX(Income!N$9:N$1026,MATCH(Calc!$AO381,Income!$U$9:$U$1026,0),1)),"")</f>
        <v/>
      </c>
      <c r="BE381" s="85" t="str">
        <f>IFERROR(IF($AQ381="Passive","",INDEX(Income!O$9:O$1026,MATCH(Calc!$AO381,Income!$U$9:$U$1026,0),1)),"")</f>
        <v/>
      </c>
      <c r="BF381" s="85" t="str">
        <f>IFERROR(IF($AQ381="Passive","",INDEX(Income!P$9:P$1026,MATCH(Calc!$AO381,Income!$U$9:$U$1026,0),1)),"")</f>
        <v/>
      </c>
      <c r="BH381" s="85" t="str">
        <f t="shared" si="51"/>
        <v>Passive</v>
      </c>
      <c r="BI381" s="85">
        <f>IFERROR(INDEX(Expenses!B$9:B$1026,MATCH(Calc!$AO381,Expenses!$U$9:$U$1026,0),1),0)</f>
        <v>0</v>
      </c>
      <c r="BJ381" s="85">
        <f>IFERROR(INDEX(Expenses!C$9:C$1026,MATCH(Calc!$AO381,Expenses!$U$9:$U$1026,0),1),0)</f>
        <v>0</v>
      </c>
      <c r="BK381" s="93">
        <f t="shared" ca="1" si="52"/>
        <v>2024</v>
      </c>
      <c r="BL381" s="85" t="str">
        <f>IFERROR(IF($BH381="Passive","",INDEX(Expenses!E$9:E$1026,MATCH(Calc!$AO381,Expenses!$U$9:$U$1026,0),1)),"")</f>
        <v/>
      </c>
      <c r="BM381" s="85" t="str">
        <f>IFERROR(IF($BH381="Passive","",INDEX(Expenses!F$9:F$1026,MATCH(Calc!$AO381,Expenses!$U$9:$U$1026,0),1)),"")</f>
        <v/>
      </c>
      <c r="BN381" s="85" t="str">
        <f>IFERROR(IF($BH381="Passive","",INDEX(Expenses!G$9:G$1026,MATCH(Calc!$AO381,Expenses!$U$9:$U$1026,0),1)),"")</f>
        <v/>
      </c>
      <c r="BO381" s="85" t="str">
        <f>IFERROR(IF($BH381="Passive","",INDEX(Expenses!H$9:H$1026,MATCH(Calc!$AO381,Expenses!$U$9:$U$1026,0),1)),"")</f>
        <v/>
      </c>
      <c r="BP381" s="85" t="str">
        <f>IFERROR(IF($BH381="Passive","",INDEX(Expenses!I$9:I$1026,MATCH(Calc!$AO381,Expenses!$U$9:$U$1026,0),1)),"")</f>
        <v/>
      </c>
      <c r="BQ381" s="85" t="str">
        <f>IFERROR(IF($BH381="Passive","",INDEX(Expenses!J$9:J$1026,MATCH(Calc!$AO381,Expenses!$U$9:$U$1026,0),1)),"")</f>
        <v/>
      </c>
      <c r="BR381" s="85" t="str">
        <f>IFERROR(IF($BH381="Passive","",INDEX(Expenses!K$9:K$1026,MATCH(Calc!$AO381,Expenses!$U$9:$U$1026,0),1)),"")</f>
        <v/>
      </c>
      <c r="BS381" s="85" t="str">
        <f>IFERROR(IF($BH381="Passive","",INDEX(Expenses!L$9:L$1026,MATCH(Calc!$AO381,Expenses!$U$9:$U$1026,0),1)),"")</f>
        <v/>
      </c>
      <c r="BT381" s="85" t="str">
        <f>IFERROR(IF($BH381="Passive","",INDEX(Expenses!M$9:M$1026,MATCH(Calc!$AO381,Expenses!$U$9:$U$1026,0),1)),"")</f>
        <v/>
      </c>
      <c r="BU381" s="85" t="str">
        <f>IFERROR(IF($BH381="Passive","",INDEX(Expenses!N$9:N$1026,MATCH(Calc!$AO381,Expenses!$U$9:$U$1026,0),1)),"")</f>
        <v/>
      </c>
      <c r="BV381" s="85" t="str">
        <f>IFERROR(IF($BH381="Passive","",INDEX(Expenses!O$9:O$1026,MATCH(Calc!$AO381,Expenses!$U$9:$U$1026,0),1)),"")</f>
        <v/>
      </c>
      <c r="BW381" s="85" t="str">
        <f>IFERROR(IF($BH381="Passive","",INDEX(Expenses!P$9:P$1026,MATCH(Calc!$AO381,Expenses!$U$9:$U$1026,0),1)),"")</f>
        <v/>
      </c>
    </row>
    <row r="382" spans="40:75" x14ac:dyDescent="0.25">
      <c r="AN382" s="93">
        <f t="shared" si="48"/>
        <v>3</v>
      </c>
      <c r="AO382" s="93">
        <v>379</v>
      </c>
      <c r="AQ382" s="85" t="str">
        <f t="shared" si="49"/>
        <v>Passive</v>
      </c>
      <c r="AR382" s="85">
        <f>IFERROR(INDEX(Income!B$9:B$1026,MATCH(Calc!$AO382,Income!$U$9:$U$1026,0),1),0)</f>
        <v>0</v>
      </c>
      <c r="AS382" s="85">
        <f>IFERROR(INDEX(Income!C$9:C$1026,MATCH(Calc!$AO382,Income!$U$9:$U$1026,0),1),0)</f>
        <v>0</v>
      </c>
      <c r="AT382" s="93">
        <f t="shared" ca="1" si="50"/>
        <v>2024</v>
      </c>
      <c r="AU382" s="85" t="str">
        <f>IFERROR(IF($AQ382="Passive","",INDEX(Income!E$9:E$1026,MATCH(Calc!$AO382,Income!$U$9:$U$1026,0),1)),"")</f>
        <v/>
      </c>
      <c r="AV382" s="85" t="str">
        <f>IFERROR(IF($AQ382="Passive","",INDEX(Income!F$9:F$1026,MATCH(Calc!$AO382,Income!$U$9:$U$1026,0),1)),"")</f>
        <v/>
      </c>
      <c r="AW382" s="85" t="str">
        <f>IFERROR(IF($AQ382="Passive","",INDEX(Income!G$9:G$1026,MATCH(Calc!$AO382,Income!$U$9:$U$1026,0),1)),"")</f>
        <v/>
      </c>
      <c r="AX382" s="85" t="str">
        <f>IFERROR(IF($AQ382="Passive","",INDEX(Income!H$9:H$1026,MATCH(Calc!$AO382,Income!$U$9:$U$1026,0),1)),"")</f>
        <v/>
      </c>
      <c r="AY382" s="85" t="str">
        <f>IFERROR(IF($AQ382="Passive","",INDEX(Income!I$9:I$1026,MATCH(Calc!$AO382,Income!$U$9:$U$1026,0),1)),"")</f>
        <v/>
      </c>
      <c r="AZ382" s="85" t="str">
        <f>IFERROR(IF($AQ382="Passive","",INDEX(Income!J$9:J$1026,MATCH(Calc!$AO382,Income!$U$9:$U$1026,0),1)),"")</f>
        <v/>
      </c>
      <c r="BA382" s="85" t="str">
        <f>IFERROR(IF($AQ382="Passive","",INDEX(Income!K$9:K$1026,MATCH(Calc!$AO382,Income!$U$9:$U$1026,0),1)),"")</f>
        <v/>
      </c>
      <c r="BB382" s="85" t="str">
        <f>IFERROR(IF($AQ382="Passive","",INDEX(Income!L$9:L$1026,MATCH(Calc!$AO382,Income!$U$9:$U$1026,0),1)),"")</f>
        <v/>
      </c>
      <c r="BC382" s="85" t="str">
        <f>IFERROR(IF($AQ382="Passive","",INDEX(Income!M$9:M$1026,MATCH(Calc!$AO382,Income!$U$9:$U$1026,0),1)),"")</f>
        <v/>
      </c>
      <c r="BD382" s="85" t="str">
        <f>IFERROR(IF($AQ382="Passive","",INDEX(Income!N$9:N$1026,MATCH(Calc!$AO382,Income!$U$9:$U$1026,0),1)),"")</f>
        <v/>
      </c>
      <c r="BE382" s="85" t="str">
        <f>IFERROR(IF($AQ382="Passive","",INDEX(Income!O$9:O$1026,MATCH(Calc!$AO382,Income!$U$9:$U$1026,0),1)),"")</f>
        <v/>
      </c>
      <c r="BF382" s="85" t="str">
        <f>IFERROR(IF($AQ382="Passive","",INDEX(Income!P$9:P$1026,MATCH(Calc!$AO382,Income!$U$9:$U$1026,0),1)),"")</f>
        <v/>
      </c>
      <c r="BH382" s="85" t="str">
        <f t="shared" si="51"/>
        <v>Passive</v>
      </c>
      <c r="BI382" s="85">
        <f>IFERROR(INDEX(Expenses!B$9:B$1026,MATCH(Calc!$AO382,Expenses!$U$9:$U$1026,0),1),0)</f>
        <v>0</v>
      </c>
      <c r="BJ382" s="85">
        <f>IFERROR(INDEX(Expenses!C$9:C$1026,MATCH(Calc!$AO382,Expenses!$U$9:$U$1026,0),1),0)</f>
        <v>0</v>
      </c>
      <c r="BK382" s="93">
        <f t="shared" ca="1" si="52"/>
        <v>2024</v>
      </c>
      <c r="BL382" s="85" t="str">
        <f>IFERROR(IF($BH382="Passive","",INDEX(Expenses!E$9:E$1026,MATCH(Calc!$AO382,Expenses!$U$9:$U$1026,0),1)),"")</f>
        <v/>
      </c>
      <c r="BM382" s="85" t="str">
        <f>IFERROR(IF($BH382="Passive","",INDEX(Expenses!F$9:F$1026,MATCH(Calc!$AO382,Expenses!$U$9:$U$1026,0),1)),"")</f>
        <v/>
      </c>
      <c r="BN382" s="85" t="str">
        <f>IFERROR(IF($BH382="Passive","",INDEX(Expenses!G$9:G$1026,MATCH(Calc!$AO382,Expenses!$U$9:$U$1026,0),1)),"")</f>
        <v/>
      </c>
      <c r="BO382" s="85" t="str">
        <f>IFERROR(IF($BH382="Passive","",INDEX(Expenses!H$9:H$1026,MATCH(Calc!$AO382,Expenses!$U$9:$U$1026,0),1)),"")</f>
        <v/>
      </c>
      <c r="BP382" s="85" t="str">
        <f>IFERROR(IF($BH382="Passive","",INDEX(Expenses!I$9:I$1026,MATCH(Calc!$AO382,Expenses!$U$9:$U$1026,0),1)),"")</f>
        <v/>
      </c>
      <c r="BQ382" s="85" t="str">
        <f>IFERROR(IF($BH382="Passive","",INDEX(Expenses!J$9:J$1026,MATCH(Calc!$AO382,Expenses!$U$9:$U$1026,0),1)),"")</f>
        <v/>
      </c>
      <c r="BR382" s="85" t="str">
        <f>IFERROR(IF($BH382="Passive","",INDEX(Expenses!K$9:K$1026,MATCH(Calc!$AO382,Expenses!$U$9:$U$1026,0),1)),"")</f>
        <v/>
      </c>
      <c r="BS382" s="85" t="str">
        <f>IFERROR(IF($BH382="Passive","",INDEX(Expenses!L$9:L$1026,MATCH(Calc!$AO382,Expenses!$U$9:$U$1026,0),1)),"")</f>
        <v/>
      </c>
      <c r="BT382" s="85" t="str">
        <f>IFERROR(IF($BH382="Passive","",INDEX(Expenses!M$9:M$1026,MATCH(Calc!$AO382,Expenses!$U$9:$U$1026,0),1)),"")</f>
        <v/>
      </c>
      <c r="BU382" s="85" t="str">
        <f>IFERROR(IF($BH382="Passive","",INDEX(Expenses!N$9:N$1026,MATCH(Calc!$AO382,Expenses!$U$9:$U$1026,0),1)),"")</f>
        <v/>
      </c>
      <c r="BV382" s="85" t="str">
        <f>IFERROR(IF($BH382="Passive","",INDEX(Expenses!O$9:O$1026,MATCH(Calc!$AO382,Expenses!$U$9:$U$1026,0),1)),"")</f>
        <v/>
      </c>
      <c r="BW382" s="85" t="str">
        <f>IFERROR(IF($BH382="Passive","",INDEX(Expenses!P$9:P$1026,MATCH(Calc!$AO382,Expenses!$U$9:$U$1026,0),1)),"")</f>
        <v/>
      </c>
    </row>
    <row r="383" spans="40:75" x14ac:dyDescent="0.25">
      <c r="AN383" s="93">
        <f t="shared" si="48"/>
        <v>3</v>
      </c>
      <c r="AO383" s="93">
        <v>380</v>
      </c>
      <c r="AQ383" s="85" t="str">
        <f t="shared" si="49"/>
        <v>Passive</v>
      </c>
      <c r="AR383" s="85">
        <f>IFERROR(INDEX(Income!B$9:B$1026,MATCH(Calc!$AO383,Income!$U$9:$U$1026,0),1),0)</f>
        <v>0</v>
      </c>
      <c r="AS383" s="85">
        <f>IFERROR(INDEX(Income!C$9:C$1026,MATCH(Calc!$AO383,Income!$U$9:$U$1026,0),1),0)</f>
        <v>0</v>
      </c>
      <c r="AT383" s="93">
        <f t="shared" ca="1" si="50"/>
        <v>2024</v>
      </c>
      <c r="AU383" s="85" t="str">
        <f>IFERROR(IF($AQ383="Passive","",INDEX(Income!E$9:E$1026,MATCH(Calc!$AO383,Income!$U$9:$U$1026,0),1)),"")</f>
        <v/>
      </c>
      <c r="AV383" s="85" t="str">
        <f>IFERROR(IF($AQ383="Passive","",INDEX(Income!F$9:F$1026,MATCH(Calc!$AO383,Income!$U$9:$U$1026,0),1)),"")</f>
        <v/>
      </c>
      <c r="AW383" s="85" t="str">
        <f>IFERROR(IF($AQ383="Passive","",INDEX(Income!G$9:G$1026,MATCH(Calc!$AO383,Income!$U$9:$U$1026,0),1)),"")</f>
        <v/>
      </c>
      <c r="AX383" s="85" t="str">
        <f>IFERROR(IF($AQ383="Passive","",INDEX(Income!H$9:H$1026,MATCH(Calc!$AO383,Income!$U$9:$U$1026,0),1)),"")</f>
        <v/>
      </c>
      <c r="AY383" s="85" t="str">
        <f>IFERROR(IF($AQ383="Passive","",INDEX(Income!I$9:I$1026,MATCH(Calc!$AO383,Income!$U$9:$U$1026,0),1)),"")</f>
        <v/>
      </c>
      <c r="AZ383" s="85" t="str">
        <f>IFERROR(IF($AQ383="Passive","",INDEX(Income!J$9:J$1026,MATCH(Calc!$AO383,Income!$U$9:$U$1026,0),1)),"")</f>
        <v/>
      </c>
      <c r="BA383" s="85" t="str">
        <f>IFERROR(IF($AQ383="Passive","",INDEX(Income!K$9:K$1026,MATCH(Calc!$AO383,Income!$U$9:$U$1026,0),1)),"")</f>
        <v/>
      </c>
      <c r="BB383" s="85" t="str">
        <f>IFERROR(IF($AQ383="Passive","",INDEX(Income!L$9:L$1026,MATCH(Calc!$AO383,Income!$U$9:$U$1026,0),1)),"")</f>
        <v/>
      </c>
      <c r="BC383" s="85" t="str">
        <f>IFERROR(IF($AQ383="Passive","",INDEX(Income!M$9:M$1026,MATCH(Calc!$AO383,Income!$U$9:$U$1026,0),1)),"")</f>
        <v/>
      </c>
      <c r="BD383" s="85" t="str">
        <f>IFERROR(IF($AQ383="Passive","",INDEX(Income!N$9:N$1026,MATCH(Calc!$AO383,Income!$U$9:$U$1026,0),1)),"")</f>
        <v/>
      </c>
      <c r="BE383" s="85" t="str">
        <f>IFERROR(IF($AQ383="Passive","",INDEX(Income!O$9:O$1026,MATCH(Calc!$AO383,Income!$U$9:$U$1026,0),1)),"")</f>
        <v/>
      </c>
      <c r="BF383" s="85" t="str">
        <f>IFERROR(IF($AQ383="Passive","",INDEX(Income!P$9:P$1026,MATCH(Calc!$AO383,Income!$U$9:$U$1026,0),1)),"")</f>
        <v/>
      </c>
      <c r="BH383" s="85" t="str">
        <f t="shared" si="51"/>
        <v>Passive</v>
      </c>
      <c r="BI383" s="85">
        <f>IFERROR(INDEX(Expenses!B$9:B$1026,MATCH(Calc!$AO383,Expenses!$U$9:$U$1026,0),1),0)</f>
        <v>0</v>
      </c>
      <c r="BJ383" s="85">
        <f>IFERROR(INDEX(Expenses!C$9:C$1026,MATCH(Calc!$AO383,Expenses!$U$9:$U$1026,0),1),0)</f>
        <v>0</v>
      </c>
      <c r="BK383" s="93">
        <f t="shared" ca="1" si="52"/>
        <v>2024</v>
      </c>
      <c r="BL383" s="85" t="str">
        <f>IFERROR(IF($BH383="Passive","",INDEX(Expenses!E$9:E$1026,MATCH(Calc!$AO383,Expenses!$U$9:$U$1026,0),1)),"")</f>
        <v/>
      </c>
      <c r="BM383" s="85" t="str">
        <f>IFERROR(IF($BH383="Passive","",INDEX(Expenses!F$9:F$1026,MATCH(Calc!$AO383,Expenses!$U$9:$U$1026,0),1)),"")</f>
        <v/>
      </c>
      <c r="BN383" s="85" t="str">
        <f>IFERROR(IF($BH383="Passive","",INDEX(Expenses!G$9:G$1026,MATCH(Calc!$AO383,Expenses!$U$9:$U$1026,0),1)),"")</f>
        <v/>
      </c>
      <c r="BO383" s="85" t="str">
        <f>IFERROR(IF($BH383="Passive","",INDEX(Expenses!H$9:H$1026,MATCH(Calc!$AO383,Expenses!$U$9:$U$1026,0),1)),"")</f>
        <v/>
      </c>
      <c r="BP383" s="85" t="str">
        <f>IFERROR(IF($BH383="Passive","",INDEX(Expenses!I$9:I$1026,MATCH(Calc!$AO383,Expenses!$U$9:$U$1026,0),1)),"")</f>
        <v/>
      </c>
      <c r="BQ383" s="85" t="str">
        <f>IFERROR(IF($BH383="Passive","",INDEX(Expenses!J$9:J$1026,MATCH(Calc!$AO383,Expenses!$U$9:$U$1026,0),1)),"")</f>
        <v/>
      </c>
      <c r="BR383" s="85" t="str">
        <f>IFERROR(IF($BH383="Passive","",INDEX(Expenses!K$9:K$1026,MATCH(Calc!$AO383,Expenses!$U$9:$U$1026,0),1)),"")</f>
        <v/>
      </c>
      <c r="BS383" s="85" t="str">
        <f>IFERROR(IF($BH383="Passive","",INDEX(Expenses!L$9:L$1026,MATCH(Calc!$AO383,Expenses!$U$9:$U$1026,0),1)),"")</f>
        <v/>
      </c>
      <c r="BT383" s="85" t="str">
        <f>IFERROR(IF($BH383="Passive","",INDEX(Expenses!M$9:M$1026,MATCH(Calc!$AO383,Expenses!$U$9:$U$1026,0),1)),"")</f>
        <v/>
      </c>
      <c r="BU383" s="85" t="str">
        <f>IFERROR(IF($BH383="Passive","",INDEX(Expenses!N$9:N$1026,MATCH(Calc!$AO383,Expenses!$U$9:$U$1026,0),1)),"")</f>
        <v/>
      </c>
      <c r="BV383" s="85" t="str">
        <f>IFERROR(IF($BH383="Passive","",INDEX(Expenses!O$9:O$1026,MATCH(Calc!$AO383,Expenses!$U$9:$U$1026,0),1)),"")</f>
        <v/>
      </c>
      <c r="BW383" s="85" t="str">
        <f>IFERROR(IF($BH383="Passive","",INDEX(Expenses!P$9:P$1026,MATCH(Calc!$AO383,Expenses!$U$9:$U$1026,0),1)),"")</f>
        <v/>
      </c>
    </row>
    <row r="384" spans="40:75" x14ac:dyDescent="0.25">
      <c r="AN384" s="93">
        <f t="shared" si="48"/>
        <v>3</v>
      </c>
      <c r="AO384" s="93">
        <v>381</v>
      </c>
      <c r="AQ384" s="85" t="str">
        <f t="shared" si="49"/>
        <v>Passive</v>
      </c>
      <c r="AR384" s="85">
        <f>IFERROR(INDEX(Income!B$9:B$1026,MATCH(Calc!$AO384,Income!$U$9:$U$1026,0),1),0)</f>
        <v>0</v>
      </c>
      <c r="AS384" s="85">
        <f>IFERROR(INDEX(Income!C$9:C$1026,MATCH(Calc!$AO384,Income!$U$9:$U$1026,0),1),0)</f>
        <v>0</v>
      </c>
      <c r="AT384" s="93">
        <f t="shared" ca="1" si="50"/>
        <v>2024</v>
      </c>
      <c r="AU384" s="85" t="str">
        <f>IFERROR(IF($AQ384="Passive","",INDEX(Income!E$9:E$1026,MATCH(Calc!$AO384,Income!$U$9:$U$1026,0),1)),"")</f>
        <v/>
      </c>
      <c r="AV384" s="85" t="str">
        <f>IFERROR(IF($AQ384="Passive","",INDEX(Income!F$9:F$1026,MATCH(Calc!$AO384,Income!$U$9:$U$1026,0),1)),"")</f>
        <v/>
      </c>
      <c r="AW384" s="85" t="str">
        <f>IFERROR(IF($AQ384="Passive","",INDEX(Income!G$9:G$1026,MATCH(Calc!$AO384,Income!$U$9:$U$1026,0),1)),"")</f>
        <v/>
      </c>
      <c r="AX384" s="85" t="str">
        <f>IFERROR(IF($AQ384="Passive","",INDEX(Income!H$9:H$1026,MATCH(Calc!$AO384,Income!$U$9:$U$1026,0),1)),"")</f>
        <v/>
      </c>
      <c r="AY384" s="85" t="str">
        <f>IFERROR(IF($AQ384="Passive","",INDEX(Income!I$9:I$1026,MATCH(Calc!$AO384,Income!$U$9:$U$1026,0),1)),"")</f>
        <v/>
      </c>
      <c r="AZ384" s="85" t="str">
        <f>IFERROR(IF($AQ384="Passive","",INDEX(Income!J$9:J$1026,MATCH(Calc!$AO384,Income!$U$9:$U$1026,0),1)),"")</f>
        <v/>
      </c>
      <c r="BA384" s="85" t="str">
        <f>IFERROR(IF($AQ384="Passive","",INDEX(Income!K$9:K$1026,MATCH(Calc!$AO384,Income!$U$9:$U$1026,0),1)),"")</f>
        <v/>
      </c>
      <c r="BB384" s="85" t="str">
        <f>IFERROR(IF($AQ384="Passive","",INDEX(Income!L$9:L$1026,MATCH(Calc!$AO384,Income!$U$9:$U$1026,0),1)),"")</f>
        <v/>
      </c>
      <c r="BC384" s="85" t="str">
        <f>IFERROR(IF($AQ384="Passive","",INDEX(Income!M$9:M$1026,MATCH(Calc!$AO384,Income!$U$9:$U$1026,0),1)),"")</f>
        <v/>
      </c>
      <c r="BD384" s="85" t="str">
        <f>IFERROR(IF($AQ384="Passive","",INDEX(Income!N$9:N$1026,MATCH(Calc!$AO384,Income!$U$9:$U$1026,0),1)),"")</f>
        <v/>
      </c>
      <c r="BE384" s="85" t="str">
        <f>IFERROR(IF($AQ384="Passive","",INDEX(Income!O$9:O$1026,MATCH(Calc!$AO384,Income!$U$9:$U$1026,0),1)),"")</f>
        <v/>
      </c>
      <c r="BF384" s="85" t="str">
        <f>IFERROR(IF($AQ384="Passive","",INDEX(Income!P$9:P$1026,MATCH(Calc!$AO384,Income!$U$9:$U$1026,0),1)),"")</f>
        <v/>
      </c>
      <c r="BH384" s="85" t="str">
        <f t="shared" si="51"/>
        <v>Passive</v>
      </c>
      <c r="BI384" s="85">
        <f>IFERROR(INDEX(Expenses!B$9:B$1026,MATCH(Calc!$AO384,Expenses!$U$9:$U$1026,0),1),0)</f>
        <v>0</v>
      </c>
      <c r="BJ384" s="85">
        <f>IFERROR(INDEX(Expenses!C$9:C$1026,MATCH(Calc!$AO384,Expenses!$U$9:$U$1026,0),1),0)</f>
        <v>0</v>
      </c>
      <c r="BK384" s="93">
        <f t="shared" ca="1" si="52"/>
        <v>2024</v>
      </c>
      <c r="BL384" s="85" t="str">
        <f>IFERROR(IF($BH384="Passive","",INDEX(Expenses!E$9:E$1026,MATCH(Calc!$AO384,Expenses!$U$9:$U$1026,0),1)),"")</f>
        <v/>
      </c>
      <c r="BM384" s="85" t="str">
        <f>IFERROR(IF($BH384="Passive","",INDEX(Expenses!F$9:F$1026,MATCH(Calc!$AO384,Expenses!$U$9:$U$1026,0),1)),"")</f>
        <v/>
      </c>
      <c r="BN384" s="85" t="str">
        <f>IFERROR(IF($BH384="Passive","",INDEX(Expenses!G$9:G$1026,MATCH(Calc!$AO384,Expenses!$U$9:$U$1026,0),1)),"")</f>
        <v/>
      </c>
      <c r="BO384" s="85" t="str">
        <f>IFERROR(IF($BH384="Passive","",INDEX(Expenses!H$9:H$1026,MATCH(Calc!$AO384,Expenses!$U$9:$U$1026,0),1)),"")</f>
        <v/>
      </c>
      <c r="BP384" s="85" t="str">
        <f>IFERROR(IF($BH384="Passive","",INDEX(Expenses!I$9:I$1026,MATCH(Calc!$AO384,Expenses!$U$9:$U$1026,0),1)),"")</f>
        <v/>
      </c>
      <c r="BQ384" s="85" t="str">
        <f>IFERROR(IF($BH384="Passive","",INDEX(Expenses!J$9:J$1026,MATCH(Calc!$AO384,Expenses!$U$9:$U$1026,0),1)),"")</f>
        <v/>
      </c>
      <c r="BR384" s="85" t="str">
        <f>IFERROR(IF($BH384="Passive","",INDEX(Expenses!K$9:K$1026,MATCH(Calc!$AO384,Expenses!$U$9:$U$1026,0),1)),"")</f>
        <v/>
      </c>
      <c r="BS384" s="85" t="str">
        <f>IFERROR(IF($BH384="Passive","",INDEX(Expenses!L$9:L$1026,MATCH(Calc!$AO384,Expenses!$U$9:$U$1026,0),1)),"")</f>
        <v/>
      </c>
      <c r="BT384" s="85" t="str">
        <f>IFERROR(IF($BH384="Passive","",INDEX(Expenses!M$9:M$1026,MATCH(Calc!$AO384,Expenses!$U$9:$U$1026,0),1)),"")</f>
        <v/>
      </c>
      <c r="BU384" s="85" t="str">
        <f>IFERROR(IF($BH384="Passive","",INDEX(Expenses!N$9:N$1026,MATCH(Calc!$AO384,Expenses!$U$9:$U$1026,0),1)),"")</f>
        <v/>
      </c>
      <c r="BV384" s="85" t="str">
        <f>IFERROR(IF($BH384="Passive","",INDEX(Expenses!O$9:O$1026,MATCH(Calc!$AO384,Expenses!$U$9:$U$1026,0),1)),"")</f>
        <v/>
      </c>
      <c r="BW384" s="85" t="str">
        <f>IFERROR(IF($BH384="Passive","",INDEX(Expenses!P$9:P$1026,MATCH(Calc!$AO384,Expenses!$U$9:$U$1026,0),1)),"")</f>
        <v/>
      </c>
    </row>
    <row r="385" spans="40:75" x14ac:dyDescent="0.25">
      <c r="AN385" s="93">
        <f t="shared" si="48"/>
        <v>3</v>
      </c>
      <c r="AO385" s="93">
        <v>382</v>
      </c>
      <c r="AQ385" s="85" t="str">
        <f t="shared" si="49"/>
        <v>Passive</v>
      </c>
      <c r="AR385" s="85">
        <f>IFERROR(INDEX(Income!B$9:B$1026,MATCH(Calc!$AO385,Income!$U$9:$U$1026,0),1),0)</f>
        <v>0</v>
      </c>
      <c r="AS385" s="85">
        <f>IFERROR(INDEX(Income!C$9:C$1026,MATCH(Calc!$AO385,Income!$U$9:$U$1026,0),1),0)</f>
        <v>0</v>
      </c>
      <c r="AT385" s="93">
        <f t="shared" ca="1" si="50"/>
        <v>2024</v>
      </c>
      <c r="AU385" s="85" t="str">
        <f>IFERROR(IF($AQ385="Passive","",INDEX(Income!E$9:E$1026,MATCH(Calc!$AO385,Income!$U$9:$U$1026,0),1)),"")</f>
        <v/>
      </c>
      <c r="AV385" s="85" t="str">
        <f>IFERROR(IF($AQ385="Passive","",INDEX(Income!F$9:F$1026,MATCH(Calc!$AO385,Income!$U$9:$U$1026,0),1)),"")</f>
        <v/>
      </c>
      <c r="AW385" s="85" t="str">
        <f>IFERROR(IF($AQ385="Passive","",INDEX(Income!G$9:G$1026,MATCH(Calc!$AO385,Income!$U$9:$U$1026,0),1)),"")</f>
        <v/>
      </c>
      <c r="AX385" s="85" t="str">
        <f>IFERROR(IF($AQ385="Passive","",INDEX(Income!H$9:H$1026,MATCH(Calc!$AO385,Income!$U$9:$U$1026,0),1)),"")</f>
        <v/>
      </c>
      <c r="AY385" s="85" t="str">
        <f>IFERROR(IF($AQ385="Passive","",INDEX(Income!I$9:I$1026,MATCH(Calc!$AO385,Income!$U$9:$U$1026,0),1)),"")</f>
        <v/>
      </c>
      <c r="AZ385" s="85" t="str">
        <f>IFERROR(IF($AQ385="Passive","",INDEX(Income!J$9:J$1026,MATCH(Calc!$AO385,Income!$U$9:$U$1026,0),1)),"")</f>
        <v/>
      </c>
      <c r="BA385" s="85" t="str">
        <f>IFERROR(IF($AQ385="Passive","",INDEX(Income!K$9:K$1026,MATCH(Calc!$AO385,Income!$U$9:$U$1026,0),1)),"")</f>
        <v/>
      </c>
      <c r="BB385" s="85" t="str">
        <f>IFERROR(IF($AQ385="Passive","",INDEX(Income!L$9:L$1026,MATCH(Calc!$AO385,Income!$U$9:$U$1026,0),1)),"")</f>
        <v/>
      </c>
      <c r="BC385" s="85" t="str">
        <f>IFERROR(IF($AQ385="Passive","",INDEX(Income!M$9:M$1026,MATCH(Calc!$AO385,Income!$U$9:$U$1026,0),1)),"")</f>
        <v/>
      </c>
      <c r="BD385" s="85" t="str">
        <f>IFERROR(IF($AQ385="Passive","",INDEX(Income!N$9:N$1026,MATCH(Calc!$AO385,Income!$U$9:$U$1026,0),1)),"")</f>
        <v/>
      </c>
      <c r="BE385" s="85" t="str">
        <f>IFERROR(IF($AQ385="Passive","",INDEX(Income!O$9:O$1026,MATCH(Calc!$AO385,Income!$U$9:$U$1026,0),1)),"")</f>
        <v/>
      </c>
      <c r="BF385" s="85" t="str">
        <f>IFERROR(IF($AQ385="Passive","",INDEX(Income!P$9:P$1026,MATCH(Calc!$AO385,Income!$U$9:$U$1026,0),1)),"")</f>
        <v/>
      </c>
      <c r="BH385" s="85" t="str">
        <f t="shared" si="51"/>
        <v>Passive</v>
      </c>
      <c r="BI385" s="85">
        <f>IFERROR(INDEX(Expenses!B$9:B$1026,MATCH(Calc!$AO385,Expenses!$U$9:$U$1026,0),1),0)</f>
        <v>0</v>
      </c>
      <c r="BJ385" s="85">
        <f>IFERROR(INDEX(Expenses!C$9:C$1026,MATCH(Calc!$AO385,Expenses!$U$9:$U$1026,0),1),0)</f>
        <v>0</v>
      </c>
      <c r="BK385" s="93">
        <f t="shared" ca="1" si="52"/>
        <v>2024</v>
      </c>
      <c r="BL385" s="85" t="str">
        <f>IFERROR(IF($BH385="Passive","",INDEX(Expenses!E$9:E$1026,MATCH(Calc!$AO385,Expenses!$U$9:$U$1026,0),1)),"")</f>
        <v/>
      </c>
      <c r="BM385" s="85" t="str">
        <f>IFERROR(IF($BH385="Passive","",INDEX(Expenses!F$9:F$1026,MATCH(Calc!$AO385,Expenses!$U$9:$U$1026,0),1)),"")</f>
        <v/>
      </c>
      <c r="BN385" s="85" t="str">
        <f>IFERROR(IF($BH385="Passive","",INDEX(Expenses!G$9:G$1026,MATCH(Calc!$AO385,Expenses!$U$9:$U$1026,0),1)),"")</f>
        <v/>
      </c>
      <c r="BO385" s="85" t="str">
        <f>IFERROR(IF($BH385="Passive","",INDEX(Expenses!H$9:H$1026,MATCH(Calc!$AO385,Expenses!$U$9:$U$1026,0),1)),"")</f>
        <v/>
      </c>
      <c r="BP385" s="85" t="str">
        <f>IFERROR(IF($BH385="Passive","",INDEX(Expenses!I$9:I$1026,MATCH(Calc!$AO385,Expenses!$U$9:$U$1026,0),1)),"")</f>
        <v/>
      </c>
      <c r="BQ385" s="85" t="str">
        <f>IFERROR(IF($BH385="Passive","",INDEX(Expenses!J$9:J$1026,MATCH(Calc!$AO385,Expenses!$U$9:$U$1026,0),1)),"")</f>
        <v/>
      </c>
      <c r="BR385" s="85" t="str">
        <f>IFERROR(IF($BH385="Passive","",INDEX(Expenses!K$9:K$1026,MATCH(Calc!$AO385,Expenses!$U$9:$U$1026,0),1)),"")</f>
        <v/>
      </c>
      <c r="BS385" s="85" t="str">
        <f>IFERROR(IF($BH385="Passive","",INDEX(Expenses!L$9:L$1026,MATCH(Calc!$AO385,Expenses!$U$9:$U$1026,0),1)),"")</f>
        <v/>
      </c>
      <c r="BT385" s="85" t="str">
        <f>IFERROR(IF($BH385="Passive","",INDEX(Expenses!M$9:M$1026,MATCH(Calc!$AO385,Expenses!$U$9:$U$1026,0),1)),"")</f>
        <v/>
      </c>
      <c r="BU385" s="85" t="str">
        <f>IFERROR(IF($BH385="Passive","",INDEX(Expenses!N$9:N$1026,MATCH(Calc!$AO385,Expenses!$U$9:$U$1026,0),1)),"")</f>
        <v/>
      </c>
      <c r="BV385" s="85" t="str">
        <f>IFERROR(IF($BH385="Passive","",INDEX(Expenses!O$9:O$1026,MATCH(Calc!$AO385,Expenses!$U$9:$U$1026,0),1)),"")</f>
        <v/>
      </c>
      <c r="BW385" s="85" t="str">
        <f>IFERROR(IF($BH385="Passive","",INDEX(Expenses!P$9:P$1026,MATCH(Calc!$AO385,Expenses!$U$9:$U$1026,0),1)),"")</f>
        <v/>
      </c>
    </row>
    <row r="386" spans="40:75" x14ac:dyDescent="0.25">
      <c r="AN386" s="93">
        <f t="shared" si="48"/>
        <v>3</v>
      </c>
      <c r="AO386" s="93">
        <v>383</v>
      </c>
      <c r="AQ386" s="85" t="str">
        <f t="shared" si="49"/>
        <v>Passive</v>
      </c>
      <c r="AR386" s="85">
        <f>IFERROR(INDEX(Income!B$9:B$1026,MATCH(Calc!$AO386,Income!$U$9:$U$1026,0),1),0)</f>
        <v>0</v>
      </c>
      <c r="AS386" s="85">
        <f>IFERROR(INDEX(Income!C$9:C$1026,MATCH(Calc!$AO386,Income!$U$9:$U$1026,0),1),0)</f>
        <v>0</v>
      </c>
      <c r="AT386" s="93">
        <f t="shared" ca="1" si="50"/>
        <v>2024</v>
      </c>
      <c r="AU386" s="85" t="str">
        <f>IFERROR(IF($AQ386="Passive","",INDEX(Income!E$9:E$1026,MATCH(Calc!$AO386,Income!$U$9:$U$1026,0),1)),"")</f>
        <v/>
      </c>
      <c r="AV386" s="85" t="str">
        <f>IFERROR(IF($AQ386="Passive","",INDEX(Income!F$9:F$1026,MATCH(Calc!$AO386,Income!$U$9:$U$1026,0),1)),"")</f>
        <v/>
      </c>
      <c r="AW386" s="85" t="str">
        <f>IFERROR(IF($AQ386="Passive","",INDEX(Income!G$9:G$1026,MATCH(Calc!$AO386,Income!$U$9:$U$1026,0),1)),"")</f>
        <v/>
      </c>
      <c r="AX386" s="85" t="str">
        <f>IFERROR(IF($AQ386="Passive","",INDEX(Income!H$9:H$1026,MATCH(Calc!$AO386,Income!$U$9:$U$1026,0),1)),"")</f>
        <v/>
      </c>
      <c r="AY386" s="85" t="str">
        <f>IFERROR(IF($AQ386="Passive","",INDEX(Income!I$9:I$1026,MATCH(Calc!$AO386,Income!$U$9:$U$1026,0),1)),"")</f>
        <v/>
      </c>
      <c r="AZ386" s="85" t="str">
        <f>IFERROR(IF($AQ386="Passive","",INDEX(Income!J$9:J$1026,MATCH(Calc!$AO386,Income!$U$9:$U$1026,0),1)),"")</f>
        <v/>
      </c>
      <c r="BA386" s="85" t="str">
        <f>IFERROR(IF($AQ386="Passive","",INDEX(Income!K$9:K$1026,MATCH(Calc!$AO386,Income!$U$9:$U$1026,0),1)),"")</f>
        <v/>
      </c>
      <c r="BB386" s="85" t="str">
        <f>IFERROR(IF($AQ386="Passive","",INDEX(Income!L$9:L$1026,MATCH(Calc!$AO386,Income!$U$9:$U$1026,0),1)),"")</f>
        <v/>
      </c>
      <c r="BC386" s="85" t="str">
        <f>IFERROR(IF($AQ386="Passive","",INDEX(Income!M$9:M$1026,MATCH(Calc!$AO386,Income!$U$9:$U$1026,0),1)),"")</f>
        <v/>
      </c>
      <c r="BD386" s="85" t="str">
        <f>IFERROR(IF($AQ386="Passive","",INDEX(Income!N$9:N$1026,MATCH(Calc!$AO386,Income!$U$9:$U$1026,0),1)),"")</f>
        <v/>
      </c>
      <c r="BE386" s="85" t="str">
        <f>IFERROR(IF($AQ386="Passive","",INDEX(Income!O$9:O$1026,MATCH(Calc!$AO386,Income!$U$9:$U$1026,0),1)),"")</f>
        <v/>
      </c>
      <c r="BF386" s="85" t="str">
        <f>IFERROR(IF($AQ386="Passive","",INDEX(Income!P$9:P$1026,MATCH(Calc!$AO386,Income!$U$9:$U$1026,0),1)),"")</f>
        <v/>
      </c>
      <c r="BH386" s="85" t="str">
        <f t="shared" si="51"/>
        <v>Passive</v>
      </c>
      <c r="BI386" s="85">
        <f>IFERROR(INDEX(Expenses!B$9:B$1026,MATCH(Calc!$AO386,Expenses!$U$9:$U$1026,0),1),0)</f>
        <v>0</v>
      </c>
      <c r="BJ386" s="85">
        <f>IFERROR(INDEX(Expenses!C$9:C$1026,MATCH(Calc!$AO386,Expenses!$U$9:$U$1026,0),1),0)</f>
        <v>0</v>
      </c>
      <c r="BK386" s="93">
        <f t="shared" ca="1" si="52"/>
        <v>2024</v>
      </c>
      <c r="BL386" s="85" t="str">
        <f>IFERROR(IF($BH386="Passive","",INDEX(Expenses!E$9:E$1026,MATCH(Calc!$AO386,Expenses!$U$9:$U$1026,0),1)),"")</f>
        <v/>
      </c>
      <c r="BM386" s="85" t="str">
        <f>IFERROR(IF($BH386="Passive","",INDEX(Expenses!F$9:F$1026,MATCH(Calc!$AO386,Expenses!$U$9:$U$1026,0),1)),"")</f>
        <v/>
      </c>
      <c r="BN386" s="85" t="str">
        <f>IFERROR(IF($BH386="Passive","",INDEX(Expenses!G$9:G$1026,MATCH(Calc!$AO386,Expenses!$U$9:$U$1026,0),1)),"")</f>
        <v/>
      </c>
      <c r="BO386" s="85" t="str">
        <f>IFERROR(IF($BH386="Passive","",INDEX(Expenses!H$9:H$1026,MATCH(Calc!$AO386,Expenses!$U$9:$U$1026,0),1)),"")</f>
        <v/>
      </c>
      <c r="BP386" s="85" t="str">
        <f>IFERROR(IF($BH386="Passive","",INDEX(Expenses!I$9:I$1026,MATCH(Calc!$AO386,Expenses!$U$9:$U$1026,0),1)),"")</f>
        <v/>
      </c>
      <c r="BQ386" s="85" t="str">
        <f>IFERROR(IF($BH386="Passive","",INDEX(Expenses!J$9:J$1026,MATCH(Calc!$AO386,Expenses!$U$9:$U$1026,0),1)),"")</f>
        <v/>
      </c>
      <c r="BR386" s="85" t="str">
        <f>IFERROR(IF($BH386="Passive","",INDEX(Expenses!K$9:K$1026,MATCH(Calc!$AO386,Expenses!$U$9:$U$1026,0),1)),"")</f>
        <v/>
      </c>
      <c r="BS386" s="85" t="str">
        <f>IFERROR(IF($BH386="Passive","",INDEX(Expenses!L$9:L$1026,MATCH(Calc!$AO386,Expenses!$U$9:$U$1026,0),1)),"")</f>
        <v/>
      </c>
      <c r="BT386" s="85" t="str">
        <f>IFERROR(IF($BH386="Passive","",INDEX(Expenses!M$9:M$1026,MATCH(Calc!$AO386,Expenses!$U$9:$U$1026,0),1)),"")</f>
        <v/>
      </c>
      <c r="BU386" s="85" t="str">
        <f>IFERROR(IF($BH386="Passive","",INDEX(Expenses!N$9:N$1026,MATCH(Calc!$AO386,Expenses!$U$9:$U$1026,0),1)),"")</f>
        <v/>
      </c>
      <c r="BV386" s="85" t="str">
        <f>IFERROR(IF($BH386="Passive","",INDEX(Expenses!O$9:O$1026,MATCH(Calc!$AO386,Expenses!$U$9:$U$1026,0),1)),"")</f>
        <v/>
      </c>
      <c r="BW386" s="85" t="str">
        <f>IFERROR(IF($BH386="Passive","",INDEX(Expenses!P$9:P$1026,MATCH(Calc!$AO386,Expenses!$U$9:$U$1026,0),1)),"")</f>
        <v/>
      </c>
    </row>
    <row r="387" spans="40:75" x14ac:dyDescent="0.25">
      <c r="AN387" s="93">
        <f t="shared" si="48"/>
        <v>3</v>
      </c>
      <c r="AO387" s="93">
        <v>384</v>
      </c>
      <c r="AQ387" s="85" t="str">
        <f t="shared" si="49"/>
        <v>Passive</v>
      </c>
      <c r="AR387" s="85">
        <f>IFERROR(INDEX(Income!B$9:B$1026,MATCH(Calc!$AO387,Income!$U$9:$U$1026,0),1),0)</f>
        <v>0</v>
      </c>
      <c r="AS387" s="85">
        <f>IFERROR(INDEX(Income!C$9:C$1026,MATCH(Calc!$AO387,Income!$U$9:$U$1026,0),1),0)</f>
        <v>0</v>
      </c>
      <c r="AT387" s="93">
        <f t="shared" ca="1" si="50"/>
        <v>2024</v>
      </c>
      <c r="AU387" s="85" t="str">
        <f>IFERROR(IF($AQ387="Passive","",INDEX(Income!E$9:E$1026,MATCH(Calc!$AO387,Income!$U$9:$U$1026,0),1)),"")</f>
        <v/>
      </c>
      <c r="AV387" s="85" t="str">
        <f>IFERROR(IF($AQ387="Passive","",INDEX(Income!F$9:F$1026,MATCH(Calc!$AO387,Income!$U$9:$U$1026,0),1)),"")</f>
        <v/>
      </c>
      <c r="AW387" s="85" t="str">
        <f>IFERROR(IF($AQ387="Passive","",INDEX(Income!G$9:G$1026,MATCH(Calc!$AO387,Income!$U$9:$U$1026,0),1)),"")</f>
        <v/>
      </c>
      <c r="AX387" s="85" t="str">
        <f>IFERROR(IF($AQ387="Passive","",INDEX(Income!H$9:H$1026,MATCH(Calc!$AO387,Income!$U$9:$U$1026,0),1)),"")</f>
        <v/>
      </c>
      <c r="AY387" s="85" t="str">
        <f>IFERROR(IF($AQ387="Passive","",INDEX(Income!I$9:I$1026,MATCH(Calc!$AO387,Income!$U$9:$U$1026,0),1)),"")</f>
        <v/>
      </c>
      <c r="AZ387" s="85" t="str">
        <f>IFERROR(IF($AQ387="Passive","",INDEX(Income!J$9:J$1026,MATCH(Calc!$AO387,Income!$U$9:$U$1026,0),1)),"")</f>
        <v/>
      </c>
      <c r="BA387" s="85" t="str">
        <f>IFERROR(IF($AQ387="Passive","",INDEX(Income!K$9:K$1026,MATCH(Calc!$AO387,Income!$U$9:$U$1026,0),1)),"")</f>
        <v/>
      </c>
      <c r="BB387" s="85" t="str">
        <f>IFERROR(IF($AQ387="Passive","",INDEX(Income!L$9:L$1026,MATCH(Calc!$AO387,Income!$U$9:$U$1026,0),1)),"")</f>
        <v/>
      </c>
      <c r="BC387" s="85" t="str">
        <f>IFERROR(IF($AQ387="Passive","",INDEX(Income!M$9:M$1026,MATCH(Calc!$AO387,Income!$U$9:$U$1026,0),1)),"")</f>
        <v/>
      </c>
      <c r="BD387" s="85" t="str">
        <f>IFERROR(IF($AQ387="Passive","",INDEX(Income!N$9:N$1026,MATCH(Calc!$AO387,Income!$U$9:$U$1026,0),1)),"")</f>
        <v/>
      </c>
      <c r="BE387" s="85" t="str">
        <f>IFERROR(IF($AQ387="Passive","",INDEX(Income!O$9:O$1026,MATCH(Calc!$AO387,Income!$U$9:$U$1026,0),1)),"")</f>
        <v/>
      </c>
      <c r="BF387" s="85" t="str">
        <f>IFERROR(IF($AQ387="Passive","",INDEX(Income!P$9:P$1026,MATCH(Calc!$AO387,Income!$U$9:$U$1026,0),1)),"")</f>
        <v/>
      </c>
      <c r="BH387" s="85" t="str">
        <f t="shared" si="51"/>
        <v>Passive</v>
      </c>
      <c r="BI387" s="85">
        <f>IFERROR(INDEX(Expenses!B$9:B$1026,MATCH(Calc!$AO387,Expenses!$U$9:$U$1026,0),1),0)</f>
        <v>0</v>
      </c>
      <c r="BJ387" s="85">
        <f>IFERROR(INDEX(Expenses!C$9:C$1026,MATCH(Calc!$AO387,Expenses!$U$9:$U$1026,0),1),0)</f>
        <v>0</v>
      </c>
      <c r="BK387" s="93">
        <f t="shared" ca="1" si="52"/>
        <v>2024</v>
      </c>
      <c r="BL387" s="85" t="str">
        <f>IFERROR(IF($BH387="Passive","",INDEX(Expenses!E$9:E$1026,MATCH(Calc!$AO387,Expenses!$U$9:$U$1026,0),1)),"")</f>
        <v/>
      </c>
      <c r="BM387" s="85" t="str">
        <f>IFERROR(IF($BH387="Passive","",INDEX(Expenses!F$9:F$1026,MATCH(Calc!$AO387,Expenses!$U$9:$U$1026,0),1)),"")</f>
        <v/>
      </c>
      <c r="BN387" s="85" t="str">
        <f>IFERROR(IF($BH387="Passive","",INDEX(Expenses!G$9:G$1026,MATCH(Calc!$AO387,Expenses!$U$9:$U$1026,0),1)),"")</f>
        <v/>
      </c>
      <c r="BO387" s="85" t="str">
        <f>IFERROR(IF($BH387="Passive","",INDEX(Expenses!H$9:H$1026,MATCH(Calc!$AO387,Expenses!$U$9:$U$1026,0),1)),"")</f>
        <v/>
      </c>
      <c r="BP387" s="85" t="str">
        <f>IFERROR(IF($BH387="Passive","",INDEX(Expenses!I$9:I$1026,MATCH(Calc!$AO387,Expenses!$U$9:$U$1026,0),1)),"")</f>
        <v/>
      </c>
      <c r="BQ387" s="85" t="str">
        <f>IFERROR(IF($BH387="Passive","",INDEX(Expenses!J$9:J$1026,MATCH(Calc!$AO387,Expenses!$U$9:$U$1026,0),1)),"")</f>
        <v/>
      </c>
      <c r="BR387" s="85" t="str">
        <f>IFERROR(IF($BH387="Passive","",INDEX(Expenses!K$9:K$1026,MATCH(Calc!$AO387,Expenses!$U$9:$U$1026,0),1)),"")</f>
        <v/>
      </c>
      <c r="BS387" s="85" t="str">
        <f>IFERROR(IF($BH387="Passive","",INDEX(Expenses!L$9:L$1026,MATCH(Calc!$AO387,Expenses!$U$9:$U$1026,0),1)),"")</f>
        <v/>
      </c>
      <c r="BT387" s="85" t="str">
        <f>IFERROR(IF($BH387="Passive","",INDEX(Expenses!M$9:M$1026,MATCH(Calc!$AO387,Expenses!$U$9:$U$1026,0),1)),"")</f>
        <v/>
      </c>
      <c r="BU387" s="85" t="str">
        <f>IFERROR(IF($BH387="Passive","",INDEX(Expenses!N$9:N$1026,MATCH(Calc!$AO387,Expenses!$U$9:$U$1026,0),1)),"")</f>
        <v/>
      </c>
      <c r="BV387" s="85" t="str">
        <f>IFERROR(IF($BH387="Passive","",INDEX(Expenses!O$9:O$1026,MATCH(Calc!$AO387,Expenses!$U$9:$U$1026,0),1)),"")</f>
        <v/>
      </c>
      <c r="BW387" s="85" t="str">
        <f>IFERROR(IF($BH387="Passive","",INDEX(Expenses!P$9:P$1026,MATCH(Calc!$AO387,Expenses!$U$9:$U$1026,0),1)),"")</f>
        <v/>
      </c>
    </row>
    <row r="388" spans="40:75" x14ac:dyDescent="0.25">
      <c r="AN388" s="93">
        <f t="shared" si="48"/>
        <v>3</v>
      </c>
      <c r="AO388" s="93">
        <v>385</v>
      </c>
      <c r="AQ388" s="85" t="str">
        <f t="shared" si="49"/>
        <v>Passive</v>
      </c>
      <c r="AR388" s="85">
        <f>IFERROR(INDEX(Income!B$9:B$1026,MATCH(Calc!$AO388,Income!$U$9:$U$1026,0),1),0)</f>
        <v>0</v>
      </c>
      <c r="AS388" s="85">
        <f>IFERROR(INDEX(Income!C$9:C$1026,MATCH(Calc!$AO388,Income!$U$9:$U$1026,0),1),0)</f>
        <v>0</v>
      </c>
      <c r="AT388" s="93">
        <f t="shared" ca="1" si="50"/>
        <v>2024</v>
      </c>
      <c r="AU388" s="85" t="str">
        <f>IFERROR(IF($AQ388="Passive","",INDEX(Income!E$9:E$1026,MATCH(Calc!$AO388,Income!$U$9:$U$1026,0),1)),"")</f>
        <v/>
      </c>
      <c r="AV388" s="85" t="str">
        <f>IFERROR(IF($AQ388="Passive","",INDEX(Income!F$9:F$1026,MATCH(Calc!$AO388,Income!$U$9:$U$1026,0),1)),"")</f>
        <v/>
      </c>
      <c r="AW388" s="85" t="str">
        <f>IFERROR(IF($AQ388="Passive","",INDEX(Income!G$9:G$1026,MATCH(Calc!$AO388,Income!$U$9:$U$1026,0),1)),"")</f>
        <v/>
      </c>
      <c r="AX388" s="85" t="str">
        <f>IFERROR(IF($AQ388="Passive","",INDEX(Income!H$9:H$1026,MATCH(Calc!$AO388,Income!$U$9:$U$1026,0),1)),"")</f>
        <v/>
      </c>
      <c r="AY388" s="85" t="str">
        <f>IFERROR(IF($AQ388="Passive","",INDEX(Income!I$9:I$1026,MATCH(Calc!$AO388,Income!$U$9:$U$1026,0),1)),"")</f>
        <v/>
      </c>
      <c r="AZ388" s="85" t="str">
        <f>IFERROR(IF($AQ388="Passive","",INDEX(Income!J$9:J$1026,MATCH(Calc!$AO388,Income!$U$9:$U$1026,0),1)),"")</f>
        <v/>
      </c>
      <c r="BA388" s="85" t="str">
        <f>IFERROR(IF($AQ388="Passive","",INDEX(Income!K$9:K$1026,MATCH(Calc!$AO388,Income!$U$9:$U$1026,0),1)),"")</f>
        <v/>
      </c>
      <c r="BB388" s="85" t="str">
        <f>IFERROR(IF($AQ388="Passive","",INDEX(Income!L$9:L$1026,MATCH(Calc!$AO388,Income!$U$9:$U$1026,0),1)),"")</f>
        <v/>
      </c>
      <c r="BC388" s="85" t="str">
        <f>IFERROR(IF($AQ388="Passive","",INDEX(Income!M$9:M$1026,MATCH(Calc!$AO388,Income!$U$9:$U$1026,0),1)),"")</f>
        <v/>
      </c>
      <c r="BD388" s="85" t="str">
        <f>IFERROR(IF($AQ388="Passive","",INDEX(Income!N$9:N$1026,MATCH(Calc!$AO388,Income!$U$9:$U$1026,0),1)),"")</f>
        <v/>
      </c>
      <c r="BE388" s="85" t="str">
        <f>IFERROR(IF($AQ388="Passive","",INDEX(Income!O$9:O$1026,MATCH(Calc!$AO388,Income!$U$9:$U$1026,0),1)),"")</f>
        <v/>
      </c>
      <c r="BF388" s="85" t="str">
        <f>IFERROR(IF($AQ388="Passive","",INDEX(Income!P$9:P$1026,MATCH(Calc!$AO388,Income!$U$9:$U$1026,0),1)),"")</f>
        <v/>
      </c>
      <c r="BH388" s="85" t="str">
        <f t="shared" si="51"/>
        <v>Passive</v>
      </c>
      <c r="BI388" s="85">
        <f>IFERROR(INDEX(Expenses!B$9:B$1026,MATCH(Calc!$AO388,Expenses!$U$9:$U$1026,0),1),0)</f>
        <v>0</v>
      </c>
      <c r="BJ388" s="85">
        <f>IFERROR(INDEX(Expenses!C$9:C$1026,MATCH(Calc!$AO388,Expenses!$U$9:$U$1026,0),1),0)</f>
        <v>0</v>
      </c>
      <c r="BK388" s="93">
        <f t="shared" ca="1" si="52"/>
        <v>2024</v>
      </c>
      <c r="BL388" s="85" t="str">
        <f>IFERROR(IF($BH388="Passive","",INDEX(Expenses!E$9:E$1026,MATCH(Calc!$AO388,Expenses!$U$9:$U$1026,0),1)),"")</f>
        <v/>
      </c>
      <c r="BM388" s="85" t="str">
        <f>IFERROR(IF($BH388="Passive","",INDEX(Expenses!F$9:F$1026,MATCH(Calc!$AO388,Expenses!$U$9:$U$1026,0),1)),"")</f>
        <v/>
      </c>
      <c r="BN388" s="85" t="str">
        <f>IFERROR(IF($BH388="Passive","",INDEX(Expenses!G$9:G$1026,MATCH(Calc!$AO388,Expenses!$U$9:$U$1026,0),1)),"")</f>
        <v/>
      </c>
      <c r="BO388" s="85" t="str">
        <f>IFERROR(IF($BH388="Passive","",INDEX(Expenses!H$9:H$1026,MATCH(Calc!$AO388,Expenses!$U$9:$U$1026,0),1)),"")</f>
        <v/>
      </c>
      <c r="BP388" s="85" t="str">
        <f>IFERROR(IF($BH388="Passive","",INDEX(Expenses!I$9:I$1026,MATCH(Calc!$AO388,Expenses!$U$9:$U$1026,0),1)),"")</f>
        <v/>
      </c>
      <c r="BQ388" s="85" t="str">
        <f>IFERROR(IF($BH388="Passive","",INDEX(Expenses!J$9:J$1026,MATCH(Calc!$AO388,Expenses!$U$9:$U$1026,0),1)),"")</f>
        <v/>
      </c>
      <c r="BR388" s="85" t="str">
        <f>IFERROR(IF($BH388="Passive","",INDEX(Expenses!K$9:K$1026,MATCH(Calc!$AO388,Expenses!$U$9:$U$1026,0),1)),"")</f>
        <v/>
      </c>
      <c r="BS388" s="85" t="str">
        <f>IFERROR(IF($BH388="Passive","",INDEX(Expenses!L$9:L$1026,MATCH(Calc!$AO388,Expenses!$U$9:$U$1026,0),1)),"")</f>
        <v/>
      </c>
      <c r="BT388" s="85" t="str">
        <f>IFERROR(IF($BH388="Passive","",INDEX(Expenses!M$9:M$1026,MATCH(Calc!$AO388,Expenses!$U$9:$U$1026,0),1)),"")</f>
        <v/>
      </c>
      <c r="BU388" s="85" t="str">
        <f>IFERROR(IF($BH388="Passive","",INDEX(Expenses!N$9:N$1026,MATCH(Calc!$AO388,Expenses!$U$9:$U$1026,0),1)),"")</f>
        <v/>
      </c>
      <c r="BV388" s="85" t="str">
        <f>IFERROR(IF($BH388="Passive","",INDEX(Expenses!O$9:O$1026,MATCH(Calc!$AO388,Expenses!$U$9:$U$1026,0),1)),"")</f>
        <v/>
      </c>
      <c r="BW388" s="85" t="str">
        <f>IFERROR(IF($BH388="Passive","",INDEX(Expenses!P$9:P$1026,MATCH(Calc!$AO388,Expenses!$U$9:$U$1026,0),1)),"")</f>
        <v/>
      </c>
    </row>
    <row r="389" spans="40:75" x14ac:dyDescent="0.25">
      <c r="AN389" s="93">
        <f t="shared" ref="AN389:AN452" si="53">IF($AO389&lt;=100,0,IF(AND($AO389&gt;100,$AO389&lt;=200),1,IF(AND($AO389&gt;200,$AO389&lt;=300),2,IF(AND($AO389&gt;300,$AO389&lt;=400),3,IF(AND($AO389&gt;400,$AO389&lt;=500),4,IF(AND($AO389&gt;500,$AO389&lt;=600),5,IF(AND($AO389&gt;600,$AO389&lt;=700),6,IF(AND($AO389&gt;700,$AO389&lt;=800),7,IF(AND($AO389&gt;800,$AO389&lt;=900),8,IF(AND($AO389&gt;900,$AO389&lt;=1000),9))))))))))</f>
        <v>3</v>
      </c>
      <c r="AO389" s="93">
        <v>386</v>
      </c>
      <c r="AQ389" s="85" t="str">
        <f t="shared" ref="AQ389:AQ452" si="54">IF(AND(ISNUMBER(MATCH($AR389,$E$5:$E$54,0)),ISNUMBER(MATCH($AS389,$H$5:$H$24,0))),"Active","Passive")</f>
        <v>Passive</v>
      </c>
      <c r="AR389" s="85">
        <f>IFERROR(INDEX(Income!B$9:B$1026,MATCH(Calc!$AO389,Income!$U$9:$U$1026,0),1),0)</f>
        <v>0</v>
      </c>
      <c r="AS389" s="85">
        <f>IFERROR(INDEX(Income!C$9:C$1026,MATCH(Calc!$AO389,Income!$U$9:$U$1026,0),1),0)</f>
        <v>0</v>
      </c>
      <c r="AT389" s="93">
        <f t="shared" ref="AT389:AT452" ca="1" si="55">$AT$2+$AN389</f>
        <v>2024</v>
      </c>
      <c r="AU389" s="85" t="str">
        <f>IFERROR(IF($AQ389="Passive","",INDEX(Income!E$9:E$1026,MATCH(Calc!$AO389,Income!$U$9:$U$1026,0),1)),"")</f>
        <v/>
      </c>
      <c r="AV389" s="85" t="str">
        <f>IFERROR(IF($AQ389="Passive","",INDEX(Income!F$9:F$1026,MATCH(Calc!$AO389,Income!$U$9:$U$1026,0),1)),"")</f>
        <v/>
      </c>
      <c r="AW389" s="85" t="str">
        <f>IFERROR(IF($AQ389="Passive","",INDEX(Income!G$9:G$1026,MATCH(Calc!$AO389,Income!$U$9:$U$1026,0),1)),"")</f>
        <v/>
      </c>
      <c r="AX389" s="85" t="str">
        <f>IFERROR(IF($AQ389="Passive","",INDEX(Income!H$9:H$1026,MATCH(Calc!$AO389,Income!$U$9:$U$1026,0),1)),"")</f>
        <v/>
      </c>
      <c r="AY389" s="85" t="str">
        <f>IFERROR(IF($AQ389="Passive","",INDEX(Income!I$9:I$1026,MATCH(Calc!$AO389,Income!$U$9:$U$1026,0),1)),"")</f>
        <v/>
      </c>
      <c r="AZ389" s="85" t="str">
        <f>IFERROR(IF($AQ389="Passive","",INDEX(Income!J$9:J$1026,MATCH(Calc!$AO389,Income!$U$9:$U$1026,0),1)),"")</f>
        <v/>
      </c>
      <c r="BA389" s="85" t="str">
        <f>IFERROR(IF($AQ389="Passive","",INDEX(Income!K$9:K$1026,MATCH(Calc!$AO389,Income!$U$9:$U$1026,0),1)),"")</f>
        <v/>
      </c>
      <c r="BB389" s="85" t="str">
        <f>IFERROR(IF($AQ389="Passive","",INDEX(Income!L$9:L$1026,MATCH(Calc!$AO389,Income!$U$9:$U$1026,0),1)),"")</f>
        <v/>
      </c>
      <c r="BC389" s="85" t="str">
        <f>IFERROR(IF($AQ389="Passive","",INDEX(Income!M$9:M$1026,MATCH(Calc!$AO389,Income!$U$9:$U$1026,0),1)),"")</f>
        <v/>
      </c>
      <c r="BD389" s="85" t="str">
        <f>IFERROR(IF($AQ389="Passive","",INDEX(Income!N$9:N$1026,MATCH(Calc!$AO389,Income!$U$9:$U$1026,0),1)),"")</f>
        <v/>
      </c>
      <c r="BE389" s="85" t="str">
        <f>IFERROR(IF($AQ389="Passive","",INDEX(Income!O$9:O$1026,MATCH(Calc!$AO389,Income!$U$9:$U$1026,0),1)),"")</f>
        <v/>
      </c>
      <c r="BF389" s="85" t="str">
        <f>IFERROR(IF($AQ389="Passive","",INDEX(Income!P$9:P$1026,MATCH(Calc!$AO389,Income!$U$9:$U$1026,0),1)),"")</f>
        <v/>
      </c>
      <c r="BH389" s="85" t="str">
        <f t="shared" ref="BH389:BH452" si="56">IF(AND(ISNUMBER(MATCH($BI389,$E$5:$E$54,0)),ISNUMBER(MATCH($BJ389,$K$5:$K$24,0))),"Active","Passive")</f>
        <v>Passive</v>
      </c>
      <c r="BI389" s="85">
        <f>IFERROR(INDEX(Expenses!B$9:B$1026,MATCH(Calc!$AO389,Expenses!$U$9:$U$1026,0),1),0)</f>
        <v>0</v>
      </c>
      <c r="BJ389" s="85">
        <f>IFERROR(INDEX(Expenses!C$9:C$1026,MATCH(Calc!$AO389,Expenses!$U$9:$U$1026,0),1),0)</f>
        <v>0</v>
      </c>
      <c r="BK389" s="93">
        <f t="shared" ref="BK389:BK452" ca="1" si="57">$BK$2+$AN389</f>
        <v>2024</v>
      </c>
      <c r="BL389" s="85" t="str">
        <f>IFERROR(IF($BH389="Passive","",INDEX(Expenses!E$9:E$1026,MATCH(Calc!$AO389,Expenses!$U$9:$U$1026,0),1)),"")</f>
        <v/>
      </c>
      <c r="BM389" s="85" t="str">
        <f>IFERROR(IF($BH389="Passive","",INDEX(Expenses!F$9:F$1026,MATCH(Calc!$AO389,Expenses!$U$9:$U$1026,0),1)),"")</f>
        <v/>
      </c>
      <c r="BN389" s="85" t="str">
        <f>IFERROR(IF($BH389="Passive","",INDEX(Expenses!G$9:G$1026,MATCH(Calc!$AO389,Expenses!$U$9:$U$1026,0),1)),"")</f>
        <v/>
      </c>
      <c r="BO389" s="85" t="str">
        <f>IFERROR(IF($BH389="Passive","",INDEX(Expenses!H$9:H$1026,MATCH(Calc!$AO389,Expenses!$U$9:$U$1026,0),1)),"")</f>
        <v/>
      </c>
      <c r="BP389" s="85" t="str">
        <f>IFERROR(IF($BH389="Passive","",INDEX(Expenses!I$9:I$1026,MATCH(Calc!$AO389,Expenses!$U$9:$U$1026,0),1)),"")</f>
        <v/>
      </c>
      <c r="BQ389" s="85" t="str">
        <f>IFERROR(IF($BH389="Passive","",INDEX(Expenses!J$9:J$1026,MATCH(Calc!$AO389,Expenses!$U$9:$U$1026,0),1)),"")</f>
        <v/>
      </c>
      <c r="BR389" s="85" t="str">
        <f>IFERROR(IF($BH389="Passive","",INDEX(Expenses!K$9:K$1026,MATCH(Calc!$AO389,Expenses!$U$9:$U$1026,0),1)),"")</f>
        <v/>
      </c>
      <c r="BS389" s="85" t="str">
        <f>IFERROR(IF($BH389="Passive","",INDEX(Expenses!L$9:L$1026,MATCH(Calc!$AO389,Expenses!$U$9:$U$1026,0),1)),"")</f>
        <v/>
      </c>
      <c r="BT389" s="85" t="str">
        <f>IFERROR(IF($BH389="Passive","",INDEX(Expenses!M$9:M$1026,MATCH(Calc!$AO389,Expenses!$U$9:$U$1026,0),1)),"")</f>
        <v/>
      </c>
      <c r="BU389" s="85" t="str">
        <f>IFERROR(IF($BH389="Passive","",INDEX(Expenses!N$9:N$1026,MATCH(Calc!$AO389,Expenses!$U$9:$U$1026,0),1)),"")</f>
        <v/>
      </c>
      <c r="BV389" s="85" t="str">
        <f>IFERROR(IF($BH389="Passive","",INDEX(Expenses!O$9:O$1026,MATCH(Calc!$AO389,Expenses!$U$9:$U$1026,0),1)),"")</f>
        <v/>
      </c>
      <c r="BW389" s="85" t="str">
        <f>IFERROR(IF($BH389="Passive","",INDEX(Expenses!P$9:P$1026,MATCH(Calc!$AO389,Expenses!$U$9:$U$1026,0),1)),"")</f>
        <v/>
      </c>
    </row>
    <row r="390" spans="40:75" x14ac:dyDescent="0.25">
      <c r="AN390" s="93">
        <f t="shared" si="53"/>
        <v>3</v>
      </c>
      <c r="AO390" s="93">
        <v>387</v>
      </c>
      <c r="AQ390" s="85" t="str">
        <f t="shared" si="54"/>
        <v>Passive</v>
      </c>
      <c r="AR390" s="85">
        <f>IFERROR(INDEX(Income!B$9:B$1026,MATCH(Calc!$AO390,Income!$U$9:$U$1026,0),1),0)</f>
        <v>0</v>
      </c>
      <c r="AS390" s="85">
        <f>IFERROR(INDEX(Income!C$9:C$1026,MATCH(Calc!$AO390,Income!$U$9:$U$1026,0),1),0)</f>
        <v>0</v>
      </c>
      <c r="AT390" s="93">
        <f t="shared" ca="1" si="55"/>
        <v>2024</v>
      </c>
      <c r="AU390" s="85" t="str">
        <f>IFERROR(IF($AQ390="Passive","",INDEX(Income!E$9:E$1026,MATCH(Calc!$AO390,Income!$U$9:$U$1026,0),1)),"")</f>
        <v/>
      </c>
      <c r="AV390" s="85" t="str">
        <f>IFERROR(IF($AQ390="Passive","",INDEX(Income!F$9:F$1026,MATCH(Calc!$AO390,Income!$U$9:$U$1026,0),1)),"")</f>
        <v/>
      </c>
      <c r="AW390" s="85" t="str">
        <f>IFERROR(IF($AQ390="Passive","",INDEX(Income!G$9:G$1026,MATCH(Calc!$AO390,Income!$U$9:$U$1026,0),1)),"")</f>
        <v/>
      </c>
      <c r="AX390" s="85" t="str">
        <f>IFERROR(IF($AQ390="Passive","",INDEX(Income!H$9:H$1026,MATCH(Calc!$AO390,Income!$U$9:$U$1026,0),1)),"")</f>
        <v/>
      </c>
      <c r="AY390" s="85" t="str">
        <f>IFERROR(IF($AQ390="Passive","",INDEX(Income!I$9:I$1026,MATCH(Calc!$AO390,Income!$U$9:$U$1026,0),1)),"")</f>
        <v/>
      </c>
      <c r="AZ390" s="85" t="str">
        <f>IFERROR(IF($AQ390="Passive","",INDEX(Income!J$9:J$1026,MATCH(Calc!$AO390,Income!$U$9:$U$1026,0),1)),"")</f>
        <v/>
      </c>
      <c r="BA390" s="85" t="str">
        <f>IFERROR(IF($AQ390="Passive","",INDEX(Income!K$9:K$1026,MATCH(Calc!$AO390,Income!$U$9:$U$1026,0),1)),"")</f>
        <v/>
      </c>
      <c r="BB390" s="85" t="str">
        <f>IFERROR(IF($AQ390="Passive","",INDEX(Income!L$9:L$1026,MATCH(Calc!$AO390,Income!$U$9:$U$1026,0),1)),"")</f>
        <v/>
      </c>
      <c r="BC390" s="85" t="str">
        <f>IFERROR(IF($AQ390="Passive","",INDEX(Income!M$9:M$1026,MATCH(Calc!$AO390,Income!$U$9:$U$1026,0),1)),"")</f>
        <v/>
      </c>
      <c r="BD390" s="85" t="str">
        <f>IFERROR(IF($AQ390="Passive","",INDEX(Income!N$9:N$1026,MATCH(Calc!$AO390,Income!$U$9:$U$1026,0),1)),"")</f>
        <v/>
      </c>
      <c r="BE390" s="85" t="str">
        <f>IFERROR(IF($AQ390="Passive","",INDEX(Income!O$9:O$1026,MATCH(Calc!$AO390,Income!$U$9:$U$1026,0),1)),"")</f>
        <v/>
      </c>
      <c r="BF390" s="85" t="str">
        <f>IFERROR(IF($AQ390="Passive","",INDEX(Income!P$9:P$1026,MATCH(Calc!$AO390,Income!$U$9:$U$1026,0),1)),"")</f>
        <v/>
      </c>
      <c r="BH390" s="85" t="str">
        <f t="shared" si="56"/>
        <v>Passive</v>
      </c>
      <c r="BI390" s="85">
        <f>IFERROR(INDEX(Expenses!B$9:B$1026,MATCH(Calc!$AO390,Expenses!$U$9:$U$1026,0),1),0)</f>
        <v>0</v>
      </c>
      <c r="BJ390" s="85">
        <f>IFERROR(INDEX(Expenses!C$9:C$1026,MATCH(Calc!$AO390,Expenses!$U$9:$U$1026,0),1),0)</f>
        <v>0</v>
      </c>
      <c r="BK390" s="93">
        <f t="shared" ca="1" si="57"/>
        <v>2024</v>
      </c>
      <c r="BL390" s="85" t="str">
        <f>IFERROR(IF($BH390="Passive","",INDEX(Expenses!E$9:E$1026,MATCH(Calc!$AO390,Expenses!$U$9:$U$1026,0),1)),"")</f>
        <v/>
      </c>
      <c r="BM390" s="85" t="str">
        <f>IFERROR(IF($BH390="Passive","",INDEX(Expenses!F$9:F$1026,MATCH(Calc!$AO390,Expenses!$U$9:$U$1026,0),1)),"")</f>
        <v/>
      </c>
      <c r="BN390" s="85" t="str">
        <f>IFERROR(IF($BH390="Passive","",INDEX(Expenses!G$9:G$1026,MATCH(Calc!$AO390,Expenses!$U$9:$U$1026,0),1)),"")</f>
        <v/>
      </c>
      <c r="BO390" s="85" t="str">
        <f>IFERROR(IF($BH390="Passive","",INDEX(Expenses!H$9:H$1026,MATCH(Calc!$AO390,Expenses!$U$9:$U$1026,0),1)),"")</f>
        <v/>
      </c>
      <c r="BP390" s="85" t="str">
        <f>IFERROR(IF($BH390="Passive","",INDEX(Expenses!I$9:I$1026,MATCH(Calc!$AO390,Expenses!$U$9:$U$1026,0),1)),"")</f>
        <v/>
      </c>
      <c r="BQ390" s="85" t="str">
        <f>IFERROR(IF($BH390="Passive","",INDEX(Expenses!J$9:J$1026,MATCH(Calc!$AO390,Expenses!$U$9:$U$1026,0),1)),"")</f>
        <v/>
      </c>
      <c r="BR390" s="85" t="str">
        <f>IFERROR(IF($BH390="Passive","",INDEX(Expenses!K$9:K$1026,MATCH(Calc!$AO390,Expenses!$U$9:$U$1026,0),1)),"")</f>
        <v/>
      </c>
      <c r="BS390" s="85" t="str">
        <f>IFERROR(IF($BH390="Passive","",INDEX(Expenses!L$9:L$1026,MATCH(Calc!$AO390,Expenses!$U$9:$U$1026,0),1)),"")</f>
        <v/>
      </c>
      <c r="BT390" s="85" t="str">
        <f>IFERROR(IF($BH390="Passive","",INDEX(Expenses!M$9:M$1026,MATCH(Calc!$AO390,Expenses!$U$9:$U$1026,0),1)),"")</f>
        <v/>
      </c>
      <c r="BU390" s="85" t="str">
        <f>IFERROR(IF($BH390="Passive","",INDEX(Expenses!N$9:N$1026,MATCH(Calc!$AO390,Expenses!$U$9:$U$1026,0),1)),"")</f>
        <v/>
      </c>
      <c r="BV390" s="85" t="str">
        <f>IFERROR(IF($BH390="Passive","",INDEX(Expenses!O$9:O$1026,MATCH(Calc!$AO390,Expenses!$U$9:$U$1026,0),1)),"")</f>
        <v/>
      </c>
      <c r="BW390" s="85" t="str">
        <f>IFERROR(IF($BH390="Passive","",INDEX(Expenses!P$9:P$1026,MATCH(Calc!$AO390,Expenses!$U$9:$U$1026,0),1)),"")</f>
        <v/>
      </c>
    </row>
    <row r="391" spans="40:75" x14ac:dyDescent="0.25">
      <c r="AN391" s="93">
        <f t="shared" si="53"/>
        <v>3</v>
      </c>
      <c r="AO391" s="93">
        <v>388</v>
      </c>
      <c r="AQ391" s="85" t="str">
        <f t="shared" si="54"/>
        <v>Passive</v>
      </c>
      <c r="AR391" s="85">
        <f>IFERROR(INDEX(Income!B$9:B$1026,MATCH(Calc!$AO391,Income!$U$9:$U$1026,0),1),0)</f>
        <v>0</v>
      </c>
      <c r="AS391" s="85">
        <f>IFERROR(INDEX(Income!C$9:C$1026,MATCH(Calc!$AO391,Income!$U$9:$U$1026,0),1),0)</f>
        <v>0</v>
      </c>
      <c r="AT391" s="93">
        <f t="shared" ca="1" si="55"/>
        <v>2024</v>
      </c>
      <c r="AU391" s="85" t="str">
        <f>IFERROR(IF($AQ391="Passive","",INDEX(Income!E$9:E$1026,MATCH(Calc!$AO391,Income!$U$9:$U$1026,0),1)),"")</f>
        <v/>
      </c>
      <c r="AV391" s="85" t="str">
        <f>IFERROR(IF($AQ391="Passive","",INDEX(Income!F$9:F$1026,MATCH(Calc!$AO391,Income!$U$9:$U$1026,0),1)),"")</f>
        <v/>
      </c>
      <c r="AW391" s="85" t="str">
        <f>IFERROR(IF($AQ391="Passive","",INDEX(Income!G$9:G$1026,MATCH(Calc!$AO391,Income!$U$9:$U$1026,0),1)),"")</f>
        <v/>
      </c>
      <c r="AX391" s="85" t="str">
        <f>IFERROR(IF($AQ391="Passive","",INDEX(Income!H$9:H$1026,MATCH(Calc!$AO391,Income!$U$9:$U$1026,0),1)),"")</f>
        <v/>
      </c>
      <c r="AY391" s="85" t="str">
        <f>IFERROR(IF($AQ391="Passive","",INDEX(Income!I$9:I$1026,MATCH(Calc!$AO391,Income!$U$9:$U$1026,0),1)),"")</f>
        <v/>
      </c>
      <c r="AZ391" s="85" t="str">
        <f>IFERROR(IF($AQ391="Passive","",INDEX(Income!J$9:J$1026,MATCH(Calc!$AO391,Income!$U$9:$U$1026,0),1)),"")</f>
        <v/>
      </c>
      <c r="BA391" s="85" t="str">
        <f>IFERROR(IF($AQ391="Passive","",INDEX(Income!K$9:K$1026,MATCH(Calc!$AO391,Income!$U$9:$U$1026,0),1)),"")</f>
        <v/>
      </c>
      <c r="BB391" s="85" t="str">
        <f>IFERROR(IF($AQ391="Passive","",INDEX(Income!L$9:L$1026,MATCH(Calc!$AO391,Income!$U$9:$U$1026,0),1)),"")</f>
        <v/>
      </c>
      <c r="BC391" s="85" t="str">
        <f>IFERROR(IF($AQ391="Passive","",INDEX(Income!M$9:M$1026,MATCH(Calc!$AO391,Income!$U$9:$U$1026,0),1)),"")</f>
        <v/>
      </c>
      <c r="BD391" s="85" t="str">
        <f>IFERROR(IF($AQ391="Passive","",INDEX(Income!N$9:N$1026,MATCH(Calc!$AO391,Income!$U$9:$U$1026,0),1)),"")</f>
        <v/>
      </c>
      <c r="BE391" s="85" t="str">
        <f>IFERROR(IF($AQ391="Passive","",INDEX(Income!O$9:O$1026,MATCH(Calc!$AO391,Income!$U$9:$U$1026,0),1)),"")</f>
        <v/>
      </c>
      <c r="BF391" s="85" t="str">
        <f>IFERROR(IF($AQ391="Passive","",INDEX(Income!P$9:P$1026,MATCH(Calc!$AO391,Income!$U$9:$U$1026,0),1)),"")</f>
        <v/>
      </c>
      <c r="BH391" s="85" t="str">
        <f t="shared" si="56"/>
        <v>Passive</v>
      </c>
      <c r="BI391" s="85">
        <f>IFERROR(INDEX(Expenses!B$9:B$1026,MATCH(Calc!$AO391,Expenses!$U$9:$U$1026,0),1),0)</f>
        <v>0</v>
      </c>
      <c r="BJ391" s="85">
        <f>IFERROR(INDEX(Expenses!C$9:C$1026,MATCH(Calc!$AO391,Expenses!$U$9:$U$1026,0),1),0)</f>
        <v>0</v>
      </c>
      <c r="BK391" s="93">
        <f t="shared" ca="1" si="57"/>
        <v>2024</v>
      </c>
      <c r="BL391" s="85" t="str">
        <f>IFERROR(IF($BH391="Passive","",INDEX(Expenses!E$9:E$1026,MATCH(Calc!$AO391,Expenses!$U$9:$U$1026,0),1)),"")</f>
        <v/>
      </c>
      <c r="BM391" s="85" t="str">
        <f>IFERROR(IF($BH391="Passive","",INDEX(Expenses!F$9:F$1026,MATCH(Calc!$AO391,Expenses!$U$9:$U$1026,0),1)),"")</f>
        <v/>
      </c>
      <c r="BN391" s="85" t="str">
        <f>IFERROR(IF($BH391="Passive","",INDEX(Expenses!G$9:G$1026,MATCH(Calc!$AO391,Expenses!$U$9:$U$1026,0),1)),"")</f>
        <v/>
      </c>
      <c r="BO391" s="85" t="str">
        <f>IFERROR(IF($BH391="Passive","",INDEX(Expenses!H$9:H$1026,MATCH(Calc!$AO391,Expenses!$U$9:$U$1026,0),1)),"")</f>
        <v/>
      </c>
      <c r="BP391" s="85" t="str">
        <f>IFERROR(IF($BH391="Passive","",INDEX(Expenses!I$9:I$1026,MATCH(Calc!$AO391,Expenses!$U$9:$U$1026,0),1)),"")</f>
        <v/>
      </c>
      <c r="BQ391" s="85" t="str">
        <f>IFERROR(IF($BH391="Passive","",INDEX(Expenses!J$9:J$1026,MATCH(Calc!$AO391,Expenses!$U$9:$U$1026,0),1)),"")</f>
        <v/>
      </c>
      <c r="BR391" s="85" t="str">
        <f>IFERROR(IF($BH391="Passive","",INDEX(Expenses!K$9:K$1026,MATCH(Calc!$AO391,Expenses!$U$9:$U$1026,0),1)),"")</f>
        <v/>
      </c>
      <c r="BS391" s="85" t="str">
        <f>IFERROR(IF($BH391="Passive","",INDEX(Expenses!L$9:L$1026,MATCH(Calc!$AO391,Expenses!$U$9:$U$1026,0),1)),"")</f>
        <v/>
      </c>
      <c r="BT391" s="85" t="str">
        <f>IFERROR(IF($BH391="Passive","",INDEX(Expenses!M$9:M$1026,MATCH(Calc!$AO391,Expenses!$U$9:$U$1026,0),1)),"")</f>
        <v/>
      </c>
      <c r="BU391" s="85" t="str">
        <f>IFERROR(IF($BH391="Passive","",INDEX(Expenses!N$9:N$1026,MATCH(Calc!$AO391,Expenses!$U$9:$U$1026,0),1)),"")</f>
        <v/>
      </c>
      <c r="BV391" s="85" t="str">
        <f>IFERROR(IF($BH391="Passive","",INDEX(Expenses!O$9:O$1026,MATCH(Calc!$AO391,Expenses!$U$9:$U$1026,0),1)),"")</f>
        <v/>
      </c>
      <c r="BW391" s="85" t="str">
        <f>IFERROR(IF($BH391="Passive","",INDEX(Expenses!P$9:P$1026,MATCH(Calc!$AO391,Expenses!$U$9:$U$1026,0),1)),"")</f>
        <v/>
      </c>
    </row>
    <row r="392" spans="40:75" x14ac:dyDescent="0.25">
      <c r="AN392" s="93">
        <f t="shared" si="53"/>
        <v>3</v>
      </c>
      <c r="AO392" s="93">
        <v>389</v>
      </c>
      <c r="AQ392" s="85" t="str">
        <f t="shared" si="54"/>
        <v>Passive</v>
      </c>
      <c r="AR392" s="85">
        <f>IFERROR(INDEX(Income!B$9:B$1026,MATCH(Calc!$AO392,Income!$U$9:$U$1026,0),1),0)</f>
        <v>0</v>
      </c>
      <c r="AS392" s="85">
        <f>IFERROR(INDEX(Income!C$9:C$1026,MATCH(Calc!$AO392,Income!$U$9:$U$1026,0),1),0)</f>
        <v>0</v>
      </c>
      <c r="AT392" s="93">
        <f t="shared" ca="1" si="55"/>
        <v>2024</v>
      </c>
      <c r="AU392" s="85" t="str">
        <f>IFERROR(IF($AQ392="Passive","",INDEX(Income!E$9:E$1026,MATCH(Calc!$AO392,Income!$U$9:$U$1026,0),1)),"")</f>
        <v/>
      </c>
      <c r="AV392" s="85" t="str">
        <f>IFERROR(IF($AQ392="Passive","",INDEX(Income!F$9:F$1026,MATCH(Calc!$AO392,Income!$U$9:$U$1026,0),1)),"")</f>
        <v/>
      </c>
      <c r="AW392" s="85" t="str">
        <f>IFERROR(IF($AQ392="Passive","",INDEX(Income!G$9:G$1026,MATCH(Calc!$AO392,Income!$U$9:$U$1026,0),1)),"")</f>
        <v/>
      </c>
      <c r="AX392" s="85" t="str">
        <f>IFERROR(IF($AQ392="Passive","",INDEX(Income!H$9:H$1026,MATCH(Calc!$AO392,Income!$U$9:$U$1026,0),1)),"")</f>
        <v/>
      </c>
      <c r="AY392" s="85" t="str">
        <f>IFERROR(IF($AQ392="Passive","",INDEX(Income!I$9:I$1026,MATCH(Calc!$AO392,Income!$U$9:$U$1026,0),1)),"")</f>
        <v/>
      </c>
      <c r="AZ392" s="85" t="str">
        <f>IFERROR(IF($AQ392="Passive","",INDEX(Income!J$9:J$1026,MATCH(Calc!$AO392,Income!$U$9:$U$1026,0),1)),"")</f>
        <v/>
      </c>
      <c r="BA392" s="85" t="str">
        <f>IFERROR(IF($AQ392="Passive","",INDEX(Income!K$9:K$1026,MATCH(Calc!$AO392,Income!$U$9:$U$1026,0),1)),"")</f>
        <v/>
      </c>
      <c r="BB392" s="85" t="str">
        <f>IFERROR(IF($AQ392="Passive","",INDEX(Income!L$9:L$1026,MATCH(Calc!$AO392,Income!$U$9:$U$1026,0),1)),"")</f>
        <v/>
      </c>
      <c r="BC392" s="85" t="str">
        <f>IFERROR(IF($AQ392="Passive","",INDEX(Income!M$9:M$1026,MATCH(Calc!$AO392,Income!$U$9:$U$1026,0),1)),"")</f>
        <v/>
      </c>
      <c r="BD392" s="85" t="str">
        <f>IFERROR(IF($AQ392="Passive","",INDEX(Income!N$9:N$1026,MATCH(Calc!$AO392,Income!$U$9:$U$1026,0),1)),"")</f>
        <v/>
      </c>
      <c r="BE392" s="85" t="str">
        <f>IFERROR(IF($AQ392="Passive","",INDEX(Income!O$9:O$1026,MATCH(Calc!$AO392,Income!$U$9:$U$1026,0),1)),"")</f>
        <v/>
      </c>
      <c r="BF392" s="85" t="str">
        <f>IFERROR(IF($AQ392="Passive","",INDEX(Income!P$9:P$1026,MATCH(Calc!$AO392,Income!$U$9:$U$1026,0),1)),"")</f>
        <v/>
      </c>
      <c r="BH392" s="85" t="str">
        <f t="shared" si="56"/>
        <v>Passive</v>
      </c>
      <c r="BI392" s="85">
        <f>IFERROR(INDEX(Expenses!B$9:B$1026,MATCH(Calc!$AO392,Expenses!$U$9:$U$1026,0),1),0)</f>
        <v>0</v>
      </c>
      <c r="BJ392" s="85">
        <f>IFERROR(INDEX(Expenses!C$9:C$1026,MATCH(Calc!$AO392,Expenses!$U$9:$U$1026,0),1),0)</f>
        <v>0</v>
      </c>
      <c r="BK392" s="93">
        <f t="shared" ca="1" si="57"/>
        <v>2024</v>
      </c>
      <c r="BL392" s="85" t="str">
        <f>IFERROR(IF($BH392="Passive","",INDEX(Expenses!E$9:E$1026,MATCH(Calc!$AO392,Expenses!$U$9:$U$1026,0),1)),"")</f>
        <v/>
      </c>
      <c r="BM392" s="85" t="str">
        <f>IFERROR(IF($BH392="Passive","",INDEX(Expenses!F$9:F$1026,MATCH(Calc!$AO392,Expenses!$U$9:$U$1026,0),1)),"")</f>
        <v/>
      </c>
      <c r="BN392" s="85" t="str">
        <f>IFERROR(IF($BH392="Passive","",INDEX(Expenses!G$9:G$1026,MATCH(Calc!$AO392,Expenses!$U$9:$U$1026,0),1)),"")</f>
        <v/>
      </c>
      <c r="BO392" s="85" t="str">
        <f>IFERROR(IF($BH392="Passive","",INDEX(Expenses!H$9:H$1026,MATCH(Calc!$AO392,Expenses!$U$9:$U$1026,0),1)),"")</f>
        <v/>
      </c>
      <c r="BP392" s="85" t="str">
        <f>IFERROR(IF($BH392="Passive","",INDEX(Expenses!I$9:I$1026,MATCH(Calc!$AO392,Expenses!$U$9:$U$1026,0),1)),"")</f>
        <v/>
      </c>
      <c r="BQ392" s="85" t="str">
        <f>IFERROR(IF($BH392="Passive","",INDEX(Expenses!J$9:J$1026,MATCH(Calc!$AO392,Expenses!$U$9:$U$1026,0),1)),"")</f>
        <v/>
      </c>
      <c r="BR392" s="85" t="str">
        <f>IFERROR(IF($BH392="Passive","",INDEX(Expenses!K$9:K$1026,MATCH(Calc!$AO392,Expenses!$U$9:$U$1026,0),1)),"")</f>
        <v/>
      </c>
      <c r="BS392" s="85" t="str">
        <f>IFERROR(IF($BH392="Passive","",INDEX(Expenses!L$9:L$1026,MATCH(Calc!$AO392,Expenses!$U$9:$U$1026,0),1)),"")</f>
        <v/>
      </c>
      <c r="BT392" s="85" t="str">
        <f>IFERROR(IF($BH392="Passive","",INDEX(Expenses!M$9:M$1026,MATCH(Calc!$AO392,Expenses!$U$9:$U$1026,0),1)),"")</f>
        <v/>
      </c>
      <c r="BU392" s="85" t="str">
        <f>IFERROR(IF($BH392="Passive","",INDEX(Expenses!N$9:N$1026,MATCH(Calc!$AO392,Expenses!$U$9:$U$1026,0),1)),"")</f>
        <v/>
      </c>
      <c r="BV392" s="85" t="str">
        <f>IFERROR(IF($BH392="Passive","",INDEX(Expenses!O$9:O$1026,MATCH(Calc!$AO392,Expenses!$U$9:$U$1026,0),1)),"")</f>
        <v/>
      </c>
      <c r="BW392" s="85" t="str">
        <f>IFERROR(IF($BH392="Passive","",INDEX(Expenses!P$9:P$1026,MATCH(Calc!$AO392,Expenses!$U$9:$U$1026,0),1)),"")</f>
        <v/>
      </c>
    </row>
    <row r="393" spans="40:75" x14ac:dyDescent="0.25">
      <c r="AN393" s="93">
        <f t="shared" si="53"/>
        <v>3</v>
      </c>
      <c r="AO393" s="93">
        <v>390</v>
      </c>
      <c r="AQ393" s="85" t="str">
        <f t="shared" si="54"/>
        <v>Passive</v>
      </c>
      <c r="AR393" s="85">
        <f>IFERROR(INDEX(Income!B$9:B$1026,MATCH(Calc!$AO393,Income!$U$9:$U$1026,0),1),0)</f>
        <v>0</v>
      </c>
      <c r="AS393" s="85">
        <f>IFERROR(INDEX(Income!C$9:C$1026,MATCH(Calc!$AO393,Income!$U$9:$U$1026,0),1),0)</f>
        <v>0</v>
      </c>
      <c r="AT393" s="93">
        <f t="shared" ca="1" si="55"/>
        <v>2024</v>
      </c>
      <c r="AU393" s="85" t="str">
        <f>IFERROR(IF($AQ393="Passive","",INDEX(Income!E$9:E$1026,MATCH(Calc!$AO393,Income!$U$9:$U$1026,0),1)),"")</f>
        <v/>
      </c>
      <c r="AV393" s="85" t="str">
        <f>IFERROR(IF($AQ393="Passive","",INDEX(Income!F$9:F$1026,MATCH(Calc!$AO393,Income!$U$9:$U$1026,0),1)),"")</f>
        <v/>
      </c>
      <c r="AW393" s="85" t="str">
        <f>IFERROR(IF($AQ393="Passive","",INDEX(Income!G$9:G$1026,MATCH(Calc!$AO393,Income!$U$9:$U$1026,0),1)),"")</f>
        <v/>
      </c>
      <c r="AX393" s="85" t="str">
        <f>IFERROR(IF($AQ393="Passive","",INDEX(Income!H$9:H$1026,MATCH(Calc!$AO393,Income!$U$9:$U$1026,0),1)),"")</f>
        <v/>
      </c>
      <c r="AY393" s="85" t="str">
        <f>IFERROR(IF($AQ393="Passive","",INDEX(Income!I$9:I$1026,MATCH(Calc!$AO393,Income!$U$9:$U$1026,0),1)),"")</f>
        <v/>
      </c>
      <c r="AZ393" s="85" t="str">
        <f>IFERROR(IF($AQ393="Passive","",INDEX(Income!J$9:J$1026,MATCH(Calc!$AO393,Income!$U$9:$U$1026,0),1)),"")</f>
        <v/>
      </c>
      <c r="BA393" s="85" t="str">
        <f>IFERROR(IF($AQ393="Passive","",INDEX(Income!K$9:K$1026,MATCH(Calc!$AO393,Income!$U$9:$U$1026,0),1)),"")</f>
        <v/>
      </c>
      <c r="BB393" s="85" t="str">
        <f>IFERROR(IF($AQ393="Passive","",INDEX(Income!L$9:L$1026,MATCH(Calc!$AO393,Income!$U$9:$U$1026,0),1)),"")</f>
        <v/>
      </c>
      <c r="BC393" s="85" t="str">
        <f>IFERROR(IF($AQ393="Passive","",INDEX(Income!M$9:M$1026,MATCH(Calc!$AO393,Income!$U$9:$U$1026,0),1)),"")</f>
        <v/>
      </c>
      <c r="BD393" s="85" t="str">
        <f>IFERROR(IF($AQ393="Passive","",INDEX(Income!N$9:N$1026,MATCH(Calc!$AO393,Income!$U$9:$U$1026,0),1)),"")</f>
        <v/>
      </c>
      <c r="BE393" s="85" t="str">
        <f>IFERROR(IF($AQ393="Passive","",INDEX(Income!O$9:O$1026,MATCH(Calc!$AO393,Income!$U$9:$U$1026,0),1)),"")</f>
        <v/>
      </c>
      <c r="BF393" s="85" t="str">
        <f>IFERROR(IF($AQ393="Passive","",INDEX(Income!P$9:P$1026,MATCH(Calc!$AO393,Income!$U$9:$U$1026,0),1)),"")</f>
        <v/>
      </c>
      <c r="BH393" s="85" t="str">
        <f t="shared" si="56"/>
        <v>Passive</v>
      </c>
      <c r="BI393" s="85">
        <f>IFERROR(INDEX(Expenses!B$9:B$1026,MATCH(Calc!$AO393,Expenses!$U$9:$U$1026,0),1),0)</f>
        <v>0</v>
      </c>
      <c r="BJ393" s="85">
        <f>IFERROR(INDEX(Expenses!C$9:C$1026,MATCH(Calc!$AO393,Expenses!$U$9:$U$1026,0),1),0)</f>
        <v>0</v>
      </c>
      <c r="BK393" s="93">
        <f t="shared" ca="1" si="57"/>
        <v>2024</v>
      </c>
      <c r="BL393" s="85" t="str">
        <f>IFERROR(IF($BH393="Passive","",INDEX(Expenses!E$9:E$1026,MATCH(Calc!$AO393,Expenses!$U$9:$U$1026,0),1)),"")</f>
        <v/>
      </c>
      <c r="BM393" s="85" t="str">
        <f>IFERROR(IF($BH393="Passive","",INDEX(Expenses!F$9:F$1026,MATCH(Calc!$AO393,Expenses!$U$9:$U$1026,0),1)),"")</f>
        <v/>
      </c>
      <c r="BN393" s="85" t="str">
        <f>IFERROR(IF($BH393="Passive","",INDEX(Expenses!G$9:G$1026,MATCH(Calc!$AO393,Expenses!$U$9:$U$1026,0),1)),"")</f>
        <v/>
      </c>
      <c r="BO393" s="85" t="str">
        <f>IFERROR(IF($BH393="Passive","",INDEX(Expenses!H$9:H$1026,MATCH(Calc!$AO393,Expenses!$U$9:$U$1026,0),1)),"")</f>
        <v/>
      </c>
      <c r="BP393" s="85" t="str">
        <f>IFERROR(IF($BH393="Passive","",INDEX(Expenses!I$9:I$1026,MATCH(Calc!$AO393,Expenses!$U$9:$U$1026,0),1)),"")</f>
        <v/>
      </c>
      <c r="BQ393" s="85" t="str">
        <f>IFERROR(IF($BH393="Passive","",INDEX(Expenses!J$9:J$1026,MATCH(Calc!$AO393,Expenses!$U$9:$U$1026,0),1)),"")</f>
        <v/>
      </c>
      <c r="BR393" s="85" t="str">
        <f>IFERROR(IF($BH393="Passive","",INDEX(Expenses!K$9:K$1026,MATCH(Calc!$AO393,Expenses!$U$9:$U$1026,0),1)),"")</f>
        <v/>
      </c>
      <c r="BS393" s="85" t="str">
        <f>IFERROR(IF($BH393="Passive","",INDEX(Expenses!L$9:L$1026,MATCH(Calc!$AO393,Expenses!$U$9:$U$1026,0),1)),"")</f>
        <v/>
      </c>
      <c r="BT393" s="85" t="str">
        <f>IFERROR(IF($BH393="Passive","",INDEX(Expenses!M$9:M$1026,MATCH(Calc!$AO393,Expenses!$U$9:$U$1026,0),1)),"")</f>
        <v/>
      </c>
      <c r="BU393" s="85" t="str">
        <f>IFERROR(IF($BH393="Passive","",INDEX(Expenses!N$9:N$1026,MATCH(Calc!$AO393,Expenses!$U$9:$U$1026,0),1)),"")</f>
        <v/>
      </c>
      <c r="BV393" s="85" t="str">
        <f>IFERROR(IF($BH393="Passive","",INDEX(Expenses!O$9:O$1026,MATCH(Calc!$AO393,Expenses!$U$9:$U$1026,0),1)),"")</f>
        <v/>
      </c>
      <c r="BW393" s="85" t="str">
        <f>IFERROR(IF($BH393="Passive","",INDEX(Expenses!P$9:P$1026,MATCH(Calc!$AO393,Expenses!$U$9:$U$1026,0),1)),"")</f>
        <v/>
      </c>
    </row>
    <row r="394" spans="40:75" x14ac:dyDescent="0.25">
      <c r="AN394" s="93">
        <f t="shared" si="53"/>
        <v>3</v>
      </c>
      <c r="AO394" s="93">
        <v>391</v>
      </c>
      <c r="AQ394" s="85" t="str">
        <f t="shared" si="54"/>
        <v>Passive</v>
      </c>
      <c r="AR394" s="85">
        <f>IFERROR(INDEX(Income!B$9:B$1026,MATCH(Calc!$AO394,Income!$U$9:$U$1026,0),1),0)</f>
        <v>0</v>
      </c>
      <c r="AS394" s="85">
        <f>IFERROR(INDEX(Income!C$9:C$1026,MATCH(Calc!$AO394,Income!$U$9:$U$1026,0),1),0)</f>
        <v>0</v>
      </c>
      <c r="AT394" s="93">
        <f t="shared" ca="1" si="55"/>
        <v>2024</v>
      </c>
      <c r="AU394" s="85" t="str">
        <f>IFERROR(IF($AQ394="Passive","",INDEX(Income!E$9:E$1026,MATCH(Calc!$AO394,Income!$U$9:$U$1026,0),1)),"")</f>
        <v/>
      </c>
      <c r="AV394" s="85" t="str">
        <f>IFERROR(IF($AQ394="Passive","",INDEX(Income!F$9:F$1026,MATCH(Calc!$AO394,Income!$U$9:$U$1026,0),1)),"")</f>
        <v/>
      </c>
      <c r="AW394" s="85" t="str">
        <f>IFERROR(IF($AQ394="Passive","",INDEX(Income!G$9:G$1026,MATCH(Calc!$AO394,Income!$U$9:$U$1026,0),1)),"")</f>
        <v/>
      </c>
      <c r="AX394" s="85" t="str">
        <f>IFERROR(IF($AQ394="Passive","",INDEX(Income!H$9:H$1026,MATCH(Calc!$AO394,Income!$U$9:$U$1026,0),1)),"")</f>
        <v/>
      </c>
      <c r="AY394" s="85" t="str">
        <f>IFERROR(IF($AQ394="Passive","",INDEX(Income!I$9:I$1026,MATCH(Calc!$AO394,Income!$U$9:$U$1026,0),1)),"")</f>
        <v/>
      </c>
      <c r="AZ394" s="85" t="str">
        <f>IFERROR(IF($AQ394="Passive","",INDEX(Income!J$9:J$1026,MATCH(Calc!$AO394,Income!$U$9:$U$1026,0),1)),"")</f>
        <v/>
      </c>
      <c r="BA394" s="85" t="str">
        <f>IFERROR(IF($AQ394="Passive","",INDEX(Income!K$9:K$1026,MATCH(Calc!$AO394,Income!$U$9:$U$1026,0),1)),"")</f>
        <v/>
      </c>
      <c r="BB394" s="85" t="str">
        <f>IFERROR(IF($AQ394="Passive","",INDEX(Income!L$9:L$1026,MATCH(Calc!$AO394,Income!$U$9:$U$1026,0),1)),"")</f>
        <v/>
      </c>
      <c r="BC394" s="85" t="str">
        <f>IFERROR(IF($AQ394="Passive","",INDEX(Income!M$9:M$1026,MATCH(Calc!$AO394,Income!$U$9:$U$1026,0),1)),"")</f>
        <v/>
      </c>
      <c r="BD394" s="85" t="str">
        <f>IFERROR(IF($AQ394="Passive","",INDEX(Income!N$9:N$1026,MATCH(Calc!$AO394,Income!$U$9:$U$1026,0),1)),"")</f>
        <v/>
      </c>
      <c r="BE394" s="85" t="str">
        <f>IFERROR(IF($AQ394="Passive","",INDEX(Income!O$9:O$1026,MATCH(Calc!$AO394,Income!$U$9:$U$1026,0),1)),"")</f>
        <v/>
      </c>
      <c r="BF394" s="85" t="str">
        <f>IFERROR(IF($AQ394="Passive","",INDEX(Income!P$9:P$1026,MATCH(Calc!$AO394,Income!$U$9:$U$1026,0),1)),"")</f>
        <v/>
      </c>
      <c r="BH394" s="85" t="str">
        <f t="shared" si="56"/>
        <v>Passive</v>
      </c>
      <c r="BI394" s="85">
        <f>IFERROR(INDEX(Expenses!B$9:B$1026,MATCH(Calc!$AO394,Expenses!$U$9:$U$1026,0),1),0)</f>
        <v>0</v>
      </c>
      <c r="BJ394" s="85">
        <f>IFERROR(INDEX(Expenses!C$9:C$1026,MATCH(Calc!$AO394,Expenses!$U$9:$U$1026,0),1),0)</f>
        <v>0</v>
      </c>
      <c r="BK394" s="93">
        <f t="shared" ca="1" si="57"/>
        <v>2024</v>
      </c>
      <c r="BL394" s="85" t="str">
        <f>IFERROR(IF($BH394="Passive","",INDEX(Expenses!E$9:E$1026,MATCH(Calc!$AO394,Expenses!$U$9:$U$1026,0),1)),"")</f>
        <v/>
      </c>
      <c r="BM394" s="85" t="str">
        <f>IFERROR(IF($BH394="Passive","",INDEX(Expenses!F$9:F$1026,MATCH(Calc!$AO394,Expenses!$U$9:$U$1026,0),1)),"")</f>
        <v/>
      </c>
      <c r="BN394" s="85" t="str">
        <f>IFERROR(IF($BH394="Passive","",INDEX(Expenses!G$9:G$1026,MATCH(Calc!$AO394,Expenses!$U$9:$U$1026,0),1)),"")</f>
        <v/>
      </c>
      <c r="BO394" s="85" t="str">
        <f>IFERROR(IF($BH394="Passive","",INDEX(Expenses!H$9:H$1026,MATCH(Calc!$AO394,Expenses!$U$9:$U$1026,0),1)),"")</f>
        <v/>
      </c>
      <c r="BP394" s="85" t="str">
        <f>IFERROR(IF($BH394="Passive","",INDEX(Expenses!I$9:I$1026,MATCH(Calc!$AO394,Expenses!$U$9:$U$1026,0),1)),"")</f>
        <v/>
      </c>
      <c r="BQ394" s="85" t="str">
        <f>IFERROR(IF($BH394="Passive","",INDEX(Expenses!J$9:J$1026,MATCH(Calc!$AO394,Expenses!$U$9:$U$1026,0),1)),"")</f>
        <v/>
      </c>
      <c r="BR394" s="85" t="str">
        <f>IFERROR(IF($BH394="Passive","",INDEX(Expenses!K$9:K$1026,MATCH(Calc!$AO394,Expenses!$U$9:$U$1026,0),1)),"")</f>
        <v/>
      </c>
      <c r="BS394" s="85" t="str">
        <f>IFERROR(IF($BH394="Passive","",INDEX(Expenses!L$9:L$1026,MATCH(Calc!$AO394,Expenses!$U$9:$U$1026,0),1)),"")</f>
        <v/>
      </c>
      <c r="BT394" s="85" t="str">
        <f>IFERROR(IF($BH394="Passive","",INDEX(Expenses!M$9:M$1026,MATCH(Calc!$AO394,Expenses!$U$9:$U$1026,0),1)),"")</f>
        <v/>
      </c>
      <c r="BU394" s="85" t="str">
        <f>IFERROR(IF($BH394="Passive","",INDEX(Expenses!N$9:N$1026,MATCH(Calc!$AO394,Expenses!$U$9:$U$1026,0),1)),"")</f>
        <v/>
      </c>
      <c r="BV394" s="85" t="str">
        <f>IFERROR(IF($BH394="Passive","",INDEX(Expenses!O$9:O$1026,MATCH(Calc!$AO394,Expenses!$U$9:$U$1026,0),1)),"")</f>
        <v/>
      </c>
      <c r="BW394" s="85" t="str">
        <f>IFERROR(IF($BH394="Passive","",INDEX(Expenses!P$9:P$1026,MATCH(Calc!$AO394,Expenses!$U$9:$U$1026,0),1)),"")</f>
        <v/>
      </c>
    </row>
    <row r="395" spans="40:75" x14ac:dyDescent="0.25">
      <c r="AN395" s="93">
        <f t="shared" si="53"/>
        <v>3</v>
      </c>
      <c r="AO395" s="93">
        <v>392</v>
      </c>
      <c r="AQ395" s="85" t="str">
        <f t="shared" si="54"/>
        <v>Passive</v>
      </c>
      <c r="AR395" s="85">
        <f>IFERROR(INDEX(Income!B$9:B$1026,MATCH(Calc!$AO395,Income!$U$9:$U$1026,0),1),0)</f>
        <v>0</v>
      </c>
      <c r="AS395" s="85">
        <f>IFERROR(INDEX(Income!C$9:C$1026,MATCH(Calc!$AO395,Income!$U$9:$U$1026,0),1),0)</f>
        <v>0</v>
      </c>
      <c r="AT395" s="93">
        <f t="shared" ca="1" si="55"/>
        <v>2024</v>
      </c>
      <c r="AU395" s="85" t="str">
        <f>IFERROR(IF($AQ395="Passive","",INDEX(Income!E$9:E$1026,MATCH(Calc!$AO395,Income!$U$9:$U$1026,0),1)),"")</f>
        <v/>
      </c>
      <c r="AV395" s="85" t="str">
        <f>IFERROR(IF($AQ395="Passive","",INDEX(Income!F$9:F$1026,MATCH(Calc!$AO395,Income!$U$9:$U$1026,0),1)),"")</f>
        <v/>
      </c>
      <c r="AW395" s="85" t="str">
        <f>IFERROR(IF($AQ395="Passive","",INDEX(Income!G$9:G$1026,MATCH(Calc!$AO395,Income!$U$9:$U$1026,0),1)),"")</f>
        <v/>
      </c>
      <c r="AX395" s="85" t="str">
        <f>IFERROR(IF($AQ395="Passive","",INDEX(Income!H$9:H$1026,MATCH(Calc!$AO395,Income!$U$9:$U$1026,0),1)),"")</f>
        <v/>
      </c>
      <c r="AY395" s="85" t="str">
        <f>IFERROR(IF($AQ395="Passive","",INDEX(Income!I$9:I$1026,MATCH(Calc!$AO395,Income!$U$9:$U$1026,0),1)),"")</f>
        <v/>
      </c>
      <c r="AZ395" s="85" t="str">
        <f>IFERROR(IF($AQ395="Passive","",INDEX(Income!J$9:J$1026,MATCH(Calc!$AO395,Income!$U$9:$U$1026,0),1)),"")</f>
        <v/>
      </c>
      <c r="BA395" s="85" t="str">
        <f>IFERROR(IF($AQ395="Passive","",INDEX(Income!K$9:K$1026,MATCH(Calc!$AO395,Income!$U$9:$U$1026,0),1)),"")</f>
        <v/>
      </c>
      <c r="BB395" s="85" t="str">
        <f>IFERROR(IF($AQ395="Passive","",INDEX(Income!L$9:L$1026,MATCH(Calc!$AO395,Income!$U$9:$U$1026,0),1)),"")</f>
        <v/>
      </c>
      <c r="BC395" s="85" t="str">
        <f>IFERROR(IF($AQ395="Passive","",INDEX(Income!M$9:M$1026,MATCH(Calc!$AO395,Income!$U$9:$U$1026,0),1)),"")</f>
        <v/>
      </c>
      <c r="BD395" s="85" t="str">
        <f>IFERROR(IF($AQ395="Passive","",INDEX(Income!N$9:N$1026,MATCH(Calc!$AO395,Income!$U$9:$U$1026,0),1)),"")</f>
        <v/>
      </c>
      <c r="BE395" s="85" t="str">
        <f>IFERROR(IF($AQ395="Passive","",INDEX(Income!O$9:O$1026,MATCH(Calc!$AO395,Income!$U$9:$U$1026,0),1)),"")</f>
        <v/>
      </c>
      <c r="BF395" s="85" t="str">
        <f>IFERROR(IF($AQ395="Passive","",INDEX(Income!P$9:P$1026,MATCH(Calc!$AO395,Income!$U$9:$U$1026,0),1)),"")</f>
        <v/>
      </c>
      <c r="BH395" s="85" t="str">
        <f t="shared" si="56"/>
        <v>Passive</v>
      </c>
      <c r="BI395" s="85">
        <f>IFERROR(INDEX(Expenses!B$9:B$1026,MATCH(Calc!$AO395,Expenses!$U$9:$U$1026,0),1),0)</f>
        <v>0</v>
      </c>
      <c r="BJ395" s="85">
        <f>IFERROR(INDEX(Expenses!C$9:C$1026,MATCH(Calc!$AO395,Expenses!$U$9:$U$1026,0),1),0)</f>
        <v>0</v>
      </c>
      <c r="BK395" s="93">
        <f t="shared" ca="1" si="57"/>
        <v>2024</v>
      </c>
      <c r="BL395" s="85" t="str">
        <f>IFERROR(IF($BH395="Passive","",INDEX(Expenses!E$9:E$1026,MATCH(Calc!$AO395,Expenses!$U$9:$U$1026,0),1)),"")</f>
        <v/>
      </c>
      <c r="BM395" s="85" t="str">
        <f>IFERROR(IF($BH395="Passive","",INDEX(Expenses!F$9:F$1026,MATCH(Calc!$AO395,Expenses!$U$9:$U$1026,0),1)),"")</f>
        <v/>
      </c>
      <c r="BN395" s="85" t="str">
        <f>IFERROR(IF($BH395="Passive","",INDEX(Expenses!G$9:G$1026,MATCH(Calc!$AO395,Expenses!$U$9:$U$1026,0),1)),"")</f>
        <v/>
      </c>
      <c r="BO395" s="85" t="str">
        <f>IFERROR(IF($BH395="Passive","",INDEX(Expenses!H$9:H$1026,MATCH(Calc!$AO395,Expenses!$U$9:$U$1026,0),1)),"")</f>
        <v/>
      </c>
      <c r="BP395" s="85" t="str">
        <f>IFERROR(IF($BH395="Passive","",INDEX(Expenses!I$9:I$1026,MATCH(Calc!$AO395,Expenses!$U$9:$U$1026,0),1)),"")</f>
        <v/>
      </c>
      <c r="BQ395" s="85" t="str">
        <f>IFERROR(IF($BH395="Passive","",INDEX(Expenses!J$9:J$1026,MATCH(Calc!$AO395,Expenses!$U$9:$U$1026,0),1)),"")</f>
        <v/>
      </c>
      <c r="BR395" s="85" t="str">
        <f>IFERROR(IF($BH395="Passive","",INDEX(Expenses!K$9:K$1026,MATCH(Calc!$AO395,Expenses!$U$9:$U$1026,0),1)),"")</f>
        <v/>
      </c>
      <c r="BS395" s="85" t="str">
        <f>IFERROR(IF($BH395="Passive","",INDEX(Expenses!L$9:L$1026,MATCH(Calc!$AO395,Expenses!$U$9:$U$1026,0),1)),"")</f>
        <v/>
      </c>
      <c r="BT395" s="85" t="str">
        <f>IFERROR(IF($BH395="Passive","",INDEX(Expenses!M$9:M$1026,MATCH(Calc!$AO395,Expenses!$U$9:$U$1026,0),1)),"")</f>
        <v/>
      </c>
      <c r="BU395" s="85" t="str">
        <f>IFERROR(IF($BH395="Passive","",INDEX(Expenses!N$9:N$1026,MATCH(Calc!$AO395,Expenses!$U$9:$U$1026,0),1)),"")</f>
        <v/>
      </c>
      <c r="BV395" s="85" t="str">
        <f>IFERROR(IF($BH395="Passive","",INDEX(Expenses!O$9:O$1026,MATCH(Calc!$AO395,Expenses!$U$9:$U$1026,0),1)),"")</f>
        <v/>
      </c>
      <c r="BW395" s="85" t="str">
        <f>IFERROR(IF($BH395="Passive","",INDEX(Expenses!P$9:P$1026,MATCH(Calc!$AO395,Expenses!$U$9:$U$1026,0),1)),"")</f>
        <v/>
      </c>
    </row>
    <row r="396" spans="40:75" x14ac:dyDescent="0.25">
      <c r="AN396" s="93">
        <f t="shared" si="53"/>
        <v>3</v>
      </c>
      <c r="AO396" s="93">
        <v>393</v>
      </c>
      <c r="AQ396" s="85" t="str">
        <f t="shared" si="54"/>
        <v>Passive</v>
      </c>
      <c r="AR396" s="85">
        <f>IFERROR(INDEX(Income!B$9:B$1026,MATCH(Calc!$AO396,Income!$U$9:$U$1026,0),1),0)</f>
        <v>0</v>
      </c>
      <c r="AS396" s="85">
        <f>IFERROR(INDEX(Income!C$9:C$1026,MATCH(Calc!$AO396,Income!$U$9:$U$1026,0),1),0)</f>
        <v>0</v>
      </c>
      <c r="AT396" s="93">
        <f t="shared" ca="1" si="55"/>
        <v>2024</v>
      </c>
      <c r="AU396" s="85" t="str">
        <f>IFERROR(IF($AQ396="Passive","",INDEX(Income!E$9:E$1026,MATCH(Calc!$AO396,Income!$U$9:$U$1026,0),1)),"")</f>
        <v/>
      </c>
      <c r="AV396" s="85" t="str">
        <f>IFERROR(IF($AQ396="Passive","",INDEX(Income!F$9:F$1026,MATCH(Calc!$AO396,Income!$U$9:$U$1026,0),1)),"")</f>
        <v/>
      </c>
      <c r="AW396" s="85" t="str">
        <f>IFERROR(IF($AQ396="Passive","",INDEX(Income!G$9:G$1026,MATCH(Calc!$AO396,Income!$U$9:$U$1026,0),1)),"")</f>
        <v/>
      </c>
      <c r="AX396" s="85" t="str">
        <f>IFERROR(IF($AQ396="Passive","",INDEX(Income!H$9:H$1026,MATCH(Calc!$AO396,Income!$U$9:$U$1026,0),1)),"")</f>
        <v/>
      </c>
      <c r="AY396" s="85" t="str">
        <f>IFERROR(IF($AQ396="Passive","",INDEX(Income!I$9:I$1026,MATCH(Calc!$AO396,Income!$U$9:$U$1026,0),1)),"")</f>
        <v/>
      </c>
      <c r="AZ396" s="85" t="str">
        <f>IFERROR(IF($AQ396="Passive","",INDEX(Income!J$9:J$1026,MATCH(Calc!$AO396,Income!$U$9:$U$1026,0),1)),"")</f>
        <v/>
      </c>
      <c r="BA396" s="85" t="str">
        <f>IFERROR(IF($AQ396="Passive","",INDEX(Income!K$9:K$1026,MATCH(Calc!$AO396,Income!$U$9:$U$1026,0),1)),"")</f>
        <v/>
      </c>
      <c r="BB396" s="85" t="str">
        <f>IFERROR(IF($AQ396="Passive","",INDEX(Income!L$9:L$1026,MATCH(Calc!$AO396,Income!$U$9:$U$1026,0),1)),"")</f>
        <v/>
      </c>
      <c r="BC396" s="85" t="str">
        <f>IFERROR(IF($AQ396="Passive","",INDEX(Income!M$9:M$1026,MATCH(Calc!$AO396,Income!$U$9:$U$1026,0),1)),"")</f>
        <v/>
      </c>
      <c r="BD396" s="85" t="str">
        <f>IFERROR(IF($AQ396="Passive","",INDEX(Income!N$9:N$1026,MATCH(Calc!$AO396,Income!$U$9:$U$1026,0),1)),"")</f>
        <v/>
      </c>
      <c r="BE396" s="85" t="str">
        <f>IFERROR(IF($AQ396="Passive","",INDEX(Income!O$9:O$1026,MATCH(Calc!$AO396,Income!$U$9:$U$1026,0),1)),"")</f>
        <v/>
      </c>
      <c r="BF396" s="85" t="str">
        <f>IFERROR(IF($AQ396="Passive","",INDEX(Income!P$9:P$1026,MATCH(Calc!$AO396,Income!$U$9:$U$1026,0),1)),"")</f>
        <v/>
      </c>
      <c r="BH396" s="85" t="str">
        <f t="shared" si="56"/>
        <v>Passive</v>
      </c>
      <c r="BI396" s="85">
        <f>IFERROR(INDEX(Expenses!B$9:B$1026,MATCH(Calc!$AO396,Expenses!$U$9:$U$1026,0),1),0)</f>
        <v>0</v>
      </c>
      <c r="BJ396" s="85">
        <f>IFERROR(INDEX(Expenses!C$9:C$1026,MATCH(Calc!$AO396,Expenses!$U$9:$U$1026,0),1),0)</f>
        <v>0</v>
      </c>
      <c r="BK396" s="93">
        <f t="shared" ca="1" si="57"/>
        <v>2024</v>
      </c>
      <c r="BL396" s="85" t="str">
        <f>IFERROR(IF($BH396="Passive","",INDEX(Expenses!E$9:E$1026,MATCH(Calc!$AO396,Expenses!$U$9:$U$1026,0),1)),"")</f>
        <v/>
      </c>
      <c r="BM396" s="85" t="str">
        <f>IFERROR(IF($BH396="Passive","",INDEX(Expenses!F$9:F$1026,MATCH(Calc!$AO396,Expenses!$U$9:$U$1026,0),1)),"")</f>
        <v/>
      </c>
      <c r="BN396" s="85" t="str">
        <f>IFERROR(IF($BH396="Passive","",INDEX(Expenses!G$9:G$1026,MATCH(Calc!$AO396,Expenses!$U$9:$U$1026,0),1)),"")</f>
        <v/>
      </c>
      <c r="BO396" s="85" t="str">
        <f>IFERROR(IF($BH396="Passive","",INDEX(Expenses!H$9:H$1026,MATCH(Calc!$AO396,Expenses!$U$9:$U$1026,0),1)),"")</f>
        <v/>
      </c>
      <c r="BP396" s="85" t="str">
        <f>IFERROR(IF($BH396="Passive","",INDEX(Expenses!I$9:I$1026,MATCH(Calc!$AO396,Expenses!$U$9:$U$1026,0),1)),"")</f>
        <v/>
      </c>
      <c r="BQ396" s="85" t="str">
        <f>IFERROR(IF($BH396="Passive","",INDEX(Expenses!J$9:J$1026,MATCH(Calc!$AO396,Expenses!$U$9:$U$1026,0),1)),"")</f>
        <v/>
      </c>
      <c r="BR396" s="85" t="str">
        <f>IFERROR(IF($BH396="Passive","",INDEX(Expenses!K$9:K$1026,MATCH(Calc!$AO396,Expenses!$U$9:$U$1026,0),1)),"")</f>
        <v/>
      </c>
      <c r="BS396" s="85" t="str">
        <f>IFERROR(IF($BH396="Passive","",INDEX(Expenses!L$9:L$1026,MATCH(Calc!$AO396,Expenses!$U$9:$U$1026,0),1)),"")</f>
        <v/>
      </c>
      <c r="BT396" s="85" t="str">
        <f>IFERROR(IF($BH396="Passive","",INDEX(Expenses!M$9:M$1026,MATCH(Calc!$AO396,Expenses!$U$9:$U$1026,0),1)),"")</f>
        <v/>
      </c>
      <c r="BU396" s="85" t="str">
        <f>IFERROR(IF($BH396="Passive","",INDEX(Expenses!N$9:N$1026,MATCH(Calc!$AO396,Expenses!$U$9:$U$1026,0),1)),"")</f>
        <v/>
      </c>
      <c r="BV396" s="85" t="str">
        <f>IFERROR(IF($BH396="Passive","",INDEX(Expenses!O$9:O$1026,MATCH(Calc!$AO396,Expenses!$U$9:$U$1026,0),1)),"")</f>
        <v/>
      </c>
      <c r="BW396" s="85" t="str">
        <f>IFERROR(IF($BH396="Passive","",INDEX(Expenses!P$9:P$1026,MATCH(Calc!$AO396,Expenses!$U$9:$U$1026,0),1)),"")</f>
        <v/>
      </c>
    </row>
    <row r="397" spans="40:75" x14ac:dyDescent="0.25">
      <c r="AN397" s="93">
        <f t="shared" si="53"/>
        <v>3</v>
      </c>
      <c r="AO397" s="93">
        <v>394</v>
      </c>
      <c r="AQ397" s="85" t="str">
        <f t="shared" si="54"/>
        <v>Passive</v>
      </c>
      <c r="AR397" s="85">
        <f>IFERROR(INDEX(Income!B$9:B$1026,MATCH(Calc!$AO397,Income!$U$9:$U$1026,0),1),0)</f>
        <v>0</v>
      </c>
      <c r="AS397" s="85">
        <f>IFERROR(INDEX(Income!C$9:C$1026,MATCH(Calc!$AO397,Income!$U$9:$U$1026,0),1),0)</f>
        <v>0</v>
      </c>
      <c r="AT397" s="93">
        <f t="shared" ca="1" si="55"/>
        <v>2024</v>
      </c>
      <c r="AU397" s="85" t="str">
        <f>IFERROR(IF($AQ397="Passive","",INDEX(Income!E$9:E$1026,MATCH(Calc!$AO397,Income!$U$9:$U$1026,0),1)),"")</f>
        <v/>
      </c>
      <c r="AV397" s="85" t="str">
        <f>IFERROR(IF($AQ397="Passive","",INDEX(Income!F$9:F$1026,MATCH(Calc!$AO397,Income!$U$9:$U$1026,0),1)),"")</f>
        <v/>
      </c>
      <c r="AW397" s="85" t="str">
        <f>IFERROR(IF($AQ397="Passive","",INDEX(Income!G$9:G$1026,MATCH(Calc!$AO397,Income!$U$9:$U$1026,0),1)),"")</f>
        <v/>
      </c>
      <c r="AX397" s="85" t="str">
        <f>IFERROR(IF($AQ397="Passive","",INDEX(Income!H$9:H$1026,MATCH(Calc!$AO397,Income!$U$9:$U$1026,0),1)),"")</f>
        <v/>
      </c>
      <c r="AY397" s="85" t="str">
        <f>IFERROR(IF($AQ397="Passive","",INDEX(Income!I$9:I$1026,MATCH(Calc!$AO397,Income!$U$9:$U$1026,0),1)),"")</f>
        <v/>
      </c>
      <c r="AZ397" s="85" t="str">
        <f>IFERROR(IF($AQ397="Passive","",INDEX(Income!J$9:J$1026,MATCH(Calc!$AO397,Income!$U$9:$U$1026,0),1)),"")</f>
        <v/>
      </c>
      <c r="BA397" s="85" t="str">
        <f>IFERROR(IF($AQ397="Passive","",INDEX(Income!K$9:K$1026,MATCH(Calc!$AO397,Income!$U$9:$U$1026,0),1)),"")</f>
        <v/>
      </c>
      <c r="BB397" s="85" t="str">
        <f>IFERROR(IF($AQ397="Passive","",INDEX(Income!L$9:L$1026,MATCH(Calc!$AO397,Income!$U$9:$U$1026,0),1)),"")</f>
        <v/>
      </c>
      <c r="BC397" s="85" t="str">
        <f>IFERROR(IF($AQ397="Passive","",INDEX(Income!M$9:M$1026,MATCH(Calc!$AO397,Income!$U$9:$U$1026,0),1)),"")</f>
        <v/>
      </c>
      <c r="BD397" s="85" t="str">
        <f>IFERROR(IF($AQ397="Passive","",INDEX(Income!N$9:N$1026,MATCH(Calc!$AO397,Income!$U$9:$U$1026,0),1)),"")</f>
        <v/>
      </c>
      <c r="BE397" s="85" t="str">
        <f>IFERROR(IF($AQ397="Passive","",INDEX(Income!O$9:O$1026,MATCH(Calc!$AO397,Income!$U$9:$U$1026,0),1)),"")</f>
        <v/>
      </c>
      <c r="BF397" s="85" t="str">
        <f>IFERROR(IF($AQ397="Passive","",INDEX(Income!P$9:P$1026,MATCH(Calc!$AO397,Income!$U$9:$U$1026,0),1)),"")</f>
        <v/>
      </c>
      <c r="BH397" s="85" t="str">
        <f t="shared" si="56"/>
        <v>Passive</v>
      </c>
      <c r="BI397" s="85">
        <f>IFERROR(INDEX(Expenses!B$9:B$1026,MATCH(Calc!$AO397,Expenses!$U$9:$U$1026,0),1),0)</f>
        <v>0</v>
      </c>
      <c r="BJ397" s="85">
        <f>IFERROR(INDEX(Expenses!C$9:C$1026,MATCH(Calc!$AO397,Expenses!$U$9:$U$1026,0),1),0)</f>
        <v>0</v>
      </c>
      <c r="BK397" s="93">
        <f t="shared" ca="1" si="57"/>
        <v>2024</v>
      </c>
      <c r="BL397" s="85" t="str">
        <f>IFERROR(IF($BH397="Passive","",INDEX(Expenses!E$9:E$1026,MATCH(Calc!$AO397,Expenses!$U$9:$U$1026,0),1)),"")</f>
        <v/>
      </c>
      <c r="BM397" s="85" t="str">
        <f>IFERROR(IF($BH397="Passive","",INDEX(Expenses!F$9:F$1026,MATCH(Calc!$AO397,Expenses!$U$9:$U$1026,0),1)),"")</f>
        <v/>
      </c>
      <c r="BN397" s="85" t="str">
        <f>IFERROR(IF($BH397="Passive","",INDEX(Expenses!G$9:G$1026,MATCH(Calc!$AO397,Expenses!$U$9:$U$1026,0),1)),"")</f>
        <v/>
      </c>
      <c r="BO397" s="85" t="str">
        <f>IFERROR(IF($BH397="Passive","",INDEX(Expenses!H$9:H$1026,MATCH(Calc!$AO397,Expenses!$U$9:$U$1026,0),1)),"")</f>
        <v/>
      </c>
      <c r="BP397" s="85" t="str">
        <f>IFERROR(IF($BH397="Passive","",INDEX(Expenses!I$9:I$1026,MATCH(Calc!$AO397,Expenses!$U$9:$U$1026,0),1)),"")</f>
        <v/>
      </c>
      <c r="BQ397" s="85" t="str">
        <f>IFERROR(IF($BH397="Passive","",INDEX(Expenses!J$9:J$1026,MATCH(Calc!$AO397,Expenses!$U$9:$U$1026,0),1)),"")</f>
        <v/>
      </c>
      <c r="BR397" s="85" t="str">
        <f>IFERROR(IF($BH397="Passive","",INDEX(Expenses!K$9:K$1026,MATCH(Calc!$AO397,Expenses!$U$9:$U$1026,0),1)),"")</f>
        <v/>
      </c>
      <c r="BS397" s="85" t="str">
        <f>IFERROR(IF($BH397="Passive","",INDEX(Expenses!L$9:L$1026,MATCH(Calc!$AO397,Expenses!$U$9:$U$1026,0),1)),"")</f>
        <v/>
      </c>
      <c r="BT397" s="85" t="str">
        <f>IFERROR(IF($BH397="Passive","",INDEX(Expenses!M$9:M$1026,MATCH(Calc!$AO397,Expenses!$U$9:$U$1026,0),1)),"")</f>
        <v/>
      </c>
      <c r="BU397" s="85" t="str">
        <f>IFERROR(IF($BH397="Passive","",INDEX(Expenses!N$9:N$1026,MATCH(Calc!$AO397,Expenses!$U$9:$U$1026,0),1)),"")</f>
        <v/>
      </c>
      <c r="BV397" s="85" t="str">
        <f>IFERROR(IF($BH397="Passive","",INDEX(Expenses!O$9:O$1026,MATCH(Calc!$AO397,Expenses!$U$9:$U$1026,0),1)),"")</f>
        <v/>
      </c>
      <c r="BW397" s="85" t="str">
        <f>IFERROR(IF($BH397="Passive","",INDEX(Expenses!P$9:P$1026,MATCH(Calc!$AO397,Expenses!$U$9:$U$1026,0),1)),"")</f>
        <v/>
      </c>
    </row>
    <row r="398" spans="40:75" x14ac:dyDescent="0.25">
      <c r="AN398" s="93">
        <f t="shared" si="53"/>
        <v>3</v>
      </c>
      <c r="AO398" s="93">
        <v>395</v>
      </c>
      <c r="AQ398" s="85" t="str">
        <f t="shared" si="54"/>
        <v>Passive</v>
      </c>
      <c r="AR398" s="85">
        <f>IFERROR(INDEX(Income!B$9:B$1026,MATCH(Calc!$AO398,Income!$U$9:$U$1026,0),1),0)</f>
        <v>0</v>
      </c>
      <c r="AS398" s="85">
        <f>IFERROR(INDEX(Income!C$9:C$1026,MATCH(Calc!$AO398,Income!$U$9:$U$1026,0),1),0)</f>
        <v>0</v>
      </c>
      <c r="AT398" s="93">
        <f t="shared" ca="1" si="55"/>
        <v>2024</v>
      </c>
      <c r="AU398" s="85" t="str">
        <f>IFERROR(IF($AQ398="Passive","",INDEX(Income!E$9:E$1026,MATCH(Calc!$AO398,Income!$U$9:$U$1026,0),1)),"")</f>
        <v/>
      </c>
      <c r="AV398" s="85" t="str">
        <f>IFERROR(IF($AQ398="Passive","",INDEX(Income!F$9:F$1026,MATCH(Calc!$AO398,Income!$U$9:$U$1026,0),1)),"")</f>
        <v/>
      </c>
      <c r="AW398" s="85" t="str">
        <f>IFERROR(IF($AQ398="Passive","",INDEX(Income!G$9:G$1026,MATCH(Calc!$AO398,Income!$U$9:$U$1026,0),1)),"")</f>
        <v/>
      </c>
      <c r="AX398" s="85" t="str">
        <f>IFERROR(IF($AQ398="Passive","",INDEX(Income!H$9:H$1026,MATCH(Calc!$AO398,Income!$U$9:$U$1026,0),1)),"")</f>
        <v/>
      </c>
      <c r="AY398" s="85" t="str">
        <f>IFERROR(IF($AQ398="Passive","",INDEX(Income!I$9:I$1026,MATCH(Calc!$AO398,Income!$U$9:$U$1026,0),1)),"")</f>
        <v/>
      </c>
      <c r="AZ398" s="85" t="str">
        <f>IFERROR(IF($AQ398="Passive","",INDEX(Income!J$9:J$1026,MATCH(Calc!$AO398,Income!$U$9:$U$1026,0),1)),"")</f>
        <v/>
      </c>
      <c r="BA398" s="85" t="str">
        <f>IFERROR(IF($AQ398="Passive","",INDEX(Income!K$9:K$1026,MATCH(Calc!$AO398,Income!$U$9:$U$1026,0),1)),"")</f>
        <v/>
      </c>
      <c r="BB398" s="85" t="str">
        <f>IFERROR(IF($AQ398="Passive","",INDEX(Income!L$9:L$1026,MATCH(Calc!$AO398,Income!$U$9:$U$1026,0),1)),"")</f>
        <v/>
      </c>
      <c r="BC398" s="85" t="str">
        <f>IFERROR(IF($AQ398="Passive","",INDEX(Income!M$9:M$1026,MATCH(Calc!$AO398,Income!$U$9:$U$1026,0),1)),"")</f>
        <v/>
      </c>
      <c r="BD398" s="85" t="str">
        <f>IFERROR(IF($AQ398="Passive","",INDEX(Income!N$9:N$1026,MATCH(Calc!$AO398,Income!$U$9:$U$1026,0),1)),"")</f>
        <v/>
      </c>
      <c r="BE398" s="85" t="str">
        <f>IFERROR(IF($AQ398="Passive","",INDEX(Income!O$9:O$1026,MATCH(Calc!$AO398,Income!$U$9:$U$1026,0),1)),"")</f>
        <v/>
      </c>
      <c r="BF398" s="85" t="str">
        <f>IFERROR(IF($AQ398="Passive","",INDEX(Income!P$9:P$1026,MATCH(Calc!$AO398,Income!$U$9:$U$1026,0),1)),"")</f>
        <v/>
      </c>
      <c r="BH398" s="85" t="str">
        <f t="shared" si="56"/>
        <v>Passive</v>
      </c>
      <c r="BI398" s="85">
        <f>IFERROR(INDEX(Expenses!B$9:B$1026,MATCH(Calc!$AO398,Expenses!$U$9:$U$1026,0),1),0)</f>
        <v>0</v>
      </c>
      <c r="BJ398" s="85">
        <f>IFERROR(INDEX(Expenses!C$9:C$1026,MATCH(Calc!$AO398,Expenses!$U$9:$U$1026,0),1),0)</f>
        <v>0</v>
      </c>
      <c r="BK398" s="93">
        <f t="shared" ca="1" si="57"/>
        <v>2024</v>
      </c>
      <c r="BL398" s="85" t="str">
        <f>IFERROR(IF($BH398="Passive","",INDEX(Expenses!E$9:E$1026,MATCH(Calc!$AO398,Expenses!$U$9:$U$1026,0),1)),"")</f>
        <v/>
      </c>
      <c r="BM398" s="85" t="str">
        <f>IFERROR(IF($BH398="Passive","",INDEX(Expenses!F$9:F$1026,MATCH(Calc!$AO398,Expenses!$U$9:$U$1026,0),1)),"")</f>
        <v/>
      </c>
      <c r="BN398" s="85" t="str">
        <f>IFERROR(IF($BH398="Passive","",INDEX(Expenses!G$9:G$1026,MATCH(Calc!$AO398,Expenses!$U$9:$U$1026,0),1)),"")</f>
        <v/>
      </c>
      <c r="BO398" s="85" t="str">
        <f>IFERROR(IF($BH398="Passive","",INDEX(Expenses!H$9:H$1026,MATCH(Calc!$AO398,Expenses!$U$9:$U$1026,0),1)),"")</f>
        <v/>
      </c>
      <c r="BP398" s="85" t="str">
        <f>IFERROR(IF($BH398="Passive","",INDEX(Expenses!I$9:I$1026,MATCH(Calc!$AO398,Expenses!$U$9:$U$1026,0),1)),"")</f>
        <v/>
      </c>
      <c r="BQ398" s="85" t="str">
        <f>IFERROR(IF($BH398="Passive","",INDEX(Expenses!J$9:J$1026,MATCH(Calc!$AO398,Expenses!$U$9:$U$1026,0),1)),"")</f>
        <v/>
      </c>
      <c r="BR398" s="85" t="str">
        <f>IFERROR(IF($BH398="Passive","",INDEX(Expenses!K$9:K$1026,MATCH(Calc!$AO398,Expenses!$U$9:$U$1026,0),1)),"")</f>
        <v/>
      </c>
      <c r="BS398" s="85" t="str">
        <f>IFERROR(IF($BH398="Passive","",INDEX(Expenses!L$9:L$1026,MATCH(Calc!$AO398,Expenses!$U$9:$U$1026,0),1)),"")</f>
        <v/>
      </c>
      <c r="BT398" s="85" t="str">
        <f>IFERROR(IF($BH398="Passive","",INDEX(Expenses!M$9:M$1026,MATCH(Calc!$AO398,Expenses!$U$9:$U$1026,0),1)),"")</f>
        <v/>
      </c>
      <c r="BU398" s="85" t="str">
        <f>IFERROR(IF($BH398="Passive","",INDEX(Expenses!N$9:N$1026,MATCH(Calc!$AO398,Expenses!$U$9:$U$1026,0),1)),"")</f>
        <v/>
      </c>
      <c r="BV398" s="85" t="str">
        <f>IFERROR(IF($BH398="Passive","",INDEX(Expenses!O$9:O$1026,MATCH(Calc!$AO398,Expenses!$U$9:$U$1026,0),1)),"")</f>
        <v/>
      </c>
      <c r="BW398" s="85" t="str">
        <f>IFERROR(IF($BH398="Passive","",INDEX(Expenses!P$9:P$1026,MATCH(Calc!$AO398,Expenses!$U$9:$U$1026,0),1)),"")</f>
        <v/>
      </c>
    </row>
    <row r="399" spans="40:75" x14ac:dyDescent="0.25">
      <c r="AN399" s="93">
        <f t="shared" si="53"/>
        <v>3</v>
      </c>
      <c r="AO399" s="93">
        <v>396</v>
      </c>
      <c r="AQ399" s="85" t="str">
        <f t="shared" si="54"/>
        <v>Passive</v>
      </c>
      <c r="AR399" s="85">
        <f>IFERROR(INDEX(Income!B$9:B$1026,MATCH(Calc!$AO399,Income!$U$9:$U$1026,0),1),0)</f>
        <v>0</v>
      </c>
      <c r="AS399" s="85">
        <f>IFERROR(INDEX(Income!C$9:C$1026,MATCH(Calc!$AO399,Income!$U$9:$U$1026,0),1),0)</f>
        <v>0</v>
      </c>
      <c r="AT399" s="93">
        <f t="shared" ca="1" si="55"/>
        <v>2024</v>
      </c>
      <c r="AU399" s="85" t="str">
        <f>IFERROR(IF($AQ399="Passive","",INDEX(Income!E$9:E$1026,MATCH(Calc!$AO399,Income!$U$9:$U$1026,0),1)),"")</f>
        <v/>
      </c>
      <c r="AV399" s="85" t="str">
        <f>IFERROR(IF($AQ399="Passive","",INDEX(Income!F$9:F$1026,MATCH(Calc!$AO399,Income!$U$9:$U$1026,0),1)),"")</f>
        <v/>
      </c>
      <c r="AW399" s="85" t="str">
        <f>IFERROR(IF($AQ399="Passive","",INDEX(Income!G$9:G$1026,MATCH(Calc!$AO399,Income!$U$9:$U$1026,0),1)),"")</f>
        <v/>
      </c>
      <c r="AX399" s="85" t="str">
        <f>IFERROR(IF($AQ399="Passive","",INDEX(Income!H$9:H$1026,MATCH(Calc!$AO399,Income!$U$9:$U$1026,0),1)),"")</f>
        <v/>
      </c>
      <c r="AY399" s="85" t="str">
        <f>IFERROR(IF($AQ399="Passive","",INDEX(Income!I$9:I$1026,MATCH(Calc!$AO399,Income!$U$9:$U$1026,0),1)),"")</f>
        <v/>
      </c>
      <c r="AZ399" s="85" t="str">
        <f>IFERROR(IF($AQ399="Passive","",INDEX(Income!J$9:J$1026,MATCH(Calc!$AO399,Income!$U$9:$U$1026,0),1)),"")</f>
        <v/>
      </c>
      <c r="BA399" s="85" t="str">
        <f>IFERROR(IF($AQ399="Passive","",INDEX(Income!K$9:K$1026,MATCH(Calc!$AO399,Income!$U$9:$U$1026,0),1)),"")</f>
        <v/>
      </c>
      <c r="BB399" s="85" t="str">
        <f>IFERROR(IF($AQ399="Passive","",INDEX(Income!L$9:L$1026,MATCH(Calc!$AO399,Income!$U$9:$U$1026,0),1)),"")</f>
        <v/>
      </c>
      <c r="BC399" s="85" t="str">
        <f>IFERROR(IF($AQ399="Passive","",INDEX(Income!M$9:M$1026,MATCH(Calc!$AO399,Income!$U$9:$U$1026,0),1)),"")</f>
        <v/>
      </c>
      <c r="BD399" s="85" t="str">
        <f>IFERROR(IF($AQ399="Passive","",INDEX(Income!N$9:N$1026,MATCH(Calc!$AO399,Income!$U$9:$U$1026,0),1)),"")</f>
        <v/>
      </c>
      <c r="BE399" s="85" t="str">
        <f>IFERROR(IF($AQ399="Passive","",INDEX(Income!O$9:O$1026,MATCH(Calc!$AO399,Income!$U$9:$U$1026,0),1)),"")</f>
        <v/>
      </c>
      <c r="BF399" s="85" t="str">
        <f>IFERROR(IF($AQ399="Passive","",INDEX(Income!P$9:P$1026,MATCH(Calc!$AO399,Income!$U$9:$U$1026,0),1)),"")</f>
        <v/>
      </c>
      <c r="BH399" s="85" t="str">
        <f t="shared" si="56"/>
        <v>Passive</v>
      </c>
      <c r="BI399" s="85">
        <f>IFERROR(INDEX(Expenses!B$9:B$1026,MATCH(Calc!$AO399,Expenses!$U$9:$U$1026,0),1),0)</f>
        <v>0</v>
      </c>
      <c r="BJ399" s="85">
        <f>IFERROR(INDEX(Expenses!C$9:C$1026,MATCH(Calc!$AO399,Expenses!$U$9:$U$1026,0),1),0)</f>
        <v>0</v>
      </c>
      <c r="BK399" s="93">
        <f t="shared" ca="1" si="57"/>
        <v>2024</v>
      </c>
      <c r="BL399" s="85" t="str">
        <f>IFERROR(IF($BH399="Passive","",INDEX(Expenses!E$9:E$1026,MATCH(Calc!$AO399,Expenses!$U$9:$U$1026,0),1)),"")</f>
        <v/>
      </c>
      <c r="BM399" s="85" t="str">
        <f>IFERROR(IF($BH399="Passive","",INDEX(Expenses!F$9:F$1026,MATCH(Calc!$AO399,Expenses!$U$9:$U$1026,0),1)),"")</f>
        <v/>
      </c>
      <c r="BN399" s="85" t="str">
        <f>IFERROR(IF($BH399="Passive","",INDEX(Expenses!G$9:G$1026,MATCH(Calc!$AO399,Expenses!$U$9:$U$1026,0),1)),"")</f>
        <v/>
      </c>
      <c r="BO399" s="85" t="str">
        <f>IFERROR(IF($BH399="Passive","",INDEX(Expenses!H$9:H$1026,MATCH(Calc!$AO399,Expenses!$U$9:$U$1026,0),1)),"")</f>
        <v/>
      </c>
      <c r="BP399" s="85" t="str">
        <f>IFERROR(IF($BH399="Passive","",INDEX(Expenses!I$9:I$1026,MATCH(Calc!$AO399,Expenses!$U$9:$U$1026,0),1)),"")</f>
        <v/>
      </c>
      <c r="BQ399" s="85" t="str">
        <f>IFERROR(IF($BH399="Passive","",INDEX(Expenses!J$9:J$1026,MATCH(Calc!$AO399,Expenses!$U$9:$U$1026,0),1)),"")</f>
        <v/>
      </c>
      <c r="BR399" s="85" t="str">
        <f>IFERROR(IF($BH399="Passive","",INDEX(Expenses!K$9:K$1026,MATCH(Calc!$AO399,Expenses!$U$9:$U$1026,0),1)),"")</f>
        <v/>
      </c>
      <c r="BS399" s="85" t="str">
        <f>IFERROR(IF($BH399="Passive","",INDEX(Expenses!L$9:L$1026,MATCH(Calc!$AO399,Expenses!$U$9:$U$1026,0),1)),"")</f>
        <v/>
      </c>
      <c r="BT399" s="85" t="str">
        <f>IFERROR(IF($BH399="Passive","",INDEX(Expenses!M$9:M$1026,MATCH(Calc!$AO399,Expenses!$U$9:$U$1026,0),1)),"")</f>
        <v/>
      </c>
      <c r="BU399" s="85" t="str">
        <f>IFERROR(IF($BH399="Passive","",INDEX(Expenses!N$9:N$1026,MATCH(Calc!$AO399,Expenses!$U$9:$U$1026,0),1)),"")</f>
        <v/>
      </c>
      <c r="BV399" s="85" t="str">
        <f>IFERROR(IF($BH399="Passive","",INDEX(Expenses!O$9:O$1026,MATCH(Calc!$AO399,Expenses!$U$9:$U$1026,0),1)),"")</f>
        <v/>
      </c>
      <c r="BW399" s="85" t="str">
        <f>IFERROR(IF($BH399="Passive","",INDEX(Expenses!P$9:P$1026,MATCH(Calc!$AO399,Expenses!$U$9:$U$1026,0),1)),"")</f>
        <v/>
      </c>
    </row>
    <row r="400" spans="40:75" x14ac:dyDescent="0.25">
      <c r="AN400" s="93">
        <f t="shared" si="53"/>
        <v>3</v>
      </c>
      <c r="AO400" s="93">
        <v>397</v>
      </c>
      <c r="AQ400" s="85" t="str">
        <f t="shared" si="54"/>
        <v>Passive</v>
      </c>
      <c r="AR400" s="85">
        <f>IFERROR(INDEX(Income!B$9:B$1026,MATCH(Calc!$AO400,Income!$U$9:$U$1026,0),1),0)</f>
        <v>0</v>
      </c>
      <c r="AS400" s="85">
        <f>IFERROR(INDEX(Income!C$9:C$1026,MATCH(Calc!$AO400,Income!$U$9:$U$1026,0),1),0)</f>
        <v>0</v>
      </c>
      <c r="AT400" s="93">
        <f t="shared" ca="1" si="55"/>
        <v>2024</v>
      </c>
      <c r="AU400" s="85" t="str">
        <f>IFERROR(IF($AQ400="Passive","",INDEX(Income!E$9:E$1026,MATCH(Calc!$AO400,Income!$U$9:$U$1026,0),1)),"")</f>
        <v/>
      </c>
      <c r="AV400" s="85" t="str">
        <f>IFERROR(IF($AQ400="Passive","",INDEX(Income!F$9:F$1026,MATCH(Calc!$AO400,Income!$U$9:$U$1026,0),1)),"")</f>
        <v/>
      </c>
      <c r="AW400" s="85" t="str">
        <f>IFERROR(IF($AQ400="Passive","",INDEX(Income!G$9:G$1026,MATCH(Calc!$AO400,Income!$U$9:$U$1026,0),1)),"")</f>
        <v/>
      </c>
      <c r="AX400" s="85" t="str">
        <f>IFERROR(IF($AQ400="Passive","",INDEX(Income!H$9:H$1026,MATCH(Calc!$AO400,Income!$U$9:$U$1026,0),1)),"")</f>
        <v/>
      </c>
      <c r="AY400" s="85" t="str">
        <f>IFERROR(IF($AQ400="Passive","",INDEX(Income!I$9:I$1026,MATCH(Calc!$AO400,Income!$U$9:$U$1026,0),1)),"")</f>
        <v/>
      </c>
      <c r="AZ400" s="85" t="str">
        <f>IFERROR(IF($AQ400="Passive","",INDEX(Income!J$9:J$1026,MATCH(Calc!$AO400,Income!$U$9:$U$1026,0),1)),"")</f>
        <v/>
      </c>
      <c r="BA400" s="85" t="str">
        <f>IFERROR(IF($AQ400="Passive","",INDEX(Income!K$9:K$1026,MATCH(Calc!$AO400,Income!$U$9:$U$1026,0),1)),"")</f>
        <v/>
      </c>
      <c r="BB400" s="85" t="str">
        <f>IFERROR(IF($AQ400="Passive","",INDEX(Income!L$9:L$1026,MATCH(Calc!$AO400,Income!$U$9:$U$1026,0),1)),"")</f>
        <v/>
      </c>
      <c r="BC400" s="85" t="str">
        <f>IFERROR(IF($AQ400="Passive","",INDEX(Income!M$9:M$1026,MATCH(Calc!$AO400,Income!$U$9:$U$1026,0),1)),"")</f>
        <v/>
      </c>
      <c r="BD400" s="85" t="str">
        <f>IFERROR(IF($AQ400="Passive","",INDEX(Income!N$9:N$1026,MATCH(Calc!$AO400,Income!$U$9:$U$1026,0),1)),"")</f>
        <v/>
      </c>
      <c r="BE400" s="85" t="str">
        <f>IFERROR(IF($AQ400="Passive","",INDEX(Income!O$9:O$1026,MATCH(Calc!$AO400,Income!$U$9:$U$1026,0),1)),"")</f>
        <v/>
      </c>
      <c r="BF400" s="85" t="str">
        <f>IFERROR(IF($AQ400="Passive","",INDEX(Income!P$9:P$1026,MATCH(Calc!$AO400,Income!$U$9:$U$1026,0),1)),"")</f>
        <v/>
      </c>
      <c r="BH400" s="85" t="str">
        <f t="shared" si="56"/>
        <v>Passive</v>
      </c>
      <c r="BI400" s="85">
        <f>IFERROR(INDEX(Expenses!B$9:B$1026,MATCH(Calc!$AO400,Expenses!$U$9:$U$1026,0),1),0)</f>
        <v>0</v>
      </c>
      <c r="BJ400" s="85">
        <f>IFERROR(INDEX(Expenses!C$9:C$1026,MATCH(Calc!$AO400,Expenses!$U$9:$U$1026,0),1),0)</f>
        <v>0</v>
      </c>
      <c r="BK400" s="93">
        <f t="shared" ca="1" si="57"/>
        <v>2024</v>
      </c>
      <c r="BL400" s="85" t="str">
        <f>IFERROR(IF($BH400="Passive","",INDEX(Expenses!E$9:E$1026,MATCH(Calc!$AO400,Expenses!$U$9:$U$1026,0),1)),"")</f>
        <v/>
      </c>
      <c r="BM400" s="85" t="str">
        <f>IFERROR(IF($BH400="Passive","",INDEX(Expenses!F$9:F$1026,MATCH(Calc!$AO400,Expenses!$U$9:$U$1026,0),1)),"")</f>
        <v/>
      </c>
      <c r="BN400" s="85" t="str">
        <f>IFERROR(IF($BH400="Passive","",INDEX(Expenses!G$9:G$1026,MATCH(Calc!$AO400,Expenses!$U$9:$U$1026,0),1)),"")</f>
        <v/>
      </c>
      <c r="BO400" s="85" t="str">
        <f>IFERROR(IF($BH400="Passive","",INDEX(Expenses!H$9:H$1026,MATCH(Calc!$AO400,Expenses!$U$9:$U$1026,0),1)),"")</f>
        <v/>
      </c>
      <c r="BP400" s="85" t="str">
        <f>IFERROR(IF($BH400="Passive","",INDEX(Expenses!I$9:I$1026,MATCH(Calc!$AO400,Expenses!$U$9:$U$1026,0),1)),"")</f>
        <v/>
      </c>
      <c r="BQ400" s="85" t="str">
        <f>IFERROR(IF($BH400="Passive","",INDEX(Expenses!J$9:J$1026,MATCH(Calc!$AO400,Expenses!$U$9:$U$1026,0),1)),"")</f>
        <v/>
      </c>
      <c r="BR400" s="85" t="str">
        <f>IFERROR(IF($BH400="Passive","",INDEX(Expenses!K$9:K$1026,MATCH(Calc!$AO400,Expenses!$U$9:$U$1026,0),1)),"")</f>
        <v/>
      </c>
      <c r="BS400" s="85" t="str">
        <f>IFERROR(IF($BH400="Passive","",INDEX(Expenses!L$9:L$1026,MATCH(Calc!$AO400,Expenses!$U$9:$U$1026,0),1)),"")</f>
        <v/>
      </c>
      <c r="BT400" s="85" t="str">
        <f>IFERROR(IF($BH400="Passive","",INDEX(Expenses!M$9:M$1026,MATCH(Calc!$AO400,Expenses!$U$9:$U$1026,0),1)),"")</f>
        <v/>
      </c>
      <c r="BU400" s="85" t="str">
        <f>IFERROR(IF($BH400="Passive","",INDEX(Expenses!N$9:N$1026,MATCH(Calc!$AO400,Expenses!$U$9:$U$1026,0),1)),"")</f>
        <v/>
      </c>
      <c r="BV400" s="85" t="str">
        <f>IFERROR(IF($BH400="Passive","",INDEX(Expenses!O$9:O$1026,MATCH(Calc!$AO400,Expenses!$U$9:$U$1026,0),1)),"")</f>
        <v/>
      </c>
      <c r="BW400" s="85" t="str">
        <f>IFERROR(IF($BH400="Passive","",INDEX(Expenses!P$9:P$1026,MATCH(Calc!$AO400,Expenses!$U$9:$U$1026,0),1)),"")</f>
        <v/>
      </c>
    </row>
    <row r="401" spans="40:75" x14ac:dyDescent="0.25">
      <c r="AN401" s="93">
        <f t="shared" si="53"/>
        <v>3</v>
      </c>
      <c r="AO401" s="93">
        <v>398</v>
      </c>
      <c r="AQ401" s="85" t="str">
        <f t="shared" si="54"/>
        <v>Passive</v>
      </c>
      <c r="AR401" s="85">
        <f>IFERROR(INDEX(Income!B$9:B$1026,MATCH(Calc!$AO401,Income!$U$9:$U$1026,0),1),0)</f>
        <v>0</v>
      </c>
      <c r="AS401" s="85">
        <f>IFERROR(INDEX(Income!C$9:C$1026,MATCH(Calc!$AO401,Income!$U$9:$U$1026,0),1),0)</f>
        <v>0</v>
      </c>
      <c r="AT401" s="93">
        <f t="shared" ca="1" si="55"/>
        <v>2024</v>
      </c>
      <c r="AU401" s="85" t="str">
        <f>IFERROR(IF($AQ401="Passive","",INDEX(Income!E$9:E$1026,MATCH(Calc!$AO401,Income!$U$9:$U$1026,0),1)),"")</f>
        <v/>
      </c>
      <c r="AV401" s="85" t="str">
        <f>IFERROR(IF($AQ401="Passive","",INDEX(Income!F$9:F$1026,MATCH(Calc!$AO401,Income!$U$9:$U$1026,0),1)),"")</f>
        <v/>
      </c>
      <c r="AW401" s="85" t="str">
        <f>IFERROR(IF($AQ401="Passive","",INDEX(Income!G$9:G$1026,MATCH(Calc!$AO401,Income!$U$9:$U$1026,0),1)),"")</f>
        <v/>
      </c>
      <c r="AX401" s="85" t="str">
        <f>IFERROR(IF($AQ401="Passive","",INDEX(Income!H$9:H$1026,MATCH(Calc!$AO401,Income!$U$9:$U$1026,0),1)),"")</f>
        <v/>
      </c>
      <c r="AY401" s="85" t="str">
        <f>IFERROR(IF($AQ401="Passive","",INDEX(Income!I$9:I$1026,MATCH(Calc!$AO401,Income!$U$9:$U$1026,0),1)),"")</f>
        <v/>
      </c>
      <c r="AZ401" s="85" t="str">
        <f>IFERROR(IF($AQ401="Passive","",INDEX(Income!J$9:J$1026,MATCH(Calc!$AO401,Income!$U$9:$U$1026,0),1)),"")</f>
        <v/>
      </c>
      <c r="BA401" s="85" t="str">
        <f>IFERROR(IF($AQ401="Passive","",INDEX(Income!K$9:K$1026,MATCH(Calc!$AO401,Income!$U$9:$U$1026,0),1)),"")</f>
        <v/>
      </c>
      <c r="BB401" s="85" t="str">
        <f>IFERROR(IF($AQ401="Passive","",INDEX(Income!L$9:L$1026,MATCH(Calc!$AO401,Income!$U$9:$U$1026,0),1)),"")</f>
        <v/>
      </c>
      <c r="BC401" s="85" t="str">
        <f>IFERROR(IF($AQ401="Passive","",INDEX(Income!M$9:M$1026,MATCH(Calc!$AO401,Income!$U$9:$U$1026,0),1)),"")</f>
        <v/>
      </c>
      <c r="BD401" s="85" t="str">
        <f>IFERROR(IF($AQ401="Passive","",INDEX(Income!N$9:N$1026,MATCH(Calc!$AO401,Income!$U$9:$U$1026,0),1)),"")</f>
        <v/>
      </c>
      <c r="BE401" s="85" t="str">
        <f>IFERROR(IF($AQ401="Passive","",INDEX(Income!O$9:O$1026,MATCH(Calc!$AO401,Income!$U$9:$U$1026,0),1)),"")</f>
        <v/>
      </c>
      <c r="BF401" s="85" t="str">
        <f>IFERROR(IF($AQ401="Passive","",INDEX(Income!P$9:P$1026,MATCH(Calc!$AO401,Income!$U$9:$U$1026,0),1)),"")</f>
        <v/>
      </c>
      <c r="BH401" s="85" t="str">
        <f t="shared" si="56"/>
        <v>Passive</v>
      </c>
      <c r="BI401" s="85">
        <f>IFERROR(INDEX(Expenses!B$9:B$1026,MATCH(Calc!$AO401,Expenses!$U$9:$U$1026,0),1),0)</f>
        <v>0</v>
      </c>
      <c r="BJ401" s="85">
        <f>IFERROR(INDEX(Expenses!C$9:C$1026,MATCH(Calc!$AO401,Expenses!$U$9:$U$1026,0),1),0)</f>
        <v>0</v>
      </c>
      <c r="BK401" s="93">
        <f t="shared" ca="1" si="57"/>
        <v>2024</v>
      </c>
      <c r="BL401" s="85" t="str">
        <f>IFERROR(IF($BH401="Passive","",INDEX(Expenses!E$9:E$1026,MATCH(Calc!$AO401,Expenses!$U$9:$U$1026,0),1)),"")</f>
        <v/>
      </c>
      <c r="BM401" s="85" t="str">
        <f>IFERROR(IF($BH401="Passive","",INDEX(Expenses!F$9:F$1026,MATCH(Calc!$AO401,Expenses!$U$9:$U$1026,0),1)),"")</f>
        <v/>
      </c>
      <c r="BN401" s="85" t="str">
        <f>IFERROR(IF($BH401="Passive","",INDEX(Expenses!G$9:G$1026,MATCH(Calc!$AO401,Expenses!$U$9:$U$1026,0),1)),"")</f>
        <v/>
      </c>
      <c r="BO401" s="85" t="str">
        <f>IFERROR(IF($BH401="Passive","",INDEX(Expenses!H$9:H$1026,MATCH(Calc!$AO401,Expenses!$U$9:$U$1026,0),1)),"")</f>
        <v/>
      </c>
      <c r="BP401" s="85" t="str">
        <f>IFERROR(IF($BH401="Passive","",INDEX(Expenses!I$9:I$1026,MATCH(Calc!$AO401,Expenses!$U$9:$U$1026,0),1)),"")</f>
        <v/>
      </c>
      <c r="BQ401" s="85" t="str">
        <f>IFERROR(IF($BH401="Passive","",INDEX(Expenses!J$9:J$1026,MATCH(Calc!$AO401,Expenses!$U$9:$U$1026,0),1)),"")</f>
        <v/>
      </c>
      <c r="BR401" s="85" t="str">
        <f>IFERROR(IF($BH401="Passive","",INDEX(Expenses!K$9:K$1026,MATCH(Calc!$AO401,Expenses!$U$9:$U$1026,0),1)),"")</f>
        <v/>
      </c>
      <c r="BS401" s="85" t="str">
        <f>IFERROR(IF($BH401="Passive","",INDEX(Expenses!L$9:L$1026,MATCH(Calc!$AO401,Expenses!$U$9:$U$1026,0),1)),"")</f>
        <v/>
      </c>
      <c r="BT401" s="85" t="str">
        <f>IFERROR(IF($BH401="Passive","",INDEX(Expenses!M$9:M$1026,MATCH(Calc!$AO401,Expenses!$U$9:$U$1026,0),1)),"")</f>
        <v/>
      </c>
      <c r="BU401" s="85" t="str">
        <f>IFERROR(IF($BH401="Passive","",INDEX(Expenses!N$9:N$1026,MATCH(Calc!$AO401,Expenses!$U$9:$U$1026,0),1)),"")</f>
        <v/>
      </c>
      <c r="BV401" s="85" t="str">
        <f>IFERROR(IF($BH401="Passive","",INDEX(Expenses!O$9:O$1026,MATCH(Calc!$AO401,Expenses!$U$9:$U$1026,0),1)),"")</f>
        <v/>
      </c>
      <c r="BW401" s="85" t="str">
        <f>IFERROR(IF($BH401="Passive","",INDEX(Expenses!P$9:P$1026,MATCH(Calc!$AO401,Expenses!$U$9:$U$1026,0),1)),"")</f>
        <v/>
      </c>
    </row>
    <row r="402" spans="40:75" x14ac:dyDescent="0.25">
      <c r="AN402" s="93">
        <f t="shared" si="53"/>
        <v>3</v>
      </c>
      <c r="AO402" s="93">
        <v>399</v>
      </c>
      <c r="AQ402" s="85" t="str">
        <f t="shared" si="54"/>
        <v>Passive</v>
      </c>
      <c r="AR402" s="85">
        <f>IFERROR(INDEX(Income!B$9:B$1026,MATCH(Calc!$AO402,Income!$U$9:$U$1026,0),1),0)</f>
        <v>0</v>
      </c>
      <c r="AS402" s="85">
        <f>IFERROR(INDEX(Income!C$9:C$1026,MATCH(Calc!$AO402,Income!$U$9:$U$1026,0),1),0)</f>
        <v>0</v>
      </c>
      <c r="AT402" s="93">
        <f t="shared" ca="1" si="55"/>
        <v>2024</v>
      </c>
      <c r="AU402" s="85" t="str">
        <f>IFERROR(IF($AQ402="Passive","",INDEX(Income!E$9:E$1026,MATCH(Calc!$AO402,Income!$U$9:$U$1026,0),1)),"")</f>
        <v/>
      </c>
      <c r="AV402" s="85" t="str">
        <f>IFERROR(IF($AQ402="Passive","",INDEX(Income!F$9:F$1026,MATCH(Calc!$AO402,Income!$U$9:$U$1026,0),1)),"")</f>
        <v/>
      </c>
      <c r="AW402" s="85" t="str">
        <f>IFERROR(IF($AQ402="Passive","",INDEX(Income!G$9:G$1026,MATCH(Calc!$AO402,Income!$U$9:$U$1026,0),1)),"")</f>
        <v/>
      </c>
      <c r="AX402" s="85" t="str">
        <f>IFERROR(IF($AQ402="Passive","",INDEX(Income!H$9:H$1026,MATCH(Calc!$AO402,Income!$U$9:$U$1026,0),1)),"")</f>
        <v/>
      </c>
      <c r="AY402" s="85" t="str">
        <f>IFERROR(IF($AQ402="Passive","",INDEX(Income!I$9:I$1026,MATCH(Calc!$AO402,Income!$U$9:$U$1026,0),1)),"")</f>
        <v/>
      </c>
      <c r="AZ402" s="85" t="str">
        <f>IFERROR(IF($AQ402="Passive","",INDEX(Income!J$9:J$1026,MATCH(Calc!$AO402,Income!$U$9:$U$1026,0),1)),"")</f>
        <v/>
      </c>
      <c r="BA402" s="85" t="str">
        <f>IFERROR(IF($AQ402="Passive","",INDEX(Income!K$9:K$1026,MATCH(Calc!$AO402,Income!$U$9:$U$1026,0),1)),"")</f>
        <v/>
      </c>
      <c r="BB402" s="85" t="str">
        <f>IFERROR(IF($AQ402="Passive","",INDEX(Income!L$9:L$1026,MATCH(Calc!$AO402,Income!$U$9:$U$1026,0),1)),"")</f>
        <v/>
      </c>
      <c r="BC402" s="85" t="str">
        <f>IFERROR(IF($AQ402="Passive","",INDEX(Income!M$9:M$1026,MATCH(Calc!$AO402,Income!$U$9:$U$1026,0),1)),"")</f>
        <v/>
      </c>
      <c r="BD402" s="85" t="str">
        <f>IFERROR(IF($AQ402="Passive","",INDEX(Income!N$9:N$1026,MATCH(Calc!$AO402,Income!$U$9:$U$1026,0),1)),"")</f>
        <v/>
      </c>
      <c r="BE402" s="85" t="str">
        <f>IFERROR(IF($AQ402="Passive","",INDEX(Income!O$9:O$1026,MATCH(Calc!$AO402,Income!$U$9:$U$1026,0),1)),"")</f>
        <v/>
      </c>
      <c r="BF402" s="85" t="str">
        <f>IFERROR(IF($AQ402="Passive","",INDEX(Income!P$9:P$1026,MATCH(Calc!$AO402,Income!$U$9:$U$1026,0),1)),"")</f>
        <v/>
      </c>
      <c r="BH402" s="85" t="str">
        <f t="shared" si="56"/>
        <v>Passive</v>
      </c>
      <c r="BI402" s="85">
        <f>IFERROR(INDEX(Expenses!B$9:B$1026,MATCH(Calc!$AO402,Expenses!$U$9:$U$1026,0),1),0)</f>
        <v>0</v>
      </c>
      <c r="BJ402" s="85">
        <f>IFERROR(INDEX(Expenses!C$9:C$1026,MATCH(Calc!$AO402,Expenses!$U$9:$U$1026,0),1),0)</f>
        <v>0</v>
      </c>
      <c r="BK402" s="93">
        <f t="shared" ca="1" si="57"/>
        <v>2024</v>
      </c>
      <c r="BL402" s="85" t="str">
        <f>IFERROR(IF($BH402="Passive","",INDEX(Expenses!E$9:E$1026,MATCH(Calc!$AO402,Expenses!$U$9:$U$1026,0),1)),"")</f>
        <v/>
      </c>
      <c r="BM402" s="85" t="str">
        <f>IFERROR(IF($BH402="Passive","",INDEX(Expenses!F$9:F$1026,MATCH(Calc!$AO402,Expenses!$U$9:$U$1026,0),1)),"")</f>
        <v/>
      </c>
      <c r="BN402" s="85" t="str">
        <f>IFERROR(IF($BH402="Passive","",INDEX(Expenses!G$9:G$1026,MATCH(Calc!$AO402,Expenses!$U$9:$U$1026,0),1)),"")</f>
        <v/>
      </c>
      <c r="BO402" s="85" t="str">
        <f>IFERROR(IF($BH402="Passive","",INDEX(Expenses!H$9:H$1026,MATCH(Calc!$AO402,Expenses!$U$9:$U$1026,0),1)),"")</f>
        <v/>
      </c>
      <c r="BP402" s="85" t="str">
        <f>IFERROR(IF($BH402="Passive","",INDEX(Expenses!I$9:I$1026,MATCH(Calc!$AO402,Expenses!$U$9:$U$1026,0),1)),"")</f>
        <v/>
      </c>
      <c r="BQ402" s="85" t="str">
        <f>IFERROR(IF($BH402="Passive","",INDEX(Expenses!J$9:J$1026,MATCH(Calc!$AO402,Expenses!$U$9:$U$1026,0),1)),"")</f>
        <v/>
      </c>
      <c r="BR402" s="85" t="str">
        <f>IFERROR(IF($BH402="Passive","",INDEX(Expenses!K$9:K$1026,MATCH(Calc!$AO402,Expenses!$U$9:$U$1026,0),1)),"")</f>
        <v/>
      </c>
      <c r="BS402" s="85" t="str">
        <f>IFERROR(IF($BH402="Passive","",INDEX(Expenses!L$9:L$1026,MATCH(Calc!$AO402,Expenses!$U$9:$U$1026,0),1)),"")</f>
        <v/>
      </c>
      <c r="BT402" s="85" t="str">
        <f>IFERROR(IF($BH402="Passive","",INDEX(Expenses!M$9:M$1026,MATCH(Calc!$AO402,Expenses!$U$9:$U$1026,0),1)),"")</f>
        <v/>
      </c>
      <c r="BU402" s="85" t="str">
        <f>IFERROR(IF($BH402="Passive","",INDEX(Expenses!N$9:N$1026,MATCH(Calc!$AO402,Expenses!$U$9:$U$1026,0),1)),"")</f>
        <v/>
      </c>
      <c r="BV402" s="85" t="str">
        <f>IFERROR(IF($BH402="Passive","",INDEX(Expenses!O$9:O$1026,MATCH(Calc!$AO402,Expenses!$U$9:$U$1026,0),1)),"")</f>
        <v/>
      </c>
      <c r="BW402" s="85" t="str">
        <f>IFERROR(IF($BH402="Passive","",INDEX(Expenses!P$9:P$1026,MATCH(Calc!$AO402,Expenses!$U$9:$U$1026,0),1)),"")</f>
        <v/>
      </c>
    </row>
    <row r="403" spans="40:75" x14ac:dyDescent="0.25">
      <c r="AN403" s="93">
        <f t="shared" si="53"/>
        <v>3</v>
      </c>
      <c r="AO403" s="93">
        <v>400</v>
      </c>
      <c r="AQ403" s="85" t="str">
        <f t="shared" si="54"/>
        <v>Passive</v>
      </c>
      <c r="AR403" s="85">
        <f>IFERROR(INDEX(Income!B$9:B$1026,MATCH(Calc!$AO403,Income!$U$9:$U$1026,0),1),0)</f>
        <v>0</v>
      </c>
      <c r="AS403" s="85">
        <f>IFERROR(INDEX(Income!C$9:C$1026,MATCH(Calc!$AO403,Income!$U$9:$U$1026,0),1),0)</f>
        <v>0</v>
      </c>
      <c r="AT403" s="93">
        <f t="shared" ca="1" si="55"/>
        <v>2024</v>
      </c>
      <c r="AU403" s="85" t="str">
        <f>IFERROR(IF($AQ403="Passive","",INDEX(Income!E$9:E$1026,MATCH(Calc!$AO403,Income!$U$9:$U$1026,0),1)),"")</f>
        <v/>
      </c>
      <c r="AV403" s="85" t="str">
        <f>IFERROR(IF($AQ403="Passive","",INDEX(Income!F$9:F$1026,MATCH(Calc!$AO403,Income!$U$9:$U$1026,0),1)),"")</f>
        <v/>
      </c>
      <c r="AW403" s="85" t="str">
        <f>IFERROR(IF($AQ403="Passive","",INDEX(Income!G$9:G$1026,MATCH(Calc!$AO403,Income!$U$9:$U$1026,0),1)),"")</f>
        <v/>
      </c>
      <c r="AX403" s="85" t="str">
        <f>IFERROR(IF($AQ403="Passive","",INDEX(Income!H$9:H$1026,MATCH(Calc!$AO403,Income!$U$9:$U$1026,0),1)),"")</f>
        <v/>
      </c>
      <c r="AY403" s="85" t="str">
        <f>IFERROR(IF($AQ403="Passive","",INDEX(Income!I$9:I$1026,MATCH(Calc!$AO403,Income!$U$9:$U$1026,0),1)),"")</f>
        <v/>
      </c>
      <c r="AZ403" s="85" t="str">
        <f>IFERROR(IF($AQ403="Passive","",INDEX(Income!J$9:J$1026,MATCH(Calc!$AO403,Income!$U$9:$U$1026,0),1)),"")</f>
        <v/>
      </c>
      <c r="BA403" s="85" t="str">
        <f>IFERROR(IF($AQ403="Passive","",INDEX(Income!K$9:K$1026,MATCH(Calc!$AO403,Income!$U$9:$U$1026,0),1)),"")</f>
        <v/>
      </c>
      <c r="BB403" s="85" t="str">
        <f>IFERROR(IF($AQ403="Passive","",INDEX(Income!L$9:L$1026,MATCH(Calc!$AO403,Income!$U$9:$U$1026,0),1)),"")</f>
        <v/>
      </c>
      <c r="BC403" s="85" t="str">
        <f>IFERROR(IF($AQ403="Passive","",INDEX(Income!M$9:M$1026,MATCH(Calc!$AO403,Income!$U$9:$U$1026,0),1)),"")</f>
        <v/>
      </c>
      <c r="BD403" s="85" t="str">
        <f>IFERROR(IF($AQ403="Passive","",INDEX(Income!N$9:N$1026,MATCH(Calc!$AO403,Income!$U$9:$U$1026,0),1)),"")</f>
        <v/>
      </c>
      <c r="BE403" s="85" t="str">
        <f>IFERROR(IF($AQ403="Passive","",INDEX(Income!O$9:O$1026,MATCH(Calc!$AO403,Income!$U$9:$U$1026,0),1)),"")</f>
        <v/>
      </c>
      <c r="BF403" s="85" t="str">
        <f>IFERROR(IF($AQ403="Passive","",INDEX(Income!P$9:P$1026,MATCH(Calc!$AO403,Income!$U$9:$U$1026,0),1)),"")</f>
        <v/>
      </c>
      <c r="BH403" s="85" t="str">
        <f t="shared" si="56"/>
        <v>Passive</v>
      </c>
      <c r="BI403" s="85">
        <f>IFERROR(INDEX(Expenses!B$9:B$1026,MATCH(Calc!$AO403,Expenses!$U$9:$U$1026,0),1),0)</f>
        <v>0</v>
      </c>
      <c r="BJ403" s="85">
        <f>IFERROR(INDEX(Expenses!C$9:C$1026,MATCH(Calc!$AO403,Expenses!$U$9:$U$1026,0),1),0)</f>
        <v>0</v>
      </c>
      <c r="BK403" s="93">
        <f t="shared" ca="1" si="57"/>
        <v>2024</v>
      </c>
      <c r="BL403" s="85" t="str">
        <f>IFERROR(IF($BH403="Passive","",INDEX(Expenses!E$9:E$1026,MATCH(Calc!$AO403,Expenses!$U$9:$U$1026,0),1)),"")</f>
        <v/>
      </c>
      <c r="BM403" s="85" t="str">
        <f>IFERROR(IF($BH403="Passive","",INDEX(Expenses!F$9:F$1026,MATCH(Calc!$AO403,Expenses!$U$9:$U$1026,0),1)),"")</f>
        <v/>
      </c>
      <c r="BN403" s="85" t="str">
        <f>IFERROR(IF($BH403="Passive","",INDEX(Expenses!G$9:G$1026,MATCH(Calc!$AO403,Expenses!$U$9:$U$1026,0),1)),"")</f>
        <v/>
      </c>
      <c r="BO403" s="85" t="str">
        <f>IFERROR(IF($BH403="Passive","",INDEX(Expenses!H$9:H$1026,MATCH(Calc!$AO403,Expenses!$U$9:$U$1026,0),1)),"")</f>
        <v/>
      </c>
      <c r="BP403" s="85" t="str">
        <f>IFERROR(IF($BH403="Passive","",INDEX(Expenses!I$9:I$1026,MATCH(Calc!$AO403,Expenses!$U$9:$U$1026,0),1)),"")</f>
        <v/>
      </c>
      <c r="BQ403" s="85" t="str">
        <f>IFERROR(IF($BH403="Passive","",INDEX(Expenses!J$9:J$1026,MATCH(Calc!$AO403,Expenses!$U$9:$U$1026,0),1)),"")</f>
        <v/>
      </c>
      <c r="BR403" s="85" t="str">
        <f>IFERROR(IF($BH403="Passive","",INDEX(Expenses!K$9:K$1026,MATCH(Calc!$AO403,Expenses!$U$9:$U$1026,0),1)),"")</f>
        <v/>
      </c>
      <c r="BS403" s="85" t="str">
        <f>IFERROR(IF($BH403="Passive","",INDEX(Expenses!L$9:L$1026,MATCH(Calc!$AO403,Expenses!$U$9:$U$1026,0),1)),"")</f>
        <v/>
      </c>
      <c r="BT403" s="85" t="str">
        <f>IFERROR(IF($BH403="Passive","",INDEX(Expenses!M$9:M$1026,MATCH(Calc!$AO403,Expenses!$U$9:$U$1026,0),1)),"")</f>
        <v/>
      </c>
      <c r="BU403" s="85" t="str">
        <f>IFERROR(IF($BH403="Passive","",INDEX(Expenses!N$9:N$1026,MATCH(Calc!$AO403,Expenses!$U$9:$U$1026,0),1)),"")</f>
        <v/>
      </c>
      <c r="BV403" s="85" t="str">
        <f>IFERROR(IF($BH403="Passive","",INDEX(Expenses!O$9:O$1026,MATCH(Calc!$AO403,Expenses!$U$9:$U$1026,0),1)),"")</f>
        <v/>
      </c>
      <c r="BW403" s="85" t="str">
        <f>IFERROR(IF($BH403="Passive","",INDEX(Expenses!P$9:P$1026,MATCH(Calc!$AO403,Expenses!$U$9:$U$1026,0),1)),"")</f>
        <v/>
      </c>
    </row>
    <row r="404" spans="40:75" x14ac:dyDescent="0.25">
      <c r="AN404" s="93">
        <f t="shared" si="53"/>
        <v>4</v>
      </c>
      <c r="AO404" s="93">
        <v>401</v>
      </c>
      <c r="AQ404" s="85" t="str">
        <f t="shared" si="54"/>
        <v>Passive</v>
      </c>
      <c r="AR404" s="85">
        <f>IFERROR(INDEX(Income!B$9:B$1026,MATCH(Calc!$AO404,Income!$U$9:$U$1026,0),1),0)</f>
        <v>0</v>
      </c>
      <c r="AS404" s="85">
        <f>IFERROR(INDEX(Income!C$9:C$1026,MATCH(Calc!$AO404,Income!$U$9:$U$1026,0),1),0)</f>
        <v>0</v>
      </c>
      <c r="AT404" s="93">
        <f t="shared" ca="1" si="55"/>
        <v>2025</v>
      </c>
      <c r="AU404" s="85" t="str">
        <f>IFERROR(IF($AQ404="Passive","",INDEX(Income!E$9:E$1026,MATCH(Calc!$AO404,Income!$U$9:$U$1026,0),1)),"")</f>
        <v/>
      </c>
      <c r="AV404" s="85" t="str">
        <f>IFERROR(IF($AQ404="Passive","",INDEX(Income!F$9:F$1026,MATCH(Calc!$AO404,Income!$U$9:$U$1026,0),1)),"")</f>
        <v/>
      </c>
      <c r="AW404" s="85" t="str">
        <f>IFERROR(IF($AQ404="Passive","",INDEX(Income!G$9:G$1026,MATCH(Calc!$AO404,Income!$U$9:$U$1026,0),1)),"")</f>
        <v/>
      </c>
      <c r="AX404" s="85" t="str">
        <f>IFERROR(IF($AQ404="Passive","",INDEX(Income!H$9:H$1026,MATCH(Calc!$AO404,Income!$U$9:$U$1026,0),1)),"")</f>
        <v/>
      </c>
      <c r="AY404" s="85" t="str">
        <f>IFERROR(IF($AQ404="Passive","",INDEX(Income!I$9:I$1026,MATCH(Calc!$AO404,Income!$U$9:$U$1026,0),1)),"")</f>
        <v/>
      </c>
      <c r="AZ404" s="85" t="str">
        <f>IFERROR(IF($AQ404="Passive","",INDEX(Income!J$9:J$1026,MATCH(Calc!$AO404,Income!$U$9:$U$1026,0),1)),"")</f>
        <v/>
      </c>
      <c r="BA404" s="85" t="str">
        <f>IFERROR(IF($AQ404="Passive","",INDEX(Income!K$9:K$1026,MATCH(Calc!$AO404,Income!$U$9:$U$1026,0),1)),"")</f>
        <v/>
      </c>
      <c r="BB404" s="85" t="str">
        <f>IFERROR(IF($AQ404="Passive","",INDEX(Income!L$9:L$1026,MATCH(Calc!$AO404,Income!$U$9:$U$1026,0),1)),"")</f>
        <v/>
      </c>
      <c r="BC404" s="85" t="str">
        <f>IFERROR(IF($AQ404="Passive","",INDEX(Income!M$9:M$1026,MATCH(Calc!$AO404,Income!$U$9:$U$1026,0),1)),"")</f>
        <v/>
      </c>
      <c r="BD404" s="85" t="str">
        <f>IFERROR(IF($AQ404="Passive","",INDEX(Income!N$9:N$1026,MATCH(Calc!$AO404,Income!$U$9:$U$1026,0),1)),"")</f>
        <v/>
      </c>
      <c r="BE404" s="85" t="str">
        <f>IFERROR(IF($AQ404="Passive","",INDEX(Income!O$9:O$1026,MATCH(Calc!$AO404,Income!$U$9:$U$1026,0),1)),"")</f>
        <v/>
      </c>
      <c r="BF404" s="85" t="str">
        <f>IFERROR(IF($AQ404="Passive","",INDEX(Income!P$9:P$1026,MATCH(Calc!$AO404,Income!$U$9:$U$1026,0),1)),"")</f>
        <v/>
      </c>
      <c r="BH404" s="85" t="str">
        <f t="shared" si="56"/>
        <v>Passive</v>
      </c>
      <c r="BI404" s="85">
        <f>IFERROR(INDEX(Expenses!B$9:B$1026,MATCH(Calc!$AO404,Expenses!$U$9:$U$1026,0),1),0)</f>
        <v>0</v>
      </c>
      <c r="BJ404" s="85">
        <f>IFERROR(INDEX(Expenses!C$9:C$1026,MATCH(Calc!$AO404,Expenses!$U$9:$U$1026,0),1),0)</f>
        <v>0</v>
      </c>
      <c r="BK404" s="93">
        <f t="shared" ca="1" si="57"/>
        <v>2025</v>
      </c>
      <c r="BL404" s="85" t="str">
        <f>IFERROR(IF($BH404="Passive","",INDEX(Expenses!E$9:E$1026,MATCH(Calc!$AO404,Expenses!$U$9:$U$1026,0),1)),"")</f>
        <v/>
      </c>
      <c r="BM404" s="85" t="str">
        <f>IFERROR(IF($BH404="Passive","",INDEX(Expenses!F$9:F$1026,MATCH(Calc!$AO404,Expenses!$U$9:$U$1026,0),1)),"")</f>
        <v/>
      </c>
      <c r="BN404" s="85" t="str">
        <f>IFERROR(IF($BH404="Passive","",INDEX(Expenses!G$9:G$1026,MATCH(Calc!$AO404,Expenses!$U$9:$U$1026,0),1)),"")</f>
        <v/>
      </c>
      <c r="BO404" s="85" t="str">
        <f>IFERROR(IF($BH404="Passive","",INDEX(Expenses!H$9:H$1026,MATCH(Calc!$AO404,Expenses!$U$9:$U$1026,0),1)),"")</f>
        <v/>
      </c>
      <c r="BP404" s="85" t="str">
        <f>IFERROR(IF($BH404="Passive","",INDEX(Expenses!I$9:I$1026,MATCH(Calc!$AO404,Expenses!$U$9:$U$1026,0),1)),"")</f>
        <v/>
      </c>
      <c r="BQ404" s="85" t="str">
        <f>IFERROR(IF($BH404="Passive","",INDEX(Expenses!J$9:J$1026,MATCH(Calc!$AO404,Expenses!$U$9:$U$1026,0),1)),"")</f>
        <v/>
      </c>
      <c r="BR404" s="85" t="str">
        <f>IFERROR(IF($BH404="Passive","",INDEX(Expenses!K$9:K$1026,MATCH(Calc!$AO404,Expenses!$U$9:$U$1026,0),1)),"")</f>
        <v/>
      </c>
      <c r="BS404" s="85" t="str">
        <f>IFERROR(IF($BH404="Passive","",INDEX(Expenses!L$9:L$1026,MATCH(Calc!$AO404,Expenses!$U$9:$U$1026,0),1)),"")</f>
        <v/>
      </c>
      <c r="BT404" s="85" t="str">
        <f>IFERROR(IF($BH404="Passive","",INDEX(Expenses!M$9:M$1026,MATCH(Calc!$AO404,Expenses!$U$9:$U$1026,0),1)),"")</f>
        <v/>
      </c>
      <c r="BU404" s="85" t="str">
        <f>IFERROR(IF($BH404="Passive","",INDEX(Expenses!N$9:N$1026,MATCH(Calc!$AO404,Expenses!$U$9:$U$1026,0),1)),"")</f>
        <v/>
      </c>
      <c r="BV404" s="85" t="str">
        <f>IFERROR(IF($BH404="Passive","",INDEX(Expenses!O$9:O$1026,MATCH(Calc!$AO404,Expenses!$U$9:$U$1026,0),1)),"")</f>
        <v/>
      </c>
      <c r="BW404" s="85" t="str">
        <f>IFERROR(IF($BH404="Passive","",INDEX(Expenses!P$9:P$1026,MATCH(Calc!$AO404,Expenses!$U$9:$U$1026,0),1)),"")</f>
        <v/>
      </c>
    </row>
    <row r="405" spans="40:75" x14ac:dyDescent="0.25">
      <c r="AN405" s="93">
        <f t="shared" si="53"/>
        <v>4</v>
      </c>
      <c r="AO405" s="93">
        <v>402</v>
      </c>
      <c r="AQ405" s="85" t="str">
        <f t="shared" si="54"/>
        <v>Passive</v>
      </c>
      <c r="AR405" s="85">
        <f>IFERROR(INDEX(Income!B$9:B$1026,MATCH(Calc!$AO405,Income!$U$9:$U$1026,0),1),0)</f>
        <v>0</v>
      </c>
      <c r="AS405" s="85">
        <f>IFERROR(INDEX(Income!C$9:C$1026,MATCH(Calc!$AO405,Income!$U$9:$U$1026,0),1),0)</f>
        <v>0</v>
      </c>
      <c r="AT405" s="93">
        <f t="shared" ca="1" si="55"/>
        <v>2025</v>
      </c>
      <c r="AU405" s="85" t="str">
        <f>IFERROR(IF($AQ405="Passive","",INDEX(Income!E$9:E$1026,MATCH(Calc!$AO405,Income!$U$9:$U$1026,0),1)),"")</f>
        <v/>
      </c>
      <c r="AV405" s="85" t="str">
        <f>IFERROR(IF($AQ405="Passive","",INDEX(Income!F$9:F$1026,MATCH(Calc!$AO405,Income!$U$9:$U$1026,0),1)),"")</f>
        <v/>
      </c>
      <c r="AW405" s="85" t="str">
        <f>IFERROR(IF($AQ405="Passive","",INDEX(Income!G$9:G$1026,MATCH(Calc!$AO405,Income!$U$9:$U$1026,0),1)),"")</f>
        <v/>
      </c>
      <c r="AX405" s="85" t="str">
        <f>IFERROR(IF($AQ405="Passive","",INDEX(Income!H$9:H$1026,MATCH(Calc!$AO405,Income!$U$9:$U$1026,0),1)),"")</f>
        <v/>
      </c>
      <c r="AY405" s="85" t="str">
        <f>IFERROR(IF($AQ405="Passive","",INDEX(Income!I$9:I$1026,MATCH(Calc!$AO405,Income!$U$9:$U$1026,0),1)),"")</f>
        <v/>
      </c>
      <c r="AZ405" s="85" t="str">
        <f>IFERROR(IF($AQ405="Passive","",INDEX(Income!J$9:J$1026,MATCH(Calc!$AO405,Income!$U$9:$U$1026,0),1)),"")</f>
        <v/>
      </c>
      <c r="BA405" s="85" t="str">
        <f>IFERROR(IF($AQ405="Passive","",INDEX(Income!K$9:K$1026,MATCH(Calc!$AO405,Income!$U$9:$U$1026,0),1)),"")</f>
        <v/>
      </c>
      <c r="BB405" s="85" t="str">
        <f>IFERROR(IF($AQ405="Passive","",INDEX(Income!L$9:L$1026,MATCH(Calc!$AO405,Income!$U$9:$U$1026,0),1)),"")</f>
        <v/>
      </c>
      <c r="BC405" s="85" t="str">
        <f>IFERROR(IF($AQ405="Passive","",INDEX(Income!M$9:M$1026,MATCH(Calc!$AO405,Income!$U$9:$U$1026,0),1)),"")</f>
        <v/>
      </c>
      <c r="BD405" s="85" t="str">
        <f>IFERROR(IF($AQ405="Passive","",INDEX(Income!N$9:N$1026,MATCH(Calc!$AO405,Income!$U$9:$U$1026,0),1)),"")</f>
        <v/>
      </c>
      <c r="BE405" s="85" t="str">
        <f>IFERROR(IF($AQ405="Passive","",INDEX(Income!O$9:O$1026,MATCH(Calc!$AO405,Income!$U$9:$U$1026,0),1)),"")</f>
        <v/>
      </c>
      <c r="BF405" s="85" t="str">
        <f>IFERROR(IF($AQ405="Passive","",INDEX(Income!P$9:P$1026,MATCH(Calc!$AO405,Income!$U$9:$U$1026,0),1)),"")</f>
        <v/>
      </c>
      <c r="BH405" s="85" t="str">
        <f t="shared" si="56"/>
        <v>Passive</v>
      </c>
      <c r="BI405" s="85">
        <f>IFERROR(INDEX(Expenses!B$9:B$1026,MATCH(Calc!$AO405,Expenses!$U$9:$U$1026,0),1),0)</f>
        <v>0</v>
      </c>
      <c r="BJ405" s="85">
        <f>IFERROR(INDEX(Expenses!C$9:C$1026,MATCH(Calc!$AO405,Expenses!$U$9:$U$1026,0),1),0)</f>
        <v>0</v>
      </c>
      <c r="BK405" s="93">
        <f t="shared" ca="1" si="57"/>
        <v>2025</v>
      </c>
      <c r="BL405" s="85" t="str">
        <f>IFERROR(IF($BH405="Passive","",INDEX(Expenses!E$9:E$1026,MATCH(Calc!$AO405,Expenses!$U$9:$U$1026,0),1)),"")</f>
        <v/>
      </c>
      <c r="BM405" s="85" t="str">
        <f>IFERROR(IF($BH405="Passive","",INDEX(Expenses!F$9:F$1026,MATCH(Calc!$AO405,Expenses!$U$9:$U$1026,0),1)),"")</f>
        <v/>
      </c>
      <c r="BN405" s="85" t="str">
        <f>IFERROR(IF($BH405="Passive","",INDEX(Expenses!G$9:G$1026,MATCH(Calc!$AO405,Expenses!$U$9:$U$1026,0),1)),"")</f>
        <v/>
      </c>
      <c r="BO405" s="85" t="str">
        <f>IFERROR(IF($BH405="Passive","",INDEX(Expenses!H$9:H$1026,MATCH(Calc!$AO405,Expenses!$U$9:$U$1026,0),1)),"")</f>
        <v/>
      </c>
      <c r="BP405" s="85" t="str">
        <f>IFERROR(IF($BH405="Passive","",INDEX(Expenses!I$9:I$1026,MATCH(Calc!$AO405,Expenses!$U$9:$U$1026,0),1)),"")</f>
        <v/>
      </c>
      <c r="BQ405" s="85" t="str">
        <f>IFERROR(IF($BH405="Passive","",INDEX(Expenses!J$9:J$1026,MATCH(Calc!$AO405,Expenses!$U$9:$U$1026,0),1)),"")</f>
        <v/>
      </c>
      <c r="BR405" s="85" t="str">
        <f>IFERROR(IF($BH405="Passive","",INDEX(Expenses!K$9:K$1026,MATCH(Calc!$AO405,Expenses!$U$9:$U$1026,0),1)),"")</f>
        <v/>
      </c>
      <c r="BS405" s="85" t="str">
        <f>IFERROR(IF($BH405="Passive","",INDEX(Expenses!L$9:L$1026,MATCH(Calc!$AO405,Expenses!$U$9:$U$1026,0),1)),"")</f>
        <v/>
      </c>
      <c r="BT405" s="85" t="str">
        <f>IFERROR(IF($BH405="Passive","",INDEX(Expenses!M$9:M$1026,MATCH(Calc!$AO405,Expenses!$U$9:$U$1026,0),1)),"")</f>
        <v/>
      </c>
      <c r="BU405" s="85" t="str">
        <f>IFERROR(IF($BH405="Passive","",INDEX(Expenses!N$9:N$1026,MATCH(Calc!$AO405,Expenses!$U$9:$U$1026,0),1)),"")</f>
        <v/>
      </c>
      <c r="BV405" s="85" t="str">
        <f>IFERROR(IF($BH405="Passive","",INDEX(Expenses!O$9:O$1026,MATCH(Calc!$AO405,Expenses!$U$9:$U$1026,0),1)),"")</f>
        <v/>
      </c>
      <c r="BW405" s="85" t="str">
        <f>IFERROR(IF($BH405="Passive","",INDEX(Expenses!P$9:P$1026,MATCH(Calc!$AO405,Expenses!$U$9:$U$1026,0),1)),"")</f>
        <v/>
      </c>
    </row>
    <row r="406" spans="40:75" x14ac:dyDescent="0.25">
      <c r="AN406" s="93">
        <f t="shared" si="53"/>
        <v>4</v>
      </c>
      <c r="AO406" s="93">
        <v>403</v>
      </c>
      <c r="AQ406" s="85" t="str">
        <f t="shared" si="54"/>
        <v>Passive</v>
      </c>
      <c r="AR406" s="85">
        <f>IFERROR(INDEX(Income!B$9:B$1026,MATCH(Calc!$AO406,Income!$U$9:$U$1026,0),1),0)</f>
        <v>0</v>
      </c>
      <c r="AS406" s="85">
        <f>IFERROR(INDEX(Income!C$9:C$1026,MATCH(Calc!$AO406,Income!$U$9:$U$1026,0),1),0)</f>
        <v>0</v>
      </c>
      <c r="AT406" s="93">
        <f t="shared" ca="1" si="55"/>
        <v>2025</v>
      </c>
      <c r="AU406" s="85" t="str">
        <f>IFERROR(IF($AQ406="Passive","",INDEX(Income!E$9:E$1026,MATCH(Calc!$AO406,Income!$U$9:$U$1026,0),1)),"")</f>
        <v/>
      </c>
      <c r="AV406" s="85" t="str">
        <f>IFERROR(IF($AQ406="Passive","",INDEX(Income!F$9:F$1026,MATCH(Calc!$AO406,Income!$U$9:$U$1026,0),1)),"")</f>
        <v/>
      </c>
      <c r="AW406" s="85" t="str">
        <f>IFERROR(IF($AQ406="Passive","",INDEX(Income!G$9:G$1026,MATCH(Calc!$AO406,Income!$U$9:$U$1026,0),1)),"")</f>
        <v/>
      </c>
      <c r="AX406" s="85" t="str">
        <f>IFERROR(IF($AQ406="Passive","",INDEX(Income!H$9:H$1026,MATCH(Calc!$AO406,Income!$U$9:$U$1026,0),1)),"")</f>
        <v/>
      </c>
      <c r="AY406" s="85" t="str">
        <f>IFERROR(IF($AQ406="Passive","",INDEX(Income!I$9:I$1026,MATCH(Calc!$AO406,Income!$U$9:$U$1026,0),1)),"")</f>
        <v/>
      </c>
      <c r="AZ406" s="85" t="str">
        <f>IFERROR(IF($AQ406="Passive","",INDEX(Income!J$9:J$1026,MATCH(Calc!$AO406,Income!$U$9:$U$1026,0),1)),"")</f>
        <v/>
      </c>
      <c r="BA406" s="85" t="str">
        <f>IFERROR(IF($AQ406="Passive","",INDEX(Income!K$9:K$1026,MATCH(Calc!$AO406,Income!$U$9:$U$1026,0),1)),"")</f>
        <v/>
      </c>
      <c r="BB406" s="85" t="str">
        <f>IFERROR(IF($AQ406="Passive","",INDEX(Income!L$9:L$1026,MATCH(Calc!$AO406,Income!$U$9:$U$1026,0),1)),"")</f>
        <v/>
      </c>
      <c r="BC406" s="85" t="str">
        <f>IFERROR(IF($AQ406="Passive","",INDEX(Income!M$9:M$1026,MATCH(Calc!$AO406,Income!$U$9:$U$1026,0),1)),"")</f>
        <v/>
      </c>
      <c r="BD406" s="85" t="str">
        <f>IFERROR(IF($AQ406="Passive","",INDEX(Income!N$9:N$1026,MATCH(Calc!$AO406,Income!$U$9:$U$1026,0),1)),"")</f>
        <v/>
      </c>
      <c r="BE406" s="85" t="str">
        <f>IFERROR(IF($AQ406="Passive","",INDEX(Income!O$9:O$1026,MATCH(Calc!$AO406,Income!$U$9:$U$1026,0),1)),"")</f>
        <v/>
      </c>
      <c r="BF406" s="85" t="str">
        <f>IFERROR(IF($AQ406="Passive","",INDEX(Income!P$9:P$1026,MATCH(Calc!$AO406,Income!$U$9:$U$1026,0),1)),"")</f>
        <v/>
      </c>
      <c r="BH406" s="85" t="str">
        <f t="shared" si="56"/>
        <v>Passive</v>
      </c>
      <c r="BI406" s="85">
        <f>IFERROR(INDEX(Expenses!B$9:B$1026,MATCH(Calc!$AO406,Expenses!$U$9:$U$1026,0),1),0)</f>
        <v>0</v>
      </c>
      <c r="BJ406" s="85">
        <f>IFERROR(INDEX(Expenses!C$9:C$1026,MATCH(Calc!$AO406,Expenses!$U$9:$U$1026,0),1),0)</f>
        <v>0</v>
      </c>
      <c r="BK406" s="93">
        <f t="shared" ca="1" si="57"/>
        <v>2025</v>
      </c>
      <c r="BL406" s="85" t="str">
        <f>IFERROR(IF($BH406="Passive","",INDEX(Expenses!E$9:E$1026,MATCH(Calc!$AO406,Expenses!$U$9:$U$1026,0),1)),"")</f>
        <v/>
      </c>
      <c r="BM406" s="85" t="str">
        <f>IFERROR(IF($BH406="Passive","",INDEX(Expenses!F$9:F$1026,MATCH(Calc!$AO406,Expenses!$U$9:$U$1026,0),1)),"")</f>
        <v/>
      </c>
      <c r="BN406" s="85" t="str">
        <f>IFERROR(IF($BH406="Passive","",INDEX(Expenses!G$9:G$1026,MATCH(Calc!$AO406,Expenses!$U$9:$U$1026,0),1)),"")</f>
        <v/>
      </c>
      <c r="BO406" s="85" t="str">
        <f>IFERROR(IF($BH406="Passive","",INDEX(Expenses!H$9:H$1026,MATCH(Calc!$AO406,Expenses!$U$9:$U$1026,0),1)),"")</f>
        <v/>
      </c>
      <c r="BP406" s="85" t="str">
        <f>IFERROR(IF($BH406="Passive","",INDEX(Expenses!I$9:I$1026,MATCH(Calc!$AO406,Expenses!$U$9:$U$1026,0),1)),"")</f>
        <v/>
      </c>
      <c r="BQ406" s="85" t="str">
        <f>IFERROR(IF($BH406="Passive","",INDEX(Expenses!J$9:J$1026,MATCH(Calc!$AO406,Expenses!$U$9:$U$1026,0),1)),"")</f>
        <v/>
      </c>
      <c r="BR406" s="85" t="str">
        <f>IFERROR(IF($BH406="Passive","",INDEX(Expenses!K$9:K$1026,MATCH(Calc!$AO406,Expenses!$U$9:$U$1026,0),1)),"")</f>
        <v/>
      </c>
      <c r="BS406" s="85" t="str">
        <f>IFERROR(IF($BH406="Passive","",INDEX(Expenses!L$9:L$1026,MATCH(Calc!$AO406,Expenses!$U$9:$U$1026,0),1)),"")</f>
        <v/>
      </c>
      <c r="BT406" s="85" t="str">
        <f>IFERROR(IF($BH406="Passive","",INDEX(Expenses!M$9:M$1026,MATCH(Calc!$AO406,Expenses!$U$9:$U$1026,0),1)),"")</f>
        <v/>
      </c>
      <c r="BU406" s="85" t="str">
        <f>IFERROR(IF($BH406="Passive","",INDEX(Expenses!N$9:N$1026,MATCH(Calc!$AO406,Expenses!$U$9:$U$1026,0),1)),"")</f>
        <v/>
      </c>
      <c r="BV406" s="85" t="str">
        <f>IFERROR(IF($BH406="Passive","",INDEX(Expenses!O$9:O$1026,MATCH(Calc!$AO406,Expenses!$U$9:$U$1026,0),1)),"")</f>
        <v/>
      </c>
      <c r="BW406" s="85" t="str">
        <f>IFERROR(IF($BH406="Passive","",INDEX(Expenses!P$9:P$1026,MATCH(Calc!$AO406,Expenses!$U$9:$U$1026,0),1)),"")</f>
        <v/>
      </c>
    </row>
    <row r="407" spans="40:75" x14ac:dyDescent="0.25">
      <c r="AN407" s="93">
        <f t="shared" si="53"/>
        <v>4</v>
      </c>
      <c r="AO407" s="93">
        <v>404</v>
      </c>
      <c r="AQ407" s="85" t="str">
        <f t="shared" si="54"/>
        <v>Passive</v>
      </c>
      <c r="AR407" s="85">
        <f>IFERROR(INDEX(Income!B$9:B$1026,MATCH(Calc!$AO407,Income!$U$9:$U$1026,0),1),0)</f>
        <v>0</v>
      </c>
      <c r="AS407" s="85">
        <f>IFERROR(INDEX(Income!C$9:C$1026,MATCH(Calc!$AO407,Income!$U$9:$U$1026,0),1),0)</f>
        <v>0</v>
      </c>
      <c r="AT407" s="93">
        <f t="shared" ca="1" si="55"/>
        <v>2025</v>
      </c>
      <c r="AU407" s="85" t="str">
        <f>IFERROR(IF($AQ407="Passive","",INDEX(Income!E$9:E$1026,MATCH(Calc!$AO407,Income!$U$9:$U$1026,0),1)),"")</f>
        <v/>
      </c>
      <c r="AV407" s="85" t="str">
        <f>IFERROR(IF($AQ407="Passive","",INDEX(Income!F$9:F$1026,MATCH(Calc!$AO407,Income!$U$9:$U$1026,0),1)),"")</f>
        <v/>
      </c>
      <c r="AW407" s="85" t="str">
        <f>IFERROR(IF($AQ407="Passive","",INDEX(Income!G$9:G$1026,MATCH(Calc!$AO407,Income!$U$9:$U$1026,0),1)),"")</f>
        <v/>
      </c>
      <c r="AX407" s="85" t="str">
        <f>IFERROR(IF($AQ407="Passive","",INDEX(Income!H$9:H$1026,MATCH(Calc!$AO407,Income!$U$9:$U$1026,0),1)),"")</f>
        <v/>
      </c>
      <c r="AY407" s="85" t="str">
        <f>IFERROR(IF($AQ407="Passive","",INDEX(Income!I$9:I$1026,MATCH(Calc!$AO407,Income!$U$9:$U$1026,0),1)),"")</f>
        <v/>
      </c>
      <c r="AZ407" s="85" t="str">
        <f>IFERROR(IF($AQ407="Passive","",INDEX(Income!J$9:J$1026,MATCH(Calc!$AO407,Income!$U$9:$U$1026,0),1)),"")</f>
        <v/>
      </c>
      <c r="BA407" s="85" t="str">
        <f>IFERROR(IF($AQ407="Passive","",INDEX(Income!K$9:K$1026,MATCH(Calc!$AO407,Income!$U$9:$U$1026,0),1)),"")</f>
        <v/>
      </c>
      <c r="BB407" s="85" t="str">
        <f>IFERROR(IF($AQ407="Passive","",INDEX(Income!L$9:L$1026,MATCH(Calc!$AO407,Income!$U$9:$U$1026,0),1)),"")</f>
        <v/>
      </c>
      <c r="BC407" s="85" t="str">
        <f>IFERROR(IF($AQ407="Passive","",INDEX(Income!M$9:M$1026,MATCH(Calc!$AO407,Income!$U$9:$U$1026,0),1)),"")</f>
        <v/>
      </c>
      <c r="BD407" s="85" t="str">
        <f>IFERROR(IF($AQ407="Passive","",INDEX(Income!N$9:N$1026,MATCH(Calc!$AO407,Income!$U$9:$U$1026,0),1)),"")</f>
        <v/>
      </c>
      <c r="BE407" s="85" t="str">
        <f>IFERROR(IF($AQ407="Passive","",INDEX(Income!O$9:O$1026,MATCH(Calc!$AO407,Income!$U$9:$U$1026,0),1)),"")</f>
        <v/>
      </c>
      <c r="BF407" s="85" t="str">
        <f>IFERROR(IF($AQ407="Passive","",INDEX(Income!P$9:P$1026,MATCH(Calc!$AO407,Income!$U$9:$U$1026,0),1)),"")</f>
        <v/>
      </c>
      <c r="BH407" s="85" t="str">
        <f t="shared" si="56"/>
        <v>Passive</v>
      </c>
      <c r="BI407" s="85">
        <f>IFERROR(INDEX(Expenses!B$9:B$1026,MATCH(Calc!$AO407,Expenses!$U$9:$U$1026,0),1),0)</f>
        <v>0</v>
      </c>
      <c r="BJ407" s="85">
        <f>IFERROR(INDEX(Expenses!C$9:C$1026,MATCH(Calc!$AO407,Expenses!$U$9:$U$1026,0),1),0)</f>
        <v>0</v>
      </c>
      <c r="BK407" s="93">
        <f t="shared" ca="1" si="57"/>
        <v>2025</v>
      </c>
      <c r="BL407" s="85" t="str">
        <f>IFERROR(IF($BH407="Passive","",INDEX(Expenses!E$9:E$1026,MATCH(Calc!$AO407,Expenses!$U$9:$U$1026,0),1)),"")</f>
        <v/>
      </c>
      <c r="BM407" s="85" t="str">
        <f>IFERROR(IF($BH407="Passive","",INDEX(Expenses!F$9:F$1026,MATCH(Calc!$AO407,Expenses!$U$9:$U$1026,0),1)),"")</f>
        <v/>
      </c>
      <c r="BN407" s="85" t="str">
        <f>IFERROR(IF($BH407="Passive","",INDEX(Expenses!G$9:G$1026,MATCH(Calc!$AO407,Expenses!$U$9:$U$1026,0),1)),"")</f>
        <v/>
      </c>
      <c r="BO407" s="85" t="str">
        <f>IFERROR(IF($BH407="Passive","",INDEX(Expenses!H$9:H$1026,MATCH(Calc!$AO407,Expenses!$U$9:$U$1026,0),1)),"")</f>
        <v/>
      </c>
      <c r="BP407" s="85" t="str">
        <f>IFERROR(IF($BH407="Passive","",INDEX(Expenses!I$9:I$1026,MATCH(Calc!$AO407,Expenses!$U$9:$U$1026,0),1)),"")</f>
        <v/>
      </c>
      <c r="BQ407" s="85" t="str">
        <f>IFERROR(IF($BH407="Passive","",INDEX(Expenses!J$9:J$1026,MATCH(Calc!$AO407,Expenses!$U$9:$U$1026,0),1)),"")</f>
        <v/>
      </c>
      <c r="BR407" s="85" t="str">
        <f>IFERROR(IF($BH407="Passive","",INDEX(Expenses!K$9:K$1026,MATCH(Calc!$AO407,Expenses!$U$9:$U$1026,0),1)),"")</f>
        <v/>
      </c>
      <c r="BS407" s="85" t="str">
        <f>IFERROR(IF($BH407="Passive","",INDEX(Expenses!L$9:L$1026,MATCH(Calc!$AO407,Expenses!$U$9:$U$1026,0),1)),"")</f>
        <v/>
      </c>
      <c r="BT407" s="85" t="str">
        <f>IFERROR(IF($BH407="Passive","",INDEX(Expenses!M$9:M$1026,MATCH(Calc!$AO407,Expenses!$U$9:$U$1026,0),1)),"")</f>
        <v/>
      </c>
      <c r="BU407" s="85" t="str">
        <f>IFERROR(IF($BH407="Passive","",INDEX(Expenses!N$9:N$1026,MATCH(Calc!$AO407,Expenses!$U$9:$U$1026,0),1)),"")</f>
        <v/>
      </c>
      <c r="BV407" s="85" t="str">
        <f>IFERROR(IF($BH407="Passive","",INDEX(Expenses!O$9:O$1026,MATCH(Calc!$AO407,Expenses!$U$9:$U$1026,0),1)),"")</f>
        <v/>
      </c>
      <c r="BW407" s="85" t="str">
        <f>IFERROR(IF($BH407="Passive","",INDEX(Expenses!P$9:P$1026,MATCH(Calc!$AO407,Expenses!$U$9:$U$1026,0),1)),"")</f>
        <v/>
      </c>
    </row>
    <row r="408" spans="40:75" x14ac:dyDescent="0.25">
      <c r="AN408" s="93">
        <f t="shared" si="53"/>
        <v>4</v>
      </c>
      <c r="AO408" s="93">
        <v>405</v>
      </c>
      <c r="AQ408" s="85" t="str">
        <f t="shared" si="54"/>
        <v>Passive</v>
      </c>
      <c r="AR408" s="85">
        <f>IFERROR(INDEX(Income!B$9:B$1026,MATCH(Calc!$AO408,Income!$U$9:$U$1026,0),1),0)</f>
        <v>0</v>
      </c>
      <c r="AS408" s="85">
        <f>IFERROR(INDEX(Income!C$9:C$1026,MATCH(Calc!$AO408,Income!$U$9:$U$1026,0),1),0)</f>
        <v>0</v>
      </c>
      <c r="AT408" s="93">
        <f t="shared" ca="1" si="55"/>
        <v>2025</v>
      </c>
      <c r="AU408" s="85" t="str">
        <f>IFERROR(IF($AQ408="Passive","",INDEX(Income!E$9:E$1026,MATCH(Calc!$AO408,Income!$U$9:$U$1026,0),1)),"")</f>
        <v/>
      </c>
      <c r="AV408" s="85" t="str">
        <f>IFERROR(IF($AQ408="Passive","",INDEX(Income!F$9:F$1026,MATCH(Calc!$AO408,Income!$U$9:$U$1026,0),1)),"")</f>
        <v/>
      </c>
      <c r="AW408" s="85" t="str">
        <f>IFERROR(IF($AQ408="Passive","",INDEX(Income!G$9:G$1026,MATCH(Calc!$AO408,Income!$U$9:$U$1026,0),1)),"")</f>
        <v/>
      </c>
      <c r="AX408" s="85" t="str">
        <f>IFERROR(IF($AQ408="Passive","",INDEX(Income!H$9:H$1026,MATCH(Calc!$AO408,Income!$U$9:$U$1026,0),1)),"")</f>
        <v/>
      </c>
      <c r="AY408" s="85" t="str">
        <f>IFERROR(IF($AQ408="Passive","",INDEX(Income!I$9:I$1026,MATCH(Calc!$AO408,Income!$U$9:$U$1026,0),1)),"")</f>
        <v/>
      </c>
      <c r="AZ408" s="85" t="str">
        <f>IFERROR(IF($AQ408="Passive","",INDEX(Income!J$9:J$1026,MATCH(Calc!$AO408,Income!$U$9:$U$1026,0),1)),"")</f>
        <v/>
      </c>
      <c r="BA408" s="85" t="str">
        <f>IFERROR(IF($AQ408="Passive","",INDEX(Income!K$9:K$1026,MATCH(Calc!$AO408,Income!$U$9:$U$1026,0),1)),"")</f>
        <v/>
      </c>
      <c r="BB408" s="85" t="str">
        <f>IFERROR(IF($AQ408="Passive","",INDEX(Income!L$9:L$1026,MATCH(Calc!$AO408,Income!$U$9:$U$1026,0),1)),"")</f>
        <v/>
      </c>
      <c r="BC408" s="85" t="str">
        <f>IFERROR(IF($AQ408="Passive","",INDEX(Income!M$9:M$1026,MATCH(Calc!$AO408,Income!$U$9:$U$1026,0),1)),"")</f>
        <v/>
      </c>
      <c r="BD408" s="85" t="str">
        <f>IFERROR(IF($AQ408="Passive","",INDEX(Income!N$9:N$1026,MATCH(Calc!$AO408,Income!$U$9:$U$1026,0),1)),"")</f>
        <v/>
      </c>
      <c r="BE408" s="85" t="str">
        <f>IFERROR(IF($AQ408="Passive","",INDEX(Income!O$9:O$1026,MATCH(Calc!$AO408,Income!$U$9:$U$1026,0),1)),"")</f>
        <v/>
      </c>
      <c r="BF408" s="85" t="str">
        <f>IFERROR(IF($AQ408="Passive","",INDEX(Income!P$9:P$1026,MATCH(Calc!$AO408,Income!$U$9:$U$1026,0),1)),"")</f>
        <v/>
      </c>
      <c r="BH408" s="85" t="str">
        <f t="shared" si="56"/>
        <v>Passive</v>
      </c>
      <c r="BI408" s="85">
        <f>IFERROR(INDEX(Expenses!B$9:B$1026,MATCH(Calc!$AO408,Expenses!$U$9:$U$1026,0),1),0)</f>
        <v>0</v>
      </c>
      <c r="BJ408" s="85">
        <f>IFERROR(INDEX(Expenses!C$9:C$1026,MATCH(Calc!$AO408,Expenses!$U$9:$U$1026,0),1),0)</f>
        <v>0</v>
      </c>
      <c r="BK408" s="93">
        <f t="shared" ca="1" si="57"/>
        <v>2025</v>
      </c>
      <c r="BL408" s="85" t="str">
        <f>IFERROR(IF($BH408="Passive","",INDEX(Expenses!E$9:E$1026,MATCH(Calc!$AO408,Expenses!$U$9:$U$1026,0),1)),"")</f>
        <v/>
      </c>
      <c r="BM408" s="85" t="str">
        <f>IFERROR(IF($BH408="Passive","",INDEX(Expenses!F$9:F$1026,MATCH(Calc!$AO408,Expenses!$U$9:$U$1026,0),1)),"")</f>
        <v/>
      </c>
      <c r="BN408" s="85" t="str">
        <f>IFERROR(IF($BH408="Passive","",INDEX(Expenses!G$9:G$1026,MATCH(Calc!$AO408,Expenses!$U$9:$U$1026,0),1)),"")</f>
        <v/>
      </c>
      <c r="BO408" s="85" t="str">
        <f>IFERROR(IF($BH408="Passive","",INDEX(Expenses!H$9:H$1026,MATCH(Calc!$AO408,Expenses!$U$9:$U$1026,0),1)),"")</f>
        <v/>
      </c>
      <c r="BP408" s="85" t="str">
        <f>IFERROR(IF($BH408="Passive","",INDEX(Expenses!I$9:I$1026,MATCH(Calc!$AO408,Expenses!$U$9:$U$1026,0),1)),"")</f>
        <v/>
      </c>
      <c r="BQ408" s="85" t="str">
        <f>IFERROR(IF($BH408="Passive","",INDEX(Expenses!J$9:J$1026,MATCH(Calc!$AO408,Expenses!$U$9:$U$1026,0),1)),"")</f>
        <v/>
      </c>
      <c r="BR408" s="85" t="str">
        <f>IFERROR(IF($BH408="Passive","",INDEX(Expenses!K$9:K$1026,MATCH(Calc!$AO408,Expenses!$U$9:$U$1026,0),1)),"")</f>
        <v/>
      </c>
      <c r="BS408" s="85" t="str">
        <f>IFERROR(IF($BH408="Passive","",INDEX(Expenses!L$9:L$1026,MATCH(Calc!$AO408,Expenses!$U$9:$U$1026,0),1)),"")</f>
        <v/>
      </c>
      <c r="BT408" s="85" t="str">
        <f>IFERROR(IF($BH408="Passive","",INDEX(Expenses!M$9:M$1026,MATCH(Calc!$AO408,Expenses!$U$9:$U$1026,0),1)),"")</f>
        <v/>
      </c>
      <c r="BU408" s="85" t="str">
        <f>IFERROR(IF($BH408="Passive","",INDEX(Expenses!N$9:N$1026,MATCH(Calc!$AO408,Expenses!$U$9:$U$1026,0),1)),"")</f>
        <v/>
      </c>
      <c r="BV408" s="85" t="str">
        <f>IFERROR(IF($BH408="Passive","",INDEX(Expenses!O$9:O$1026,MATCH(Calc!$AO408,Expenses!$U$9:$U$1026,0),1)),"")</f>
        <v/>
      </c>
      <c r="BW408" s="85" t="str">
        <f>IFERROR(IF($BH408="Passive","",INDEX(Expenses!P$9:P$1026,MATCH(Calc!$AO408,Expenses!$U$9:$U$1026,0),1)),"")</f>
        <v/>
      </c>
    </row>
    <row r="409" spans="40:75" x14ac:dyDescent="0.25">
      <c r="AN409" s="93">
        <f t="shared" si="53"/>
        <v>4</v>
      </c>
      <c r="AO409" s="93">
        <v>406</v>
      </c>
      <c r="AQ409" s="85" t="str">
        <f t="shared" si="54"/>
        <v>Passive</v>
      </c>
      <c r="AR409" s="85">
        <f>IFERROR(INDEX(Income!B$9:B$1026,MATCH(Calc!$AO409,Income!$U$9:$U$1026,0),1),0)</f>
        <v>0</v>
      </c>
      <c r="AS409" s="85">
        <f>IFERROR(INDEX(Income!C$9:C$1026,MATCH(Calc!$AO409,Income!$U$9:$U$1026,0),1),0)</f>
        <v>0</v>
      </c>
      <c r="AT409" s="93">
        <f t="shared" ca="1" si="55"/>
        <v>2025</v>
      </c>
      <c r="AU409" s="85" t="str">
        <f>IFERROR(IF($AQ409="Passive","",INDEX(Income!E$9:E$1026,MATCH(Calc!$AO409,Income!$U$9:$U$1026,0),1)),"")</f>
        <v/>
      </c>
      <c r="AV409" s="85" t="str">
        <f>IFERROR(IF($AQ409="Passive","",INDEX(Income!F$9:F$1026,MATCH(Calc!$AO409,Income!$U$9:$U$1026,0),1)),"")</f>
        <v/>
      </c>
      <c r="AW409" s="85" t="str">
        <f>IFERROR(IF($AQ409="Passive","",INDEX(Income!G$9:G$1026,MATCH(Calc!$AO409,Income!$U$9:$U$1026,0),1)),"")</f>
        <v/>
      </c>
      <c r="AX409" s="85" t="str">
        <f>IFERROR(IF($AQ409="Passive","",INDEX(Income!H$9:H$1026,MATCH(Calc!$AO409,Income!$U$9:$U$1026,0),1)),"")</f>
        <v/>
      </c>
      <c r="AY409" s="85" t="str">
        <f>IFERROR(IF($AQ409="Passive","",INDEX(Income!I$9:I$1026,MATCH(Calc!$AO409,Income!$U$9:$U$1026,0),1)),"")</f>
        <v/>
      </c>
      <c r="AZ409" s="85" t="str">
        <f>IFERROR(IF($AQ409="Passive","",INDEX(Income!J$9:J$1026,MATCH(Calc!$AO409,Income!$U$9:$U$1026,0),1)),"")</f>
        <v/>
      </c>
      <c r="BA409" s="85" t="str">
        <f>IFERROR(IF($AQ409="Passive","",INDEX(Income!K$9:K$1026,MATCH(Calc!$AO409,Income!$U$9:$U$1026,0),1)),"")</f>
        <v/>
      </c>
      <c r="BB409" s="85" t="str">
        <f>IFERROR(IF($AQ409="Passive","",INDEX(Income!L$9:L$1026,MATCH(Calc!$AO409,Income!$U$9:$U$1026,0),1)),"")</f>
        <v/>
      </c>
      <c r="BC409" s="85" t="str">
        <f>IFERROR(IF($AQ409="Passive","",INDEX(Income!M$9:M$1026,MATCH(Calc!$AO409,Income!$U$9:$U$1026,0),1)),"")</f>
        <v/>
      </c>
      <c r="BD409" s="85" t="str">
        <f>IFERROR(IF($AQ409="Passive","",INDEX(Income!N$9:N$1026,MATCH(Calc!$AO409,Income!$U$9:$U$1026,0),1)),"")</f>
        <v/>
      </c>
      <c r="BE409" s="85" t="str">
        <f>IFERROR(IF($AQ409="Passive","",INDEX(Income!O$9:O$1026,MATCH(Calc!$AO409,Income!$U$9:$U$1026,0),1)),"")</f>
        <v/>
      </c>
      <c r="BF409" s="85" t="str">
        <f>IFERROR(IF($AQ409="Passive","",INDEX(Income!P$9:P$1026,MATCH(Calc!$AO409,Income!$U$9:$U$1026,0),1)),"")</f>
        <v/>
      </c>
      <c r="BH409" s="85" t="str">
        <f t="shared" si="56"/>
        <v>Passive</v>
      </c>
      <c r="BI409" s="85">
        <f>IFERROR(INDEX(Expenses!B$9:B$1026,MATCH(Calc!$AO409,Expenses!$U$9:$U$1026,0),1),0)</f>
        <v>0</v>
      </c>
      <c r="BJ409" s="85">
        <f>IFERROR(INDEX(Expenses!C$9:C$1026,MATCH(Calc!$AO409,Expenses!$U$9:$U$1026,0),1),0)</f>
        <v>0</v>
      </c>
      <c r="BK409" s="93">
        <f t="shared" ca="1" si="57"/>
        <v>2025</v>
      </c>
      <c r="BL409" s="85" t="str">
        <f>IFERROR(IF($BH409="Passive","",INDEX(Expenses!E$9:E$1026,MATCH(Calc!$AO409,Expenses!$U$9:$U$1026,0),1)),"")</f>
        <v/>
      </c>
      <c r="BM409" s="85" t="str">
        <f>IFERROR(IF($BH409="Passive","",INDEX(Expenses!F$9:F$1026,MATCH(Calc!$AO409,Expenses!$U$9:$U$1026,0),1)),"")</f>
        <v/>
      </c>
      <c r="BN409" s="85" t="str">
        <f>IFERROR(IF($BH409="Passive","",INDEX(Expenses!G$9:G$1026,MATCH(Calc!$AO409,Expenses!$U$9:$U$1026,0),1)),"")</f>
        <v/>
      </c>
      <c r="BO409" s="85" t="str">
        <f>IFERROR(IF($BH409="Passive","",INDEX(Expenses!H$9:H$1026,MATCH(Calc!$AO409,Expenses!$U$9:$U$1026,0),1)),"")</f>
        <v/>
      </c>
      <c r="BP409" s="85" t="str">
        <f>IFERROR(IF($BH409="Passive","",INDEX(Expenses!I$9:I$1026,MATCH(Calc!$AO409,Expenses!$U$9:$U$1026,0),1)),"")</f>
        <v/>
      </c>
      <c r="BQ409" s="85" t="str">
        <f>IFERROR(IF($BH409="Passive","",INDEX(Expenses!J$9:J$1026,MATCH(Calc!$AO409,Expenses!$U$9:$U$1026,0),1)),"")</f>
        <v/>
      </c>
      <c r="BR409" s="85" t="str">
        <f>IFERROR(IF($BH409="Passive","",INDEX(Expenses!K$9:K$1026,MATCH(Calc!$AO409,Expenses!$U$9:$U$1026,0),1)),"")</f>
        <v/>
      </c>
      <c r="BS409" s="85" t="str">
        <f>IFERROR(IF($BH409="Passive","",INDEX(Expenses!L$9:L$1026,MATCH(Calc!$AO409,Expenses!$U$9:$U$1026,0),1)),"")</f>
        <v/>
      </c>
      <c r="BT409" s="85" t="str">
        <f>IFERROR(IF($BH409="Passive","",INDEX(Expenses!M$9:M$1026,MATCH(Calc!$AO409,Expenses!$U$9:$U$1026,0),1)),"")</f>
        <v/>
      </c>
      <c r="BU409" s="85" t="str">
        <f>IFERROR(IF($BH409="Passive","",INDEX(Expenses!N$9:N$1026,MATCH(Calc!$AO409,Expenses!$U$9:$U$1026,0),1)),"")</f>
        <v/>
      </c>
      <c r="BV409" s="85" t="str">
        <f>IFERROR(IF($BH409="Passive","",INDEX(Expenses!O$9:O$1026,MATCH(Calc!$AO409,Expenses!$U$9:$U$1026,0),1)),"")</f>
        <v/>
      </c>
      <c r="BW409" s="85" t="str">
        <f>IFERROR(IF($BH409="Passive","",INDEX(Expenses!P$9:P$1026,MATCH(Calc!$AO409,Expenses!$U$9:$U$1026,0),1)),"")</f>
        <v/>
      </c>
    </row>
    <row r="410" spans="40:75" x14ac:dyDescent="0.25">
      <c r="AN410" s="93">
        <f t="shared" si="53"/>
        <v>4</v>
      </c>
      <c r="AO410" s="93">
        <v>407</v>
      </c>
      <c r="AQ410" s="85" t="str">
        <f t="shared" si="54"/>
        <v>Passive</v>
      </c>
      <c r="AR410" s="85">
        <f>IFERROR(INDEX(Income!B$9:B$1026,MATCH(Calc!$AO410,Income!$U$9:$U$1026,0),1),0)</f>
        <v>0</v>
      </c>
      <c r="AS410" s="85">
        <f>IFERROR(INDEX(Income!C$9:C$1026,MATCH(Calc!$AO410,Income!$U$9:$U$1026,0),1),0)</f>
        <v>0</v>
      </c>
      <c r="AT410" s="93">
        <f t="shared" ca="1" si="55"/>
        <v>2025</v>
      </c>
      <c r="AU410" s="85" t="str">
        <f>IFERROR(IF($AQ410="Passive","",INDEX(Income!E$9:E$1026,MATCH(Calc!$AO410,Income!$U$9:$U$1026,0),1)),"")</f>
        <v/>
      </c>
      <c r="AV410" s="85" t="str">
        <f>IFERROR(IF($AQ410="Passive","",INDEX(Income!F$9:F$1026,MATCH(Calc!$AO410,Income!$U$9:$U$1026,0),1)),"")</f>
        <v/>
      </c>
      <c r="AW410" s="85" t="str">
        <f>IFERROR(IF($AQ410="Passive","",INDEX(Income!G$9:G$1026,MATCH(Calc!$AO410,Income!$U$9:$U$1026,0),1)),"")</f>
        <v/>
      </c>
      <c r="AX410" s="85" t="str">
        <f>IFERROR(IF($AQ410="Passive","",INDEX(Income!H$9:H$1026,MATCH(Calc!$AO410,Income!$U$9:$U$1026,0),1)),"")</f>
        <v/>
      </c>
      <c r="AY410" s="85" t="str">
        <f>IFERROR(IF($AQ410="Passive","",INDEX(Income!I$9:I$1026,MATCH(Calc!$AO410,Income!$U$9:$U$1026,0),1)),"")</f>
        <v/>
      </c>
      <c r="AZ410" s="85" t="str">
        <f>IFERROR(IF($AQ410="Passive","",INDEX(Income!J$9:J$1026,MATCH(Calc!$AO410,Income!$U$9:$U$1026,0),1)),"")</f>
        <v/>
      </c>
      <c r="BA410" s="85" t="str">
        <f>IFERROR(IF($AQ410="Passive","",INDEX(Income!K$9:K$1026,MATCH(Calc!$AO410,Income!$U$9:$U$1026,0),1)),"")</f>
        <v/>
      </c>
      <c r="BB410" s="85" t="str">
        <f>IFERROR(IF($AQ410="Passive","",INDEX(Income!L$9:L$1026,MATCH(Calc!$AO410,Income!$U$9:$U$1026,0),1)),"")</f>
        <v/>
      </c>
      <c r="BC410" s="85" t="str">
        <f>IFERROR(IF($AQ410="Passive","",INDEX(Income!M$9:M$1026,MATCH(Calc!$AO410,Income!$U$9:$U$1026,0),1)),"")</f>
        <v/>
      </c>
      <c r="BD410" s="85" t="str">
        <f>IFERROR(IF($AQ410="Passive","",INDEX(Income!N$9:N$1026,MATCH(Calc!$AO410,Income!$U$9:$U$1026,0),1)),"")</f>
        <v/>
      </c>
      <c r="BE410" s="85" t="str">
        <f>IFERROR(IF($AQ410="Passive","",INDEX(Income!O$9:O$1026,MATCH(Calc!$AO410,Income!$U$9:$U$1026,0),1)),"")</f>
        <v/>
      </c>
      <c r="BF410" s="85" t="str">
        <f>IFERROR(IF($AQ410="Passive","",INDEX(Income!P$9:P$1026,MATCH(Calc!$AO410,Income!$U$9:$U$1026,0),1)),"")</f>
        <v/>
      </c>
      <c r="BH410" s="85" t="str">
        <f t="shared" si="56"/>
        <v>Passive</v>
      </c>
      <c r="BI410" s="85">
        <f>IFERROR(INDEX(Expenses!B$9:B$1026,MATCH(Calc!$AO410,Expenses!$U$9:$U$1026,0),1),0)</f>
        <v>0</v>
      </c>
      <c r="BJ410" s="85">
        <f>IFERROR(INDEX(Expenses!C$9:C$1026,MATCH(Calc!$AO410,Expenses!$U$9:$U$1026,0),1),0)</f>
        <v>0</v>
      </c>
      <c r="BK410" s="93">
        <f t="shared" ca="1" si="57"/>
        <v>2025</v>
      </c>
      <c r="BL410" s="85" t="str">
        <f>IFERROR(IF($BH410="Passive","",INDEX(Expenses!E$9:E$1026,MATCH(Calc!$AO410,Expenses!$U$9:$U$1026,0),1)),"")</f>
        <v/>
      </c>
      <c r="BM410" s="85" t="str">
        <f>IFERROR(IF($BH410="Passive","",INDEX(Expenses!F$9:F$1026,MATCH(Calc!$AO410,Expenses!$U$9:$U$1026,0),1)),"")</f>
        <v/>
      </c>
      <c r="BN410" s="85" t="str">
        <f>IFERROR(IF($BH410="Passive","",INDEX(Expenses!G$9:G$1026,MATCH(Calc!$AO410,Expenses!$U$9:$U$1026,0),1)),"")</f>
        <v/>
      </c>
      <c r="BO410" s="85" t="str">
        <f>IFERROR(IF($BH410="Passive","",INDEX(Expenses!H$9:H$1026,MATCH(Calc!$AO410,Expenses!$U$9:$U$1026,0),1)),"")</f>
        <v/>
      </c>
      <c r="BP410" s="85" t="str">
        <f>IFERROR(IF($BH410="Passive","",INDEX(Expenses!I$9:I$1026,MATCH(Calc!$AO410,Expenses!$U$9:$U$1026,0),1)),"")</f>
        <v/>
      </c>
      <c r="BQ410" s="85" t="str">
        <f>IFERROR(IF($BH410="Passive","",INDEX(Expenses!J$9:J$1026,MATCH(Calc!$AO410,Expenses!$U$9:$U$1026,0),1)),"")</f>
        <v/>
      </c>
      <c r="BR410" s="85" t="str">
        <f>IFERROR(IF($BH410="Passive","",INDEX(Expenses!K$9:K$1026,MATCH(Calc!$AO410,Expenses!$U$9:$U$1026,0),1)),"")</f>
        <v/>
      </c>
      <c r="BS410" s="85" t="str">
        <f>IFERROR(IF($BH410="Passive","",INDEX(Expenses!L$9:L$1026,MATCH(Calc!$AO410,Expenses!$U$9:$U$1026,0),1)),"")</f>
        <v/>
      </c>
      <c r="BT410" s="85" t="str">
        <f>IFERROR(IF($BH410="Passive","",INDEX(Expenses!M$9:M$1026,MATCH(Calc!$AO410,Expenses!$U$9:$U$1026,0),1)),"")</f>
        <v/>
      </c>
      <c r="BU410" s="85" t="str">
        <f>IFERROR(IF($BH410="Passive","",INDEX(Expenses!N$9:N$1026,MATCH(Calc!$AO410,Expenses!$U$9:$U$1026,0),1)),"")</f>
        <v/>
      </c>
      <c r="BV410" s="85" t="str">
        <f>IFERROR(IF($BH410="Passive","",INDEX(Expenses!O$9:O$1026,MATCH(Calc!$AO410,Expenses!$U$9:$U$1026,0),1)),"")</f>
        <v/>
      </c>
      <c r="BW410" s="85" t="str">
        <f>IFERROR(IF($BH410="Passive","",INDEX(Expenses!P$9:P$1026,MATCH(Calc!$AO410,Expenses!$U$9:$U$1026,0),1)),"")</f>
        <v/>
      </c>
    </row>
    <row r="411" spans="40:75" x14ac:dyDescent="0.25">
      <c r="AN411" s="93">
        <f t="shared" si="53"/>
        <v>4</v>
      </c>
      <c r="AO411" s="93">
        <v>408</v>
      </c>
      <c r="AQ411" s="85" t="str">
        <f t="shared" si="54"/>
        <v>Passive</v>
      </c>
      <c r="AR411" s="85">
        <f>IFERROR(INDEX(Income!B$9:B$1026,MATCH(Calc!$AO411,Income!$U$9:$U$1026,0),1),0)</f>
        <v>0</v>
      </c>
      <c r="AS411" s="85">
        <f>IFERROR(INDEX(Income!C$9:C$1026,MATCH(Calc!$AO411,Income!$U$9:$U$1026,0),1),0)</f>
        <v>0</v>
      </c>
      <c r="AT411" s="93">
        <f t="shared" ca="1" si="55"/>
        <v>2025</v>
      </c>
      <c r="AU411" s="85" t="str">
        <f>IFERROR(IF($AQ411="Passive","",INDEX(Income!E$9:E$1026,MATCH(Calc!$AO411,Income!$U$9:$U$1026,0),1)),"")</f>
        <v/>
      </c>
      <c r="AV411" s="85" t="str">
        <f>IFERROR(IF($AQ411="Passive","",INDEX(Income!F$9:F$1026,MATCH(Calc!$AO411,Income!$U$9:$U$1026,0),1)),"")</f>
        <v/>
      </c>
      <c r="AW411" s="85" t="str">
        <f>IFERROR(IF($AQ411="Passive","",INDEX(Income!G$9:G$1026,MATCH(Calc!$AO411,Income!$U$9:$U$1026,0),1)),"")</f>
        <v/>
      </c>
      <c r="AX411" s="85" t="str">
        <f>IFERROR(IF($AQ411="Passive","",INDEX(Income!H$9:H$1026,MATCH(Calc!$AO411,Income!$U$9:$U$1026,0),1)),"")</f>
        <v/>
      </c>
      <c r="AY411" s="85" t="str">
        <f>IFERROR(IF($AQ411="Passive","",INDEX(Income!I$9:I$1026,MATCH(Calc!$AO411,Income!$U$9:$U$1026,0),1)),"")</f>
        <v/>
      </c>
      <c r="AZ411" s="85" t="str">
        <f>IFERROR(IF($AQ411="Passive","",INDEX(Income!J$9:J$1026,MATCH(Calc!$AO411,Income!$U$9:$U$1026,0),1)),"")</f>
        <v/>
      </c>
      <c r="BA411" s="85" t="str">
        <f>IFERROR(IF($AQ411="Passive","",INDEX(Income!K$9:K$1026,MATCH(Calc!$AO411,Income!$U$9:$U$1026,0),1)),"")</f>
        <v/>
      </c>
      <c r="BB411" s="85" t="str">
        <f>IFERROR(IF($AQ411="Passive","",INDEX(Income!L$9:L$1026,MATCH(Calc!$AO411,Income!$U$9:$U$1026,0),1)),"")</f>
        <v/>
      </c>
      <c r="BC411" s="85" t="str">
        <f>IFERROR(IF($AQ411="Passive","",INDEX(Income!M$9:M$1026,MATCH(Calc!$AO411,Income!$U$9:$U$1026,0),1)),"")</f>
        <v/>
      </c>
      <c r="BD411" s="85" t="str">
        <f>IFERROR(IF($AQ411="Passive","",INDEX(Income!N$9:N$1026,MATCH(Calc!$AO411,Income!$U$9:$U$1026,0),1)),"")</f>
        <v/>
      </c>
      <c r="BE411" s="85" t="str">
        <f>IFERROR(IF($AQ411="Passive","",INDEX(Income!O$9:O$1026,MATCH(Calc!$AO411,Income!$U$9:$U$1026,0),1)),"")</f>
        <v/>
      </c>
      <c r="BF411" s="85" t="str">
        <f>IFERROR(IF($AQ411="Passive","",INDEX(Income!P$9:P$1026,MATCH(Calc!$AO411,Income!$U$9:$U$1026,0),1)),"")</f>
        <v/>
      </c>
      <c r="BH411" s="85" t="str">
        <f t="shared" si="56"/>
        <v>Passive</v>
      </c>
      <c r="BI411" s="85">
        <f>IFERROR(INDEX(Expenses!B$9:B$1026,MATCH(Calc!$AO411,Expenses!$U$9:$U$1026,0),1),0)</f>
        <v>0</v>
      </c>
      <c r="BJ411" s="85">
        <f>IFERROR(INDEX(Expenses!C$9:C$1026,MATCH(Calc!$AO411,Expenses!$U$9:$U$1026,0),1),0)</f>
        <v>0</v>
      </c>
      <c r="BK411" s="93">
        <f t="shared" ca="1" si="57"/>
        <v>2025</v>
      </c>
      <c r="BL411" s="85" t="str">
        <f>IFERROR(IF($BH411="Passive","",INDEX(Expenses!E$9:E$1026,MATCH(Calc!$AO411,Expenses!$U$9:$U$1026,0),1)),"")</f>
        <v/>
      </c>
      <c r="BM411" s="85" t="str">
        <f>IFERROR(IF($BH411="Passive","",INDEX(Expenses!F$9:F$1026,MATCH(Calc!$AO411,Expenses!$U$9:$U$1026,0),1)),"")</f>
        <v/>
      </c>
      <c r="BN411" s="85" t="str">
        <f>IFERROR(IF($BH411="Passive","",INDEX(Expenses!G$9:G$1026,MATCH(Calc!$AO411,Expenses!$U$9:$U$1026,0),1)),"")</f>
        <v/>
      </c>
      <c r="BO411" s="85" t="str">
        <f>IFERROR(IF($BH411="Passive","",INDEX(Expenses!H$9:H$1026,MATCH(Calc!$AO411,Expenses!$U$9:$U$1026,0),1)),"")</f>
        <v/>
      </c>
      <c r="BP411" s="85" t="str">
        <f>IFERROR(IF($BH411="Passive","",INDEX(Expenses!I$9:I$1026,MATCH(Calc!$AO411,Expenses!$U$9:$U$1026,0),1)),"")</f>
        <v/>
      </c>
      <c r="BQ411" s="85" t="str">
        <f>IFERROR(IF($BH411="Passive","",INDEX(Expenses!J$9:J$1026,MATCH(Calc!$AO411,Expenses!$U$9:$U$1026,0),1)),"")</f>
        <v/>
      </c>
      <c r="BR411" s="85" t="str">
        <f>IFERROR(IF($BH411="Passive","",INDEX(Expenses!K$9:K$1026,MATCH(Calc!$AO411,Expenses!$U$9:$U$1026,0),1)),"")</f>
        <v/>
      </c>
      <c r="BS411" s="85" t="str">
        <f>IFERROR(IF($BH411="Passive","",INDEX(Expenses!L$9:L$1026,MATCH(Calc!$AO411,Expenses!$U$9:$U$1026,0),1)),"")</f>
        <v/>
      </c>
      <c r="BT411" s="85" t="str">
        <f>IFERROR(IF($BH411="Passive","",INDEX(Expenses!M$9:M$1026,MATCH(Calc!$AO411,Expenses!$U$9:$U$1026,0),1)),"")</f>
        <v/>
      </c>
      <c r="BU411" s="85" t="str">
        <f>IFERROR(IF($BH411="Passive","",INDEX(Expenses!N$9:N$1026,MATCH(Calc!$AO411,Expenses!$U$9:$U$1026,0),1)),"")</f>
        <v/>
      </c>
      <c r="BV411" s="85" t="str">
        <f>IFERROR(IF($BH411="Passive","",INDEX(Expenses!O$9:O$1026,MATCH(Calc!$AO411,Expenses!$U$9:$U$1026,0),1)),"")</f>
        <v/>
      </c>
      <c r="BW411" s="85" t="str">
        <f>IFERROR(IF($BH411="Passive","",INDEX(Expenses!P$9:P$1026,MATCH(Calc!$AO411,Expenses!$U$9:$U$1026,0),1)),"")</f>
        <v/>
      </c>
    </row>
    <row r="412" spans="40:75" x14ac:dyDescent="0.25">
      <c r="AN412" s="93">
        <f t="shared" si="53"/>
        <v>4</v>
      </c>
      <c r="AO412" s="93">
        <v>409</v>
      </c>
      <c r="AQ412" s="85" t="str">
        <f t="shared" si="54"/>
        <v>Passive</v>
      </c>
      <c r="AR412" s="85">
        <f>IFERROR(INDEX(Income!B$9:B$1026,MATCH(Calc!$AO412,Income!$U$9:$U$1026,0),1),0)</f>
        <v>0</v>
      </c>
      <c r="AS412" s="85">
        <f>IFERROR(INDEX(Income!C$9:C$1026,MATCH(Calc!$AO412,Income!$U$9:$U$1026,0),1),0)</f>
        <v>0</v>
      </c>
      <c r="AT412" s="93">
        <f t="shared" ca="1" si="55"/>
        <v>2025</v>
      </c>
      <c r="AU412" s="85" t="str">
        <f>IFERROR(IF($AQ412="Passive","",INDEX(Income!E$9:E$1026,MATCH(Calc!$AO412,Income!$U$9:$U$1026,0),1)),"")</f>
        <v/>
      </c>
      <c r="AV412" s="85" t="str">
        <f>IFERROR(IF($AQ412="Passive","",INDEX(Income!F$9:F$1026,MATCH(Calc!$AO412,Income!$U$9:$U$1026,0),1)),"")</f>
        <v/>
      </c>
      <c r="AW412" s="85" t="str">
        <f>IFERROR(IF($AQ412="Passive","",INDEX(Income!G$9:G$1026,MATCH(Calc!$AO412,Income!$U$9:$U$1026,0),1)),"")</f>
        <v/>
      </c>
      <c r="AX412" s="85" t="str">
        <f>IFERROR(IF($AQ412="Passive","",INDEX(Income!H$9:H$1026,MATCH(Calc!$AO412,Income!$U$9:$U$1026,0),1)),"")</f>
        <v/>
      </c>
      <c r="AY412" s="85" t="str">
        <f>IFERROR(IF($AQ412="Passive","",INDEX(Income!I$9:I$1026,MATCH(Calc!$AO412,Income!$U$9:$U$1026,0),1)),"")</f>
        <v/>
      </c>
      <c r="AZ412" s="85" t="str">
        <f>IFERROR(IF($AQ412="Passive","",INDEX(Income!J$9:J$1026,MATCH(Calc!$AO412,Income!$U$9:$U$1026,0),1)),"")</f>
        <v/>
      </c>
      <c r="BA412" s="85" t="str">
        <f>IFERROR(IF($AQ412="Passive","",INDEX(Income!K$9:K$1026,MATCH(Calc!$AO412,Income!$U$9:$U$1026,0),1)),"")</f>
        <v/>
      </c>
      <c r="BB412" s="85" t="str">
        <f>IFERROR(IF($AQ412="Passive","",INDEX(Income!L$9:L$1026,MATCH(Calc!$AO412,Income!$U$9:$U$1026,0),1)),"")</f>
        <v/>
      </c>
      <c r="BC412" s="85" t="str">
        <f>IFERROR(IF($AQ412="Passive","",INDEX(Income!M$9:M$1026,MATCH(Calc!$AO412,Income!$U$9:$U$1026,0),1)),"")</f>
        <v/>
      </c>
      <c r="BD412" s="85" t="str">
        <f>IFERROR(IF($AQ412="Passive","",INDEX(Income!N$9:N$1026,MATCH(Calc!$AO412,Income!$U$9:$U$1026,0),1)),"")</f>
        <v/>
      </c>
      <c r="BE412" s="85" t="str">
        <f>IFERROR(IF($AQ412="Passive","",INDEX(Income!O$9:O$1026,MATCH(Calc!$AO412,Income!$U$9:$U$1026,0),1)),"")</f>
        <v/>
      </c>
      <c r="BF412" s="85" t="str">
        <f>IFERROR(IF($AQ412="Passive","",INDEX(Income!P$9:P$1026,MATCH(Calc!$AO412,Income!$U$9:$U$1026,0),1)),"")</f>
        <v/>
      </c>
      <c r="BH412" s="85" t="str">
        <f t="shared" si="56"/>
        <v>Passive</v>
      </c>
      <c r="BI412" s="85">
        <f>IFERROR(INDEX(Expenses!B$9:B$1026,MATCH(Calc!$AO412,Expenses!$U$9:$U$1026,0),1),0)</f>
        <v>0</v>
      </c>
      <c r="BJ412" s="85">
        <f>IFERROR(INDEX(Expenses!C$9:C$1026,MATCH(Calc!$AO412,Expenses!$U$9:$U$1026,0),1),0)</f>
        <v>0</v>
      </c>
      <c r="BK412" s="93">
        <f t="shared" ca="1" si="57"/>
        <v>2025</v>
      </c>
      <c r="BL412" s="85" t="str">
        <f>IFERROR(IF($BH412="Passive","",INDEX(Expenses!E$9:E$1026,MATCH(Calc!$AO412,Expenses!$U$9:$U$1026,0),1)),"")</f>
        <v/>
      </c>
      <c r="BM412" s="85" t="str">
        <f>IFERROR(IF($BH412="Passive","",INDEX(Expenses!F$9:F$1026,MATCH(Calc!$AO412,Expenses!$U$9:$U$1026,0),1)),"")</f>
        <v/>
      </c>
      <c r="BN412" s="85" t="str">
        <f>IFERROR(IF($BH412="Passive","",INDEX(Expenses!G$9:G$1026,MATCH(Calc!$AO412,Expenses!$U$9:$U$1026,0),1)),"")</f>
        <v/>
      </c>
      <c r="BO412" s="85" t="str">
        <f>IFERROR(IF($BH412="Passive","",INDEX(Expenses!H$9:H$1026,MATCH(Calc!$AO412,Expenses!$U$9:$U$1026,0),1)),"")</f>
        <v/>
      </c>
      <c r="BP412" s="85" t="str">
        <f>IFERROR(IF($BH412="Passive","",INDEX(Expenses!I$9:I$1026,MATCH(Calc!$AO412,Expenses!$U$9:$U$1026,0),1)),"")</f>
        <v/>
      </c>
      <c r="BQ412" s="85" t="str">
        <f>IFERROR(IF($BH412="Passive","",INDEX(Expenses!J$9:J$1026,MATCH(Calc!$AO412,Expenses!$U$9:$U$1026,0),1)),"")</f>
        <v/>
      </c>
      <c r="BR412" s="85" t="str">
        <f>IFERROR(IF($BH412="Passive","",INDEX(Expenses!K$9:K$1026,MATCH(Calc!$AO412,Expenses!$U$9:$U$1026,0),1)),"")</f>
        <v/>
      </c>
      <c r="BS412" s="85" t="str">
        <f>IFERROR(IF($BH412="Passive","",INDEX(Expenses!L$9:L$1026,MATCH(Calc!$AO412,Expenses!$U$9:$U$1026,0),1)),"")</f>
        <v/>
      </c>
      <c r="BT412" s="85" t="str">
        <f>IFERROR(IF($BH412="Passive","",INDEX(Expenses!M$9:M$1026,MATCH(Calc!$AO412,Expenses!$U$9:$U$1026,0),1)),"")</f>
        <v/>
      </c>
      <c r="BU412" s="85" t="str">
        <f>IFERROR(IF($BH412="Passive","",INDEX(Expenses!N$9:N$1026,MATCH(Calc!$AO412,Expenses!$U$9:$U$1026,0),1)),"")</f>
        <v/>
      </c>
      <c r="BV412" s="85" t="str">
        <f>IFERROR(IF($BH412="Passive","",INDEX(Expenses!O$9:O$1026,MATCH(Calc!$AO412,Expenses!$U$9:$U$1026,0),1)),"")</f>
        <v/>
      </c>
      <c r="BW412" s="85" t="str">
        <f>IFERROR(IF($BH412="Passive","",INDEX(Expenses!P$9:P$1026,MATCH(Calc!$AO412,Expenses!$U$9:$U$1026,0),1)),"")</f>
        <v/>
      </c>
    </row>
    <row r="413" spans="40:75" x14ac:dyDescent="0.25">
      <c r="AN413" s="93">
        <f t="shared" si="53"/>
        <v>4</v>
      </c>
      <c r="AO413" s="93">
        <v>410</v>
      </c>
      <c r="AQ413" s="85" t="str">
        <f t="shared" si="54"/>
        <v>Passive</v>
      </c>
      <c r="AR413" s="85">
        <f>IFERROR(INDEX(Income!B$9:B$1026,MATCH(Calc!$AO413,Income!$U$9:$U$1026,0),1),0)</f>
        <v>0</v>
      </c>
      <c r="AS413" s="85">
        <f>IFERROR(INDEX(Income!C$9:C$1026,MATCH(Calc!$AO413,Income!$U$9:$U$1026,0),1),0)</f>
        <v>0</v>
      </c>
      <c r="AT413" s="93">
        <f t="shared" ca="1" si="55"/>
        <v>2025</v>
      </c>
      <c r="AU413" s="85" t="str">
        <f>IFERROR(IF($AQ413="Passive","",INDEX(Income!E$9:E$1026,MATCH(Calc!$AO413,Income!$U$9:$U$1026,0),1)),"")</f>
        <v/>
      </c>
      <c r="AV413" s="85" t="str">
        <f>IFERROR(IF($AQ413="Passive","",INDEX(Income!F$9:F$1026,MATCH(Calc!$AO413,Income!$U$9:$U$1026,0),1)),"")</f>
        <v/>
      </c>
      <c r="AW413" s="85" t="str">
        <f>IFERROR(IF($AQ413="Passive","",INDEX(Income!G$9:G$1026,MATCH(Calc!$AO413,Income!$U$9:$U$1026,0),1)),"")</f>
        <v/>
      </c>
      <c r="AX413" s="85" t="str">
        <f>IFERROR(IF($AQ413="Passive","",INDEX(Income!H$9:H$1026,MATCH(Calc!$AO413,Income!$U$9:$U$1026,0),1)),"")</f>
        <v/>
      </c>
      <c r="AY413" s="85" t="str">
        <f>IFERROR(IF($AQ413="Passive","",INDEX(Income!I$9:I$1026,MATCH(Calc!$AO413,Income!$U$9:$U$1026,0),1)),"")</f>
        <v/>
      </c>
      <c r="AZ413" s="85" t="str">
        <f>IFERROR(IF($AQ413="Passive","",INDEX(Income!J$9:J$1026,MATCH(Calc!$AO413,Income!$U$9:$U$1026,0),1)),"")</f>
        <v/>
      </c>
      <c r="BA413" s="85" t="str">
        <f>IFERROR(IF($AQ413="Passive","",INDEX(Income!K$9:K$1026,MATCH(Calc!$AO413,Income!$U$9:$U$1026,0),1)),"")</f>
        <v/>
      </c>
      <c r="BB413" s="85" t="str">
        <f>IFERROR(IF($AQ413="Passive","",INDEX(Income!L$9:L$1026,MATCH(Calc!$AO413,Income!$U$9:$U$1026,0),1)),"")</f>
        <v/>
      </c>
      <c r="BC413" s="85" t="str">
        <f>IFERROR(IF($AQ413="Passive","",INDEX(Income!M$9:M$1026,MATCH(Calc!$AO413,Income!$U$9:$U$1026,0),1)),"")</f>
        <v/>
      </c>
      <c r="BD413" s="85" t="str">
        <f>IFERROR(IF($AQ413="Passive","",INDEX(Income!N$9:N$1026,MATCH(Calc!$AO413,Income!$U$9:$U$1026,0),1)),"")</f>
        <v/>
      </c>
      <c r="BE413" s="85" t="str">
        <f>IFERROR(IF($AQ413="Passive","",INDEX(Income!O$9:O$1026,MATCH(Calc!$AO413,Income!$U$9:$U$1026,0),1)),"")</f>
        <v/>
      </c>
      <c r="BF413" s="85" t="str">
        <f>IFERROR(IF($AQ413="Passive","",INDEX(Income!P$9:P$1026,MATCH(Calc!$AO413,Income!$U$9:$U$1026,0),1)),"")</f>
        <v/>
      </c>
      <c r="BH413" s="85" t="str">
        <f t="shared" si="56"/>
        <v>Passive</v>
      </c>
      <c r="BI413" s="85">
        <f>IFERROR(INDEX(Expenses!B$9:B$1026,MATCH(Calc!$AO413,Expenses!$U$9:$U$1026,0),1),0)</f>
        <v>0</v>
      </c>
      <c r="BJ413" s="85">
        <f>IFERROR(INDEX(Expenses!C$9:C$1026,MATCH(Calc!$AO413,Expenses!$U$9:$U$1026,0),1),0)</f>
        <v>0</v>
      </c>
      <c r="BK413" s="93">
        <f t="shared" ca="1" si="57"/>
        <v>2025</v>
      </c>
      <c r="BL413" s="85" t="str">
        <f>IFERROR(IF($BH413="Passive","",INDEX(Expenses!E$9:E$1026,MATCH(Calc!$AO413,Expenses!$U$9:$U$1026,0),1)),"")</f>
        <v/>
      </c>
      <c r="BM413" s="85" t="str">
        <f>IFERROR(IF($BH413="Passive","",INDEX(Expenses!F$9:F$1026,MATCH(Calc!$AO413,Expenses!$U$9:$U$1026,0),1)),"")</f>
        <v/>
      </c>
      <c r="BN413" s="85" t="str">
        <f>IFERROR(IF($BH413="Passive","",INDEX(Expenses!G$9:G$1026,MATCH(Calc!$AO413,Expenses!$U$9:$U$1026,0),1)),"")</f>
        <v/>
      </c>
      <c r="BO413" s="85" t="str">
        <f>IFERROR(IF($BH413="Passive","",INDEX(Expenses!H$9:H$1026,MATCH(Calc!$AO413,Expenses!$U$9:$U$1026,0),1)),"")</f>
        <v/>
      </c>
      <c r="BP413" s="85" t="str">
        <f>IFERROR(IF($BH413="Passive","",INDEX(Expenses!I$9:I$1026,MATCH(Calc!$AO413,Expenses!$U$9:$U$1026,0),1)),"")</f>
        <v/>
      </c>
      <c r="BQ413" s="85" t="str">
        <f>IFERROR(IF($BH413="Passive","",INDEX(Expenses!J$9:J$1026,MATCH(Calc!$AO413,Expenses!$U$9:$U$1026,0),1)),"")</f>
        <v/>
      </c>
      <c r="BR413" s="85" t="str">
        <f>IFERROR(IF($BH413="Passive","",INDEX(Expenses!K$9:K$1026,MATCH(Calc!$AO413,Expenses!$U$9:$U$1026,0),1)),"")</f>
        <v/>
      </c>
      <c r="BS413" s="85" t="str">
        <f>IFERROR(IF($BH413="Passive","",INDEX(Expenses!L$9:L$1026,MATCH(Calc!$AO413,Expenses!$U$9:$U$1026,0),1)),"")</f>
        <v/>
      </c>
      <c r="BT413" s="85" t="str">
        <f>IFERROR(IF($BH413="Passive","",INDEX(Expenses!M$9:M$1026,MATCH(Calc!$AO413,Expenses!$U$9:$U$1026,0),1)),"")</f>
        <v/>
      </c>
      <c r="BU413" s="85" t="str">
        <f>IFERROR(IF($BH413="Passive","",INDEX(Expenses!N$9:N$1026,MATCH(Calc!$AO413,Expenses!$U$9:$U$1026,0),1)),"")</f>
        <v/>
      </c>
      <c r="BV413" s="85" t="str">
        <f>IFERROR(IF($BH413="Passive","",INDEX(Expenses!O$9:O$1026,MATCH(Calc!$AO413,Expenses!$U$9:$U$1026,0),1)),"")</f>
        <v/>
      </c>
      <c r="BW413" s="85" t="str">
        <f>IFERROR(IF($BH413="Passive","",INDEX(Expenses!P$9:P$1026,MATCH(Calc!$AO413,Expenses!$U$9:$U$1026,0),1)),"")</f>
        <v/>
      </c>
    </row>
    <row r="414" spans="40:75" x14ac:dyDescent="0.25">
      <c r="AN414" s="93">
        <f t="shared" si="53"/>
        <v>4</v>
      </c>
      <c r="AO414" s="93">
        <v>411</v>
      </c>
      <c r="AQ414" s="85" t="str">
        <f t="shared" si="54"/>
        <v>Passive</v>
      </c>
      <c r="AR414" s="85">
        <f>IFERROR(INDEX(Income!B$9:B$1026,MATCH(Calc!$AO414,Income!$U$9:$U$1026,0),1),0)</f>
        <v>0</v>
      </c>
      <c r="AS414" s="85">
        <f>IFERROR(INDEX(Income!C$9:C$1026,MATCH(Calc!$AO414,Income!$U$9:$U$1026,0),1),0)</f>
        <v>0</v>
      </c>
      <c r="AT414" s="93">
        <f t="shared" ca="1" si="55"/>
        <v>2025</v>
      </c>
      <c r="AU414" s="85" t="str">
        <f>IFERROR(IF($AQ414="Passive","",INDEX(Income!E$9:E$1026,MATCH(Calc!$AO414,Income!$U$9:$U$1026,0),1)),"")</f>
        <v/>
      </c>
      <c r="AV414" s="85" t="str">
        <f>IFERROR(IF($AQ414="Passive","",INDEX(Income!F$9:F$1026,MATCH(Calc!$AO414,Income!$U$9:$U$1026,0),1)),"")</f>
        <v/>
      </c>
      <c r="AW414" s="85" t="str">
        <f>IFERROR(IF($AQ414="Passive","",INDEX(Income!G$9:G$1026,MATCH(Calc!$AO414,Income!$U$9:$U$1026,0),1)),"")</f>
        <v/>
      </c>
      <c r="AX414" s="85" t="str">
        <f>IFERROR(IF($AQ414="Passive","",INDEX(Income!H$9:H$1026,MATCH(Calc!$AO414,Income!$U$9:$U$1026,0),1)),"")</f>
        <v/>
      </c>
      <c r="AY414" s="85" t="str">
        <f>IFERROR(IF($AQ414="Passive","",INDEX(Income!I$9:I$1026,MATCH(Calc!$AO414,Income!$U$9:$U$1026,0),1)),"")</f>
        <v/>
      </c>
      <c r="AZ414" s="85" t="str">
        <f>IFERROR(IF($AQ414="Passive","",INDEX(Income!J$9:J$1026,MATCH(Calc!$AO414,Income!$U$9:$U$1026,0),1)),"")</f>
        <v/>
      </c>
      <c r="BA414" s="85" t="str">
        <f>IFERROR(IF($AQ414="Passive","",INDEX(Income!K$9:K$1026,MATCH(Calc!$AO414,Income!$U$9:$U$1026,0),1)),"")</f>
        <v/>
      </c>
      <c r="BB414" s="85" t="str">
        <f>IFERROR(IF($AQ414="Passive","",INDEX(Income!L$9:L$1026,MATCH(Calc!$AO414,Income!$U$9:$U$1026,0),1)),"")</f>
        <v/>
      </c>
      <c r="BC414" s="85" t="str">
        <f>IFERROR(IF($AQ414="Passive","",INDEX(Income!M$9:M$1026,MATCH(Calc!$AO414,Income!$U$9:$U$1026,0),1)),"")</f>
        <v/>
      </c>
      <c r="BD414" s="85" t="str">
        <f>IFERROR(IF($AQ414="Passive","",INDEX(Income!N$9:N$1026,MATCH(Calc!$AO414,Income!$U$9:$U$1026,0),1)),"")</f>
        <v/>
      </c>
      <c r="BE414" s="85" t="str">
        <f>IFERROR(IF($AQ414="Passive","",INDEX(Income!O$9:O$1026,MATCH(Calc!$AO414,Income!$U$9:$U$1026,0),1)),"")</f>
        <v/>
      </c>
      <c r="BF414" s="85" t="str">
        <f>IFERROR(IF($AQ414="Passive","",INDEX(Income!P$9:P$1026,MATCH(Calc!$AO414,Income!$U$9:$U$1026,0),1)),"")</f>
        <v/>
      </c>
      <c r="BH414" s="85" t="str">
        <f t="shared" si="56"/>
        <v>Passive</v>
      </c>
      <c r="BI414" s="85">
        <f>IFERROR(INDEX(Expenses!B$9:B$1026,MATCH(Calc!$AO414,Expenses!$U$9:$U$1026,0),1),0)</f>
        <v>0</v>
      </c>
      <c r="BJ414" s="85">
        <f>IFERROR(INDEX(Expenses!C$9:C$1026,MATCH(Calc!$AO414,Expenses!$U$9:$U$1026,0),1),0)</f>
        <v>0</v>
      </c>
      <c r="BK414" s="93">
        <f t="shared" ca="1" si="57"/>
        <v>2025</v>
      </c>
      <c r="BL414" s="85" t="str">
        <f>IFERROR(IF($BH414="Passive","",INDEX(Expenses!E$9:E$1026,MATCH(Calc!$AO414,Expenses!$U$9:$U$1026,0),1)),"")</f>
        <v/>
      </c>
      <c r="BM414" s="85" t="str">
        <f>IFERROR(IF($BH414="Passive","",INDEX(Expenses!F$9:F$1026,MATCH(Calc!$AO414,Expenses!$U$9:$U$1026,0),1)),"")</f>
        <v/>
      </c>
      <c r="BN414" s="85" t="str">
        <f>IFERROR(IF($BH414="Passive","",INDEX(Expenses!G$9:G$1026,MATCH(Calc!$AO414,Expenses!$U$9:$U$1026,0),1)),"")</f>
        <v/>
      </c>
      <c r="BO414" s="85" t="str">
        <f>IFERROR(IF($BH414="Passive","",INDEX(Expenses!H$9:H$1026,MATCH(Calc!$AO414,Expenses!$U$9:$U$1026,0),1)),"")</f>
        <v/>
      </c>
      <c r="BP414" s="85" t="str">
        <f>IFERROR(IF($BH414="Passive","",INDEX(Expenses!I$9:I$1026,MATCH(Calc!$AO414,Expenses!$U$9:$U$1026,0),1)),"")</f>
        <v/>
      </c>
      <c r="BQ414" s="85" t="str">
        <f>IFERROR(IF($BH414="Passive","",INDEX(Expenses!J$9:J$1026,MATCH(Calc!$AO414,Expenses!$U$9:$U$1026,0),1)),"")</f>
        <v/>
      </c>
      <c r="BR414" s="85" t="str">
        <f>IFERROR(IF($BH414="Passive","",INDEX(Expenses!K$9:K$1026,MATCH(Calc!$AO414,Expenses!$U$9:$U$1026,0),1)),"")</f>
        <v/>
      </c>
      <c r="BS414" s="85" t="str">
        <f>IFERROR(IF($BH414="Passive","",INDEX(Expenses!L$9:L$1026,MATCH(Calc!$AO414,Expenses!$U$9:$U$1026,0),1)),"")</f>
        <v/>
      </c>
      <c r="BT414" s="85" t="str">
        <f>IFERROR(IF($BH414="Passive","",INDEX(Expenses!M$9:M$1026,MATCH(Calc!$AO414,Expenses!$U$9:$U$1026,0),1)),"")</f>
        <v/>
      </c>
      <c r="BU414" s="85" t="str">
        <f>IFERROR(IF($BH414="Passive","",INDEX(Expenses!N$9:N$1026,MATCH(Calc!$AO414,Expenses!$U$9:$U$1026,0),1)),"")</f>
        <v/>
      </c>
      <c r="BV414" s="85" t="str">
        <f>IFERROR(IF($BH414="Passive","",INDEX(Expenses!O$9:O$1026,MATCH(Calc!$AO414,Expenses!$U$9:$U$1026,0),1)),"")</f>
        <v/>
      </c>
      <c r="BW414" s="85" t="str">
        <f>IFERROR(IF($BH414="Passive","",INDEX(Expenses!P$9:P$1026,MATCH(Calc!$AO414,Expenses!$U$9:$U$1026,0),1)),"")</f>
        <v/>
      </c>
    </row>
    <row r="415" spans="40:75" x14ac:dyDescent="0.25">
      <c r="AN415" s="93">
        <f t="shared" si="53"/>
        <v>4</v>
      </c>
      <c r="AO415" s="93">
        <v>412</v>
      </c>
      <c r="AQ415" s="85" t="str">
        <f t="shared" si="54"/>
        <v>Passive</v>
      </c>
      <c r="AR415" s="85">
        <f>IFERROR(INDEX(Income!B$9:B$1026,MATCH(Calc!$AO415,Income!$U$9:$U$1026,0),1),0)</f>
        <v>0</v>
      </c>
      <c r="AS415" s="85">
        <f>IFERROR(INDEX(Income!C$9:C$1026,MATCH(Calc!$AO415,Income!$U$9:$U$1026,0),1),0)</f>
        <v>0</v>
      </c>
      <c r="AT415" s="93">
        <f t="shared" ca="1" si="55"/>
        <v>2025</v>
      </c>
      <c r="AU415" s="85" t="str">
        <f>IFERROR(IF($AQ415="Passive","",INDEX(Income!E$9:E$1026,MATCH(Calc!$AO415,Income!$U$9:$U$1026,0),1)),"")</f>
        <v/>
      </c>
      <c r="AV415" s="85" t="str">
        <f>IFERROR(IF($AQ415="Passive","",INDEX(Income!F$9:F$1026,MATCH(Calc!$AO415,Income!$U$9:$U$1026,0),1)),"")</f>
        <v/>
      </c>
      <c r="AW415" s="85" t="str">
        <f>IFERROR(IF($AQ415="Passive","",INDEX(Income!G$9:G$1026,MATCH(Calc!$AO415,Income!$U$9:$U$1026,0),1)),"")</f>
        <v/>
      </c>
      <c r="AX415" s="85" t="str">
        <f>IFERROR(IF($AQ415="Passive","",INDEX(Income!H$9:H$1026,MATCH(Calc!$AO415,Income!$U$9:$U$1026,0),1)),"")</f>
        <v/>
      </c>
      <c r="AY415" s="85" t="str">
        <f>IFERROR(IF($AQ415="Passive","",INDEX(Income!I$9:I$1026,MATCH(Calc!$AO415,Income!$U$9:$U$1026,0),1)),"")</f>
        <v/>
      </c>
      <c r="AZ415" s="85" t="str">
        <f>IFERROR(IF($AQ415="Passive","",INDEX(Income!J$9:J$1026,MATCH(Calc!$AO415,Income!$U$9:$U$1026,0),1)),"")</f>
        <v/>
      </c>
      <c r="BA415" s="85" t="str">
        <f>IFERROR(IF($AQ415="Passive","",INDEX(Income!K$9:K$1026,MATCH(Calc!$AO415,Income!$U$9:$U$1026,0),1)),"")</f>
        <v/>
      </c>
      <c r="BB415" s="85" t="str">
        <f>IFERROR(IF($AQ415="Passive","",INDEX(Income!L$9:L$1026,MATCH(Calc!$AO415,Income!$U$9:$U$1026,0),1)),"")</f>
        <v/>
      </c>
      <c r="BC415" s="85" t="str">
        <f>IFERROR(IF($AQ415="Passive","",INDEX(Income!M$9:M$1026,MATCH(Calc!$AO415,Income!$U$9:$U$1026,0),1)),"")</f>
        <v/>
      </c>
      <c r="BD415" s="85" t="str">
        <f>IFERROR(IF($AQ415="Passive","",INDEX(Income!N$9:N$1026,MATCH(Calc!$AO415,Income!$U$9:$U$1026,0),1)),"")</f>
        <v/>
      </c>
      <c r="BE415" s="85" t="str">
        <f>IFERROR(IF($AQ415="Passive","",INDEX(Income!O$9:O$1026,MATCH(Calc!$AO415,Income!$U$9:$U$1026,0),1)),"")</f>
        <v/>
      </c>
      <c r="BF415" s="85" t="str">
        <f>IFERROR(IF($AQ415="Passive","",INDEX(Income!P$9:P$1026,MATCH(Calc!$AO415,Income!$U$9:$U$1026,0),1)),"")</f>
        <v/>
      </c>
      <c r="BH415" s="85" t="str">
        <f t="shared" si="56"/>
        <v>Passive</v>
      </c>
      <c r="BI415" s="85">
        <f>IFERROR(INDEX(Expenses!B$9:B$1026,MATCH(Calc!$AO415,Expenses!$U$9:$U$1026,0),1),0)</f>
        <v>0</v>
      </c>
      <c r="BJ415" s="85">
        <f>IFERROR(INDEX(Expenses!C$9:C$1026,MATCH(Calc!$AO415,Expenses!$U$9:$U$1026,0),1),0)</f>
        <v>0</v>
      </c>
      <c r="BK415" s="93">
        <f t="shared" ca="1" si="57"/>
        <v>2025</v>
      </c>
      <c r="BL415" s="85" t="str">
        <f>IFERROR(IF($BH415="Passive","",INDEX(Expenses!E$9:E$1026,MATCH(Calc!$AO415,Expenses!$U$9:$U$1026,0),1)),"")</f>
        <v/>
      </c>
      <c r="BM415" s="85" t="str">
        <f>IFERROR(IF($BH415="Passive","",INDEX(Expenses!F$9:F$1026,MATCH(Calc!$AO415,Expenses!$U$9:$U$1026,0),1)),"")</f>
        <v/>
      </c>
      <c r="BN415" s="85" t="str">
        <f>IFERROR(IF($BH415="Passive","",INDEX(Expenses!G$9:G$1026,MATCH(Calc!$AO415,Expenses!$U$9:$U$1026,0),1)),"")</f>
        <v/>
      </c>
      <c r="BO415" s="85" t="str">
        <f>IFERROR(IF($BH415="Passive","",INDEX(Expenses!H$9:H$1026,MATCH(Calc!$AO415,Expenses!$U$9:$U$1026,0),1)),"")</f>
        <v/>
      </c>
      <c r="BP415" s="85" t="str">
        <f>IFERROR(IF($BH415="Passive","",INDEX(Expenses!I$9:I$1026,MATCH(Calc!$AO415,Expenses!$U$9:$U$1026,0),1)),"")</f>
        <v/>
      </c>
      <c r="BQ415" s="85" t="str">
        <f>IFERROR(IF($BH415="Passive","",INDEX(Expenses!J$9:J$1026,MATCH(Calc!$AO415,Expenses!$U$9:$U$1026,0),1)),"")</f>
        <v/>
      </c>
      <c r="BR415" s="85" t="str">
        <f>IFERROR(IF($BH415="Passive","",INDEX(Expenses!K$9:K$1026,MATCH(Calc!$AO415,Expenses!$U$9:$U$1026,0),1)),"")</f>
        <v/>
      </c>
      <c r="BS415" s="85" t="str">
        <f>IFERROR(IF($BH415="Passive","",INDEX(Expenses!L$9:L$1026,MATCH(Calc!$AO415,Expenses!$U$9:$U$1026,0),1)),"")</f>
        <v/>
      </c>
      <c r="BT415" s="85" t="str">
        <f>IFERROR(IF($BH415="Passive","",INDEX(Expenses!M$9:M$1026,MATCH(Calc!$AO415,Expenses!$U$9:$U$1026,0),1)),"")</f>
        <v/>
      </c>
      <c r="BU415" s="85" t="str">
        <f>IFERROR(IF($BH415="Passive","",INDEX(Expenses!N$9:N$1026,MATCH(Calc!$AO415,Expenses!$U$9:$U$1026,0),1)),"")</f>
        <v/>
      </c>
      <c r="BV415" s="85" t="str">
        <f>IFERROR(IF($BH415="Passive","",INDEX(Expenses!O$9:O$1026,MATCH(Calc!$AO415,Expenses!$U$9:$U$1026,0),1)),"")</f>
        <v/>
      </c>
      <c r="BW415" s="85" t="str">
        <f>IFERROR(IF($BH415="Passive","",INDEX(Expenses!P$9:P$1026,MATCH(Calc!$AO415,Expenses!$U$9:$U$1026,0),1)),"")</f>
        <v/>
      </c>
    </row>
    <row r="416" spans="40:75" x14ac:dyDescent="0.25">
      <c r="AN416" s="93">
        <f t="shared" si="53"/>
        <v>4</v>
      </c>
      <c r="AO416" s="93">
        <v>413</v>
      </c>
      <c r="AQ416" s="85" t="str">
        <f t="shared" si="54"/>
        <v>Passive</v>
      </c>
      <c r="AR416" s="85">
        <f>IFERROR(INDEX(Income!B$9:B$1026,MATCH(Calc!$AO416,Income!$U$9:$U$1026,0),1),0)</f>
        <v>0</v>
      </c>
      <c r="AS416" s="85">
        <f>IFERROR(INDEX(Income!C$9:C$1026,MATCH(Calc!$AO416,Income!$U$9:$U$1026,0),1),0)</f>
        <v>0</v>
      </c>
      <c r="AT416" s="93">
        <f t="shared" ca="1" si="55"/>
        <v>2025</v>
      </c>
      <c r="AU416" s="85" t="str">
        <f>IFERROR(IF($AQ416="Passive","",INDEX(Income!E$9:E$1026,MATCH(Calc!$AO416,Income!$U$9:$U$1026,0),1)),"")</f>
        <v/>
      </c>
      <c r="AV416" s="85" t="str">
        <f>IFERROR(IF($AQ416="Passive","",INDEX(Income!F$9:F$1026,MATCH(Calc!$AO416,Income!$U$9:$U$1026,0),1)),"")</f>
        <v/>
      </c>
      <c r="AW416" s="85" t="str">
        <f>IFERROR(IF($AQ416="Passive","",INDEX(Income!G$9:G$1026,MATCH(Calc!$AO416,Income!$U$9:$U$1026,0),1)),"")</f>
        <v/>
      </c>
      <c r="AX416" s="85" t="str">
        <f>IFERROR(IF($AQ416="Passive","",INDEX(Income!H$9:H$1026,MATCH(Calc!$AO416,Income!$U$9:$U$1026,0),1)),"")</f>
        <v/>
      </c>
      <c r="AY416" s="85" t="str">
        <f>IFERROR(IF($AQ416="Passive","",INDEX(Income!I$9:I$1026,MATCH(Calc!$AO416,Income!$U$9:$U$1026,0),1)),"")</f>
        <v/>
      </c>
      <c r="AZ416" s="85" t="str">
        <f>IFERROR(IF($AQ416="Passive","",INDEX(Income!J$9:J$1026,MATCH(Calc!$AO416,Income!$U$9:$U$1026,0),1)),"")</f>
        <v/>
      </c>
      <c r="BA416" s="85" t="str">
        <f>IFERROR(IF($AQ416="Passive","",INDEX(Income!K$9:K$1026,MATCH(Calc!$AO416,Income!$U$9:$U$1026,0),1)),"")</f>
        <v/>
      </c>
      <c r="BB416" s="85" t="str">
        <f>IFERROR(IF($AQ416="Passive","",INDEX(Income!L$9:L$1026,MATCH(Calc!$AO416,Income!$U$9:$U$1026,0),1)),"")</f>
        <v/>
      </c>
      <c r="BC416" s="85" t="str">
        <f>IFERROR(IF($AQ416="Passive","",INDEX(Income!M$9:M$1026,MATCH(Calc!$AO416,Income!$U$9:$U$1026,0),1)),"")</f>
        <v/>
      </c>
      <c r="BD416" s="85" t="str">
        <f>IFERROR(IF($AQ416="Passive","",INDEX(Income!N$9:N$1026,MATCH(Calc!$AO416,Income!$U$9:$U$1026,0),1)),"")</f>
        <v/>
      </c>
      <c r="BE416" s="85" t="str">
        <f>IFERROR(IF($AQ416="Passive","",INDEX(Income!O$9:O$1026,MATCH(Calc!$AO416,Income!$U$9:$U$1026,0),1)),"")</f>
        <v/>
      </c>
      <c r="BF416" s="85" t="str">
        <f>IFERROR(IF($AQ416="Passive","",INDEX(Income!P$9:P$1026,MATCH(Calc!$AO416,Income!$U$9:$U$1026,0),1)),"")</f>
        <v/>
      </c>
      <c r="BH416" s="85" t="str">
        <f t="shared" si="56"/>
        <v>Passive</v>
      </c>
      <c r="BI416" s="85">
        <f>IFERROR(INDEX(Expenses!B$9:B$1026,MATCH(Calc!$AO416,Expenses!$U$9:$U$1026,0),1),0)</f>
        <v>0</v>
      </c>
      <c r="BJ416" s="85">
        <f>IFERROR(INDEX(Expenses!C$9:C$1026,MATCH(Calc!$AO416,Expenses!$U$9:$U$1026,0),1),0)</f>
        <v>0</v>
      </c>
      <c r="BK416" s="93">
        <f t="shared" ca="1" si="57"/>
        <v>2025</v>
      </c>
      <c r="BL416" s="85" t="str">
        <f>IFERROR(IF($BH416="Passive","",INDEX(Expenses!E$9:E$1026,MATCH(Calc!$AO416,Expenses!$U$9:$U$1026,0),1)),"")</f>
        <v/>
      </c>
      <c r="BM416" s="85" t="str">
        <f>IFERROR(IF($BH416="Passive","",INDEX(Expenses!F$9:F$1026,MATCH(Calc!$AO416,Expenses!$U$9:$U$1026,0),1)),"")</f>
        <v/>
      </c>
      <c r="BN416" s="85" t="str">
        <f>IFERROR(IF($BH416="Passive","",INDEX(Expenses!G$9:G$1026,MATCH(Calc!$AO416,Expenses!$U$9:$U$1026,0),1)),"")</f>
        <v/>
      </c>
      <c r="BO416" s="85" t="str">
        <f>IFERROR(IF($BH416="Passive","",INDEX(Expenses!H$9:H$1026,MATCH(Calc!$AO416,Expenses!$U$9:$U$1026,0),1)),"")</f>
        <v/>
      </c>
      <c r="BP416" s="85" t="str">
        <f>IFERROR(IF($BH416="Passive","",INDEX(Expenses!I$9:I$1026,MATCH(Calc!$AO416,Expenses!$U$9:$U$1026,0),1)),"")</f>
        <v/>
      </c>
      <c r="BQ416" s="85" t="str">
        <f>IFERROR(IF($BH416="Passive","",INDEX(Expenses!J$9:J$1026,MATCH(Calc!$AO416,Expenses!$U$9:$U$1026,0),1)),"")</f>
        <v/>
      </c>
      <c r="BR416" s="85" t="str">
        <f>IFERROR(IF($BH416="Passive","",INDEX(Expenses!K$9:K$1026,MATCH(Calc!$AO416,Expenses!$U$9:$U$1026,0),1)),"")</f>
        <v/>
      </c>
      <c r="BS416" s="85" t="str">
        <f>IFERROR(IF($BH416="Passive","",INDEX(Expenses!L$9:L$1026,MATCH(Calc!$AO416,Expenses!$U$9:$U$1026,0),1)),"")</f>
        <v/>
      </c>
      <c r="BT416" s="85" t="str">
        <f>IFERROR(IF($BH416="Passive","",INDEX(Expenses!M$9:M$1026,MATCH(Calc!$AO416,Expenses!$U$9:$U$1026,0),1)),"")</f>
        <v/>
      </c>
      <c r="BU416" s="85" t="str">
        <f>IFERROR(IF($BH416="Passive","",INDEX(Expenses!N$9:N$1026,MATCH(Calc!$AO416,Expenses!$U$9:$U$1026,0),1)),"")</f>
        <v/>
      </c>
      <c r="BV416" s="85" t="str">
        <f>IFERROR(IF($BH416="Passive","",INDEX(Expenses!O$9:O$1026,MATCH(Calc!$AO416,Expenses!$U$9:$U$1026,0),1)),"")</f>
        <v/>
      </c>
      <c r="BW416" s="85" t="str">
        <f>IFERROR(IF($BH416="Passive","",INDEX(Expenses!P$9:P$1026,MATCH(Calc!$AO416,Expenses!$U$9:$U$1026,0),1)),"")</f>
        <v/>
      </c>
    </row>
    <row r="417" spans="40:75" x14ac:dyDescent="0.25">
      <c r="AN417" s="93">
        <f t="shared" si="53"/>
        <v>4</v>
      </c>
      <c r="AO417" s="93">
        <v>414</v>
      </c>
      <c r="AQ417" s="85" t="str">
        <f t="shared" si="54"/>
        <v>Passive</v>
      </c>
      <c r="AR417" s="85">
        <f>IFERROR(INDEX(Income!B$9:B$1026,MATCH(Calc!$AO417,Income!$U$9:$U$1026,0),1),0)</f>
        <v>0</v>
      </c>
      <c r="AS417" s="85">
        <f>IFERROR(INDEX(Income!C$9:C$1026,MATCH(Calc!$AO417,Income!$U$9:$U$1026,0),1),0)</f>
        <v>0</v>
      </c>
      <c r="AT417" s="93">
        <f t="shared" ca="1" si="55"/>
        <v>2025</v>
      </c>
      <c r="AU417" s="85" t="str">
        <f>IFERROR(IF($AQ417="Passive","",INDEX(Income!E$9:E$1026,MATCH(Calc!$AO417,Income!$U$9:$U$1026,0),1)),"")</f>
        <v/>
      </c>
      <c r="AV417" s="85" t="str">
        <f>IFERROR(IF($AQ417="Passive","",INDEX(Income!F$9:F$1026,MATCH(Calc!$AO417,Income!$U$9:$U$1026,0),1)),"")</f>
        <v/>
      </c>
      <c r="AW417" s="85" t="str">
        <f>IFERROR(IF($AQ417="Passive","",INDEX(Income!G$9:G$1026,MATCH(Calc!$AO417,Income!$U$9:$U$1026,0),1)),"")</f>
        <v/>
      </c>
      <c r="AX417" s="85" t="str">
        <f>IFERROR(IF($AQ417="Passive","",INDEX(Income!H$9:H$1026,MATCH(Calc!$AO417,Income!$U$9:$U$1026,0),1)),"")</f>
        <v/>
      </c>
      <c r="AY417" s="85" t="str">
        <f>IFERROR(IF($AQ417="Passive","",INDEX(Income!I$9:I$1026,MATCH(Calc!$AO417,Income!$U$9:$U$1026,0),1)),"")</f>
        <v/>
      </c>
      <c r="AZ417" s="85" t="str">
        <f>IFERROR(IF($AQ417="Passive","",INDEX(Income!J$9:J$1026,MATCH(Calc!$AO417,Income!$U$9:$U$1026,0),1)),"")</f>
        <v/>
      </c>
      <c r="BA417" s="85" t="str">
        <f>IFERROR(IF($AQ417="Passive","",INDEX(Income!K$9:K$1026,MATCH(Calc!$AO417,Income!$U$9:$U$1026,0),1)),"")</f>
        <v/>
      </c>
      <c r="BB417" s="85" t="str">
        <f>IFERROR(IF($AQ417="Passive","",INDEX(Income!L$9:L$1026,MATCH(Calc!$AO417,Income!$U$9:$U$1026,0),1)),"")</f>
        <v/>
      </c>
      <c r="BC417" s="85" t="str">
        <f>IFERROR(IF($AQ417="Passive","",INDEX(Income!M$9:M$1026,MATCH(Calc!$AO417,Income!$U$9:$U$1026,0),1)),"")</f>
        <v/>
      </c>
      <c r="BD417" s="85" t="str">
        <f>IFERROR(IF($AQ417="Passive","",INDEX(Income!N$9:N$1026,MATCH(Calc!$AO417,Income!$U$9:$U$1026,0),1)),"")</f>
        <v/>
      </c>
      <c r="BE417" s="85" t="str">
        <f>IFERROR(IF($AQ417="Passive","",INDEX(Income!O$9:O$1026,MATCH(Calc!$AO417,Income!$U$9:$U$1026,0),1)),"")</f>
        <v/>
      </c>
      <c r="BF417" s="85" t="str">
        <f>IFERROR(IF($AQ417="Passive","",INDEX(Income!P$9:P$1026,MATCH(Calc!$AO417,Income!$U$9:$U$1026,0),1)),"")</f>
        <v/>
      </c>
      <c r="BH417" s="85" t="str">
        <f t="shared" si="56"/>
        <v>Passive</v>
      </c>
      <c r="BI417" s="85">
        <f>IFERROR(INDEX(Expenses!B$9:B$1026,MATCH(Calc!$AO417,Expenses!$U$9:$U$1026,0),1),0)</f>
        <v>0</v>
      </c>
      <c r="BJ417" s="85">
        <f>IFERROR(INDEX(Expenses!C$9:C$1026,MATCH(Calc!$AO417,Expenses!$U$9:$U$1026,0),1),0)</f>
        <v>0</v>
      </c>
      <c r="BK417" s="93">
        <f t="shared" ca="1" si="57"/>
        <v>2025</v>
      </c>
      <c r="BL417" s="85" t="str">
        <f>IFERROR(IF($BH417="Passive","",INDEX(Expenses!E$9:E$1026,MATCH(Calc!$AO417,Expenses!$U$9:$U$1026,0),1)),"")</f>
        <v/>
      </c>
      <c r="BM417" s="85" t="str">
        <f>IFERROR(IF($BH417="Passive","",INDEX(Expenses!F$9:F$1026,MATCH(Calc!$AO417,Expenses!$U$9:$U$1026,0),1)),"")</f>
        <v/>
      </c>
      <c r="BN417" s="85" t="str">
        <f>IFERROR(IF($BH417="Passive","",INDEX(Expenses!G$9:G$1026,MATCH(Calc!$AO417,Expenses!$U$9:$U$1026,0),1)),"")</f>
        <v/>
      </c>
      <c r="BO417" s="85" t="str">
        <f>IFERROR(IF($BH417="Passive","",INDEX(Expenses!H$9:H$1026,MATCH(Calc!$AO417,Expenses!$U$9:$U$1026,0),1)),"")</f>
        <v/>
      </c>
      <c r="BP417" s="85" t="str">
        <f>IFERROR(IF($BH417="Passive","",INDEX(Expenses!I$9:I$1026,MATCH(Calc!$AO417,Expenses!$U$9:$U$1026,0),1)),"")</f>
        <v/>
      </c>
      <c r="BQ417" s="85" t="str">
        <f>IFERROR(IF($BH417="Passive","",INDEX(Expenses!J$9:J$1026,MATCH(Calc!$AO417,Expenses!$U$9:$U$1026,0),1)),"")</f>
        <v/>
      </c>
      <c r="BR417" s="85" t="str">
        <f>IFERROR(IF($BH417="Passive","",INDEX(Expenses!K$9:K$1026,MATCH(Calc!$AO417,Expenses!$U$9:$U$1026,0),1)),"")</f>
        <v/>
      </c>
      <c r="BS417" s="85" t="str">
        <f>IFERROR(IF($BH417="Passive","",INDEX(Expenses!L$9:L$1026,MATCH(Calc!$AO417,Expenses!$U$9:$U$1026,0),1)),"")</f>
        <v/>
      </c>
      <c r="BT417" s="85" t="str">
        <f>IFERROR(IF($BH417="Passive","",INDEX(Expenses!M$9:M$1026,MATCH(Calc!$AO417,Expenses!$U$9:$U$1026,0),1)),"")</f>
        <v/>
      </c>
      <c r="BU417" s="85" t="str">
        <f>IFERROR(IF($BH417="Passive","",INDEX(Expenses!N$9:N$1026,MATCH(Calc!$AO417,Expenses!$U$9:$U$1026,0),1)),"")</f>
        <v/>
      </c>
      <c r="BV417" s="85" t="str">
        <f>IFERROR(IF($BH417="Passive","",INDEX(Expenses!O$9:O$1026,MATCH(Calc!$AO417,Expenses!$U$9:$U$1026,0),1)),"")</f>
        <v/>
      </c>
      <c r="BW417" s="85" t="str">
        <f>IFERROR(IF($BH417="Passive","",INDEX(Expenses!P$9:P$1026,MATCH(Calc!$AO417,Expenses!$U$9:$U$1026,0),1)),"")</f>
        <v/>
      </c>
    </row>
    <row r="418" spans="40:75" x14ac:dyDescent="0.25">
      <c r="AN418" s="93">
        <f t="shared" si="53"/>
        <v>4</v>
      </c>
      <c r="AO418" s="93">
        <v>415</v>
      </c>
      <c r="AQ418" s="85" t="str">
        <f t="shared" si="54"/>
        <v>Passive</v>
      </c>
      <c r="AR418" s="85">
        <f>IFERROR(INDEX(Income!B$9:B$1026,MATCH(Calc!$AO418,Income!$U$9:$U$1026,0),1),0)</f>
        <v>0</v>
      </c>
      <c r="AS418" s="85">
        <f>IFERROR(INDEX(Income!C$9:C$1026,MATCH(Calc!$AO418,Income!$U$9:$U$1026,0),1),0)</f>
        <v>0</v>
      </c>
      <c r="AT418" s="93">
        <f t="shared" ca="1" si="55"/>
        <v>2025</v>
      </c>
      <c r="AU418" s="85" t="str">
        <f>IFERROR(IF($AQ418="Passive","",INDEX(Income!E$9:E$1026,MATCH(Calc!$AO418,Income!$U$9:$U$1026,0),1)),"")</f>
        <v/>
      </c>
      <c r="AV418" s="85" t="str">
        <f>IFERROR(IF($AQ418="Passive","",INDEX(Income!F$9:F$1026,MATCH(Calc!$AO418,Income!$U$9:$U$1026,0),1)),"")</f>
        <v/>
      </c>
      <c r="AW418" s="85" t="str">
        <f>IFERROR(IF($AQ418="Passive","",INDEX(Income!G$9:G$1026,MATCH(Calc!$AO418,Income!$U$9:$U$1026,0),1)),"")</f>
        <v/>
      </c>
      <c r="AX418" s="85" t="str">
        <f>IFERROR(IF($AQ418="Passive","",INDEX(Income!H$9:H$1026,MATCH(Calc!$AO418,Income!$U$9:$U$1026,0),1)),"")</f>
        <v/>
      </c>
      <c r="AY418" s="85" t="str">
        <f>IFERROR(IF($AQ418="Passive","",INDEX(Income!I$9:I$1026,MATCH(Calc!$AO418,Income!$U$9:$U$1026,0),1)),"")</f>
        <v/>
      </c>
      <c r="AZ418" s="85" t="str">
        <f>IFERROR(IF($AQ418="Passive","",INDEX(Income!J$9:J$1026,MATCH(Calc!$AO418,Income!$U$9:$U$1026,0),1)),"")</f>
        <v/>
      </c>
      <c r="BA418" s="85" t="str">
        <f>IFERROR(IF($AQ418="Passive","",INDEX(Income!K$9:K$1026,MATCH(Calc!$AO418,Income!$U$9:$U$1026,0),1)),"")</f>
        <v/>
      </c>
      <c r="BB418" s="85" t="str">
        <f>IFERROR(IF($AQ418="Passive","",INDEX(Income!L$9:L$1026,MATCH(Calc!$AO418,Income!$U$9:$U$1026,0),1)),"")</f>
        <v/>
      </c>
      <c r="BC418" s="85" t="str">
        <f>IFERROR(IF($AQ418="Passive","",INDEX(Income!M$9:M$1026,MATCH(Calc!$AO418,Income!$U$9:$U$1026,0),1)),"")</f>
        <v/>
      </c>
      <c r="BD418" s="85" t="str">
        <f>IFERROR(IF($AQ418="Passive","",INDEX(Income!N$9:N$1026,MATCH(Calc!$AO418,Income!$U$9:$U$1026,0),1)),"")</f>
        <v/>
      </c>
      <c r="BE418" s="85" t="str">
        <f>IFERROR(IF($AQ418="Passive","",INDEX(Income!O$9:O$1026,MATCH(Calc!$AO418,Income!$U$9:$U$1026,0),1)),"")</f>
        <v/>
      </c>
      <c r="BF418" s="85" t="str">
        <f>IFERROR(IF($AQ418="Passive","",INDEX(Income!P$9:P$1026,MATCH(Calc!$AO418,Income!$U$9:$U$1026,0),1)),"")</f>
        <v/>
      </c>
      <c r="BH418" s="85" t="str">
        <f t="shared" si="56"/>
        <v>Passive</v>
      </c>
      <c r="BI418" s="85">
        <f>IFERROR(INDEX(Expenses!B$9:B$1026,MATCH(Calc!$AO418,Expenses!$U$9:$U$1026,0),1),0)</f>
        <v>0</v>
      </c>
      <c r="BJ418" s="85">
        <f>IFERROR(INDEX(Expenses!C$9:C$1026,MATCH(Calc!$AO418,Expenses!$U$9:$U$1026,0),1),0)</f>
        <v>0</v>
      </c>
      <c r="BK418" s="93">
        <f t="shared" ca="1" si="57"/>
        <v>2025</v>
      </c>
      <c r="BL418" s="85" t="str">
        <f>IFERROR(IF($BH418="Passive","",INDEX(Expenses!E$9:E$1026,MATCH(Calc!$AO418,Expenses!$U$9:$U$1026,0),1)),"")</f>
        <v/>
      </c>
      <c r="BM418" s="85" t="str">
        <f>IFERROR(IF($BH418="Passive","",INDEX(Expenses!F$9:F$1026,MATCH(Calc!$AO418,Expenses!$U$9:$U$1026,0),1)),"")</f>
        <v/>
      </c>
      <c r="BN418" s="85" t="str">
        <f>IFERROR(IF($BH418="Passive","",INDEX(Expenses!G$9:G$1026,MATCH(Calc!$AO418,Expenses!$U$9:$U$1026,0),1)),"")</f>
        <v/>
      </c>
      <c r="BO418" s="85" t="str">
        <f>IFERROR(IF($BH418="Passive","",INDEX(Expenses!H$9:H$1026,MATCH(Calc!$AO418,Expenses!$U$9:$U$1026,0),1)),"")</f>
        <v/>
      </c>
      <c r="BP418" s="85" t="str">
        <f>IFERROR(IF($BH418="Passive","",INDEX(Expenses!I$9:I$1026,MATCH(Calc!$AO418,Expenses!$U$9:$U$1026,0),1)),"")</f>
        <v/>
      </c>
      <c r="BQ418" s="85" t="str">
        <f>IFERROR(IF($BH418="Passive","",INDEX(Expenses!J$9:J$1026,MATCH(Calc!$AO418,Expenses!$U$9:$U$1026,0),1)),"")</f>
        <v/>
      </c>
      <c r="BR418" s="85" t="str">
        <f>IFERROR(IF($BH418="Passive","",INDEX(Expenses!K$9:K$1026,MATCH(Calc!$AO418,Expenses!$U$9:$U$1026,0),1)),"")</f>
        <v/>
      </c>
      <c r="BS418" s="85" t="str">
        <f>IFERROR(IF($BH418="Passive","",INDEX(Expenses!L$9:L$1026,MATCH(Calc!$AO418,Expenses!$U$9:$U$1026,0),1)),"")</f>
        <v/>
      </c>
      <c r="BT418" s="85" t="str">
        <f>IFERROR(IF($BH418="Passive","",INDEX(Expenses!M$9:M$1026,MATCH(Calc!$AO418,Expenses!$U$9:$U$1026,0),1)),"")</f>
        <v/>
      </c>
      <c r="BU418" s="85" t="str">
        <f>IFERROR(IF($BH418="Passive","",INDEX(Expenses!N$9:N$1026,MATCH(Calc!$AO418,Expenses!$U$9:$U$1026,0),1)),"")</f>
        <v/>
      </c>
      <c r="BV418" s="85" t="str">
        <f>IFERROR(IF($BH418="Passive","",INDEX(Expenses!O$9:O$1026,MATCH(Calc!$AO418,Expenses!$U$9:$U$1026,0),1)),"")</f>
        <v/>
      </c>
      <c r="BW418" s="85" t="str">
        <f>IFERROR(IF($BH418="Passive","",INDEX(Expenses!P$9:P$1026,MATCH(Calc!$AO418,Expenses!$U$9:$U$1026,0),1)),"")</f>
        <v/>
      </c>
    </row>
    <row r="419" spans="40:75" x14ac:dyDescent="0.25">
      <c r="AN419" s="93">
        <f t="shared" si="53"/>
        <v>4</v>
      </c>
      <c r="AO419" s="93">
        <v>416</v>
      </c>
      <c r="AQ419" s="85" t="str">
        <f t="shared" si="54"/>
        <v>Passive</v>
      </c>
      <c r="AR419" s="85">
        <f>IFERROR(INDEX(Income!B$9:B$1026,MATCH(Calc!$AO419,Income!$U$9:$U$1026,0),1),0)</f>
        <v>0</v>
      </c>
      <c r="AS419" s="85">
        <f>IFERROR(INDEX(Income!C$9:C$1026,MATCH(Calc!$AO419,Income!$U$9:$U$1026,0),1),0)</f>
        <v>0</v>
      </c>
      <c r="AT419" s="93">
        <f t="shared" ca="1" si="55"/>
        <v>2025</v>
      </c>
      <c r="AU419" s="85" t="str">
        <f>IFERROR(IF($AQ419="Passive","",INDEX(Income!E$9:E$1026,MATCH(Calc!$AO419,Income!$U$9:$U$1026,0),1)),"")</f>
        <v/>
      </c>
      <c r="AV419" s="85" t="str">
        <f>IFERROR(IF($AQ419="Passive","",INDEX(Income!F$9:F$1026,MATCH(Calc!$AO419,Income!$U$9:$U$1026,0),1)),"")</f>
        <v/>
      </c>
      <c r="AW419" s="85" t="str">
        <f>IFERROR(IF($AQ419="Passive","",INDEX(Income!G$9:G$1026,MATCH(Calc!$AO419,Income!$U$9:$U$1026,0),1)),"")</f>
        <v/>
      </c>
      <c r="AX419" s="85" t="str">
        <f>IFERROR(IF($AQ419="Passive","",INDEX(Income!H$9:H$1026,MATCH(Calc!$AO419,Income!$U$9:$U$1026,0),1)),"")</f>
        <v/>
      </c>
      <c r="AY419" s="85" t="str">
        <f>IFERROR(IF($AQ419="Passive","",INDEX(Income!I$9:I$1026,MATCH(Calc!$AO419,Income!$U$9:$U$1026,0),1)),"")</f>
        <v/>
      </c>
      <c r="AZ419" s="85" t="str">
        <f>IFERROR(IF($AQ419="Passive","",INDEX(Income!J$9:J$1026,MATCH(Calc!$AO419,Income!$U$9:$U$1026,0),1)),"")</f>
        <v/>
      </c>
      <c r="BA419" s="85" t="str">
        <f>IFERROR(IF($AQ419="Passive","",INDEX(Income!K$9:K$1026,MATCH(Calc!$AO419,Income!$U$9:$U$1026,0),1)),"")</f>
        <v/>
      </c>
      <c r="BB419" s="85" t="str">
        <f>IFERROR(IF($AQ419="Passive","",INDEX(Income!L$9:L$1026,MATCH(Calc!$AO419,Income!$U$9:$U$1026,0),1)),"")</f>
        <v/>
      </c>
      <c r="BC419" s="85" t="str">
        <f>IFERROR(IF($AQ419="Passive","",INDEX(Income!M$9:M$1026,MATCH(Calc!$AO419,Income!$U$9:$U$1026,0),1)),"")</f>
        <v/>
      </c>
      <c r="BD419" s="85" t="str">
        <f>IFERROR(IF($AQ419="Passive","",INDEX(Income!N$9:N$1026,MATCH(Calc!$AO419,Income!$U$9:$U$1026,0),1)),"")</f>
        <v/>
      </c>
      <c r="BE419" s="85" t="str">
        <f>IFERROR(IF($AQ419="Passive","",INDEX(Income!O$9:O$1026,MATCH(Calc!$AO419,Income!$U$9:$U$1026,0),1)),"")</f>
        <v/>
      </c>
      <c r="BF419" s="85" t="str">
        <f>IFERROR(IF($AQ419="Passive","",INDEX(Income!P$9:P$1026,MATCH(Calc!$AO419,Income!$U$9:$U$1026,0),1)),"")</f>
        <v/>
      </c>
      <c r="BH419" s="85" t="str">
        <f t="shared" si="56"/>
        <v>Passive</v>
      </c>
      <c r="BI419" s="85">
        <f>IFERROR(INDEX(Expenses!B$9:B$1026,MATCH(Calc!$AO419,Expenses!$U$9:$U$1026,0),1),0)</f>
        <v>0</v>
      </c>
      <c r="BJ419" s="85">
        <f>IFERROR(INDEX(Expenses!C$9:C$1026,MATCH(Calc!$AO419,Expenses!$U$9:$U$1026,0),1),0)</f>
        <v>0</v>
      </c>
      <c r="BK419" s="93">
        <f t="shared" ca="1" si="57"/>
        <v>2025</v>
      </c>
      <c r="BL419" s="85" t="str">
        <f>IFERROR(IF($BH419="Passive","",INDEX(Expenses!E$9:E$1026,MATCH(Calc!$AO419,Expenses!$U$9:$U$1026,0),1)),"")</f>
        <v/>
      </c>
      <c r="BM419" s="85" t="str">
        <f>IFERROR(IF($BH419="Passive","",INDEX(Expenses!F$9:F$1026,MATCH(Calc!$AO419,Expenses!$U$9:$U$1026,0),1)),"")</f>
        <v/>
      </c>
      <c r="BN419" s="85" t="str">
        <f>IFERROR(IF($BH419="Passive","",INDEX(Expenses!G$9:G$1026,MATCH(Calc!$AO419,Expenses!$U$9:$U$1026,0),1)),"")</f>
        <v/>
      </c>
      <c r="BO419" s="85" t="str">
        <f>IFERROR(IF($BH419="Passive","",INDEX(Expenses!H$9:H$1026,MATCH(Calc!$AO419,Expenses!$U$9:$U$1026,0),1)),"")</f>
        <v/>
      </c>
      <c r="BP419" s="85" t="str">
        <f>IFERROR(IF($BH419="Passive","",INDEX(Expenses!I$9:I$1026,MATCH(Calc!$AO419,Expenses!$U$9:$U$1026,0),1)),"")</f>
        <v/>
      </c>
      <c r="BQ419" s="85" t="str">
        <f>IFERROR(IF($BH419="Passive","",INDEX(Expenses!J$9:J$1026,MATCH(Calc!$AO419,Expenses!$U$9:$U$1026,0),1)),"")</f>
        <v/>
      </c>
      <c r="BR419" s="85" t="str">
        <f>IFERROR(IF($BH419="Passive","",INDEX(Expenses!K$9:K$1026,MATCH(Calc!$AO419,Expenses!$U$9:$U$1026,0),1)),"")</f>
        <v/>
      </c>
      <c r="BS419" s="85" t="str">
        <f>IFERROR(IF($BH419="Passive","",INDEX(Expenses!L$9:L$1026,MATCH(Calc!$AO419,Expenses!$U$9:$U$1026,0),1)),"")</f>
        <v/>
      </c>
      <c r="BT419" s="85" t="str">
        <f>IFERROR(IF($BH419="Passive","",INDEX(Expenses!M$9:M$1026,MATCH(Calc!$AO419,Expenses!$U$9:$U$1026,0),1)),"")</f>
        <v/>
      </c>
      <c r="BU419" s="85" t="str">
        <f>IFERROR(IF($BH419="Passive","",INDEX(Expenses!N$9:N$1026,MATCH(Calc!$AO419,Expenses!$U$9:$U$1026,0),1)),"")</f>
        <v/>
      </c>
      <c r="BV419" s="85" t="str">
        <f>IFERROR(IF($BH419="Passive","",INDEX(Expenses!O$9:O$1026,MATCH(Calc!$AO419,Expenses!$U$9:$U$1026,0),1)),"")</f>
        <v/>
      </c>
      <c r="BW419" s="85" t="str">
        <f>IFERROR(IF($BH419="Passive","",INDEX(Expenses!P$9:P$1026,MATCH(Calc!$AO419,Expenses!$U$9:$U$1026,0),1)),"")</f>
        <v/>
      </c>
    </row>
    <row r="420" spans="40:75" x14ac:dyDescent="0.25">
      <c r="AN420" s="93">
        <f t="shared" si="53"/>
        <v>4</v>
      </c>
      <c r="AO420" s="93">
        <v>417</v>
      </c>
      <c r="AQ420" s="85" t="str">
        <f t="shared" si="54"/>
        <v>Passive</v>
      </c>
      <c r="AR420" s="85">
        <f>IFERROR(INDEX(Income!B$9:B$1026,MATCH(Calc!$AO420,Income!$U$9:$U$1026,0),1),0)</f>
        <v>0</v>
      </c>
      <c r="AS420" s="85">
        <f>IFERROR(INDEX(Income!C$9:C$1026,MATCH(Calc!$AO420,Income!$U$9:$U$1026,0),1),0)</f>
        <v>0</v>
      </c>
      <c r="AT420" s="93">
        <f t="shared" ca="1" si="55"/>
        <v>2025</v>
      </c>
      <c r="AU420" s="85" t="str">
        <f>IFERROR(IF($AQ420="Passive","",INDEX(Income!E$9:E$1026,MATCH(Calc!$AO420,Income!$U$9:$U$1026,0),1)),"")</f>
        <v/>
      </c>
      <c r="AV420" s="85" t="str">
        <f>IFERROR(IF($AQ420="Passive","",INDEX(Income!F$9:F$1026,MATCH(Calc!$AO420,Income!$U$9:$U$1026,0),1)),"")</f>
        <v/>
      </c>
      <c r="AW420" s="85" t="str">
        <f>IFERROR(IF($AQ420="Passive","",INDEX(Income!G$9:G$1026,MATCH(Calc!$AO420,Income!$U$9:$U$1026,0),1)),"")</f>
        <v/>
      </c>
      <c r="AX420" s="85" t="str">
        <f>IFERROR(IF($AQ420="Passive","",INDEX(Income!H$9:H$1026,MATCH(Calc!$AO420,Income!$U$9:$U$1026,0),1)),"")</f>
        <v/>
      </c>
      <c r="AY420" s="85" t="str">
        <f>IFERROR(IF($AQ420="Passive","",INDEX(Income!I$9:I$1026,MATCH(Calc!$AO420,Income!$U$9:$U$1026,0),1)),"")</f>
        <v/>
      </c>
      <c r="AZ420" s="85" t="str">
        <f>IFERROR(IF($AQ420="Passive","",INDEX(Income!J$9:J$1026,MATCH(Calc!$AO420,Income!$U$9:$U$1026,0),1)),"")</f>
        <v/>
      </c>
      <c r="BA420" s="85" t="str">
        <f>IFERROR(IF($AQ420="Passive","",INDEX(Income!K$9:K$1026,MATCH(Calc!$AO420,Income!$U$9:$U$1026,0),1)),"")</f>
        <v/>
      </c>
      <c r="BB420" s="85" t="str">
        <f>IFERROR(IF($AQ420="Passive","",INDEX(Income!L$9:L$1026,MATCH(Calc!$AO420,Income!$U$9:$U$1026,0),1)),"")</f>
        <v/>
      </c>
      <c r="BC420" s="85" t="str">
        <f>IFERROR(IF($AQ420="Passive","",INDEX(Income!M$9:M$1026,MATCH(Calc!$AO420,Income!$U$9:$U$1026,0),1)),"")</f>
        <v/>
      </c>
      <c r="BD420" s="85" t="str">
        <f>IFERROR(IF($AQ420="Passive","",INDEX(Income!N$9:N$1026,MATCH(Calc!$AO420,Income!$U$9:$U$1026,0),1)),"")</f>
        <v/>
      </c>
      <c r="BE420" s="85" t="str">
        <f>IFERROR(IF($AQ420="Passive","",INDEX(Income!O$9:O$1026,MATCH(Calc!$AO420,Income!$U$9:$U$1026,0),1)),"")</f>
        <v/>
      </c>
      <c r="BF420" s="85" t="str">
        <f>IFERROR(IF($AQ420="Passive","",INDEX(Income!P$9:P$1026,MATCH(Calc!$AO420,Income!$U$9:$U$1026,0),1)),"")</f>
        <v/>
      </c>
      <c r="BH420" s="85" t="str">
        <f t="shared" si="56"/>
        <v>Passive</v>
      </c>
      <c r="BI420" s="85">
        <f>IFERROR(INDEX(Expenses!B$9:B$1026,MATCH(Calc!$AO420,Expenses!$U$9:$U$1026,0),1),0)</f>
        <v>0</v>
      </c>
      <c r="BJ420" s="85">
        <f>IFERROR(INDEX(Expenses!C$9:C$1026,MATCH(Calc!$AO420,Expenses!$U$9:$U$1026,0),1),0)</f>
        <v>0</v>
      </c>
      <c r="BK420" s="93">
        <f t="shared" ca="1" si="57"/>
        <v>2025</v>
      </c>
      <c r="BL420" s="85" t="str">
        <f>IFERROR(IF($BH420="Passive","",INDEX(Expenses!E$9:E$1026,MATCH(Calc!$AO420,Expenses!$U$9:$U$1026,0),1)),"")</f>
        <v/>
      </c>
      <c r="BM420" s="85" t="str">
        <f>IFERROR(IF($BH420="Passive","",INDEX(Expenses!F$9:F$1026,MATCH(Calc!$AO420,Expenses!$U$9:$U$1026,0),1)),"")</f>
        <v/>
      </c>
      <c r="BN420" s="85" t="str">
        <f>IFERROR(IF($BH420="Passive","",INDEX(Expenses!G$9:G$1026,MATCH(Calc!$AO420,Expenses!$U$9:$U$1026,0),1)),"")</f>
        <v/>
      </c>
      <c r="BO420" s="85" t="str">
        <f>IFERROR(IF($BH420="Passive","",INDEX(Expenses!H$9:H$1026,MATCH(Calc!$AO420,Expenses!$U$9:$U$1026,0),1)),"")</f>
        <v/>
      </c>
      <c r="BP420" s="85" t="str">
        <f>IFERROR(IF($BH420="Passive","",INDEX(Expenses!I$9:I$1026,MATCH(Calc!$AO420,Expenses!$U$9:$U$1026,0),1)),"")</f>
        <v/>
      </c>
      <c r="BQ420" s="85" t="str">
        <f>IFERROR(IF($BH420="Passive","",INDEX(Expenses!J$9:J$1026,MATCH(Calc!$AO420,Expenses!$U$9:$U$1026,0),1)),"")</f>
        <v/>
      </c>
      <c r="BR420" s="85" t="str">
        <f>IFERROR(IF($BH420="Passive","",INDEX(Expenses!K$9:K$1026,MATCH(Calc!$AO420,Expenses!$U$9:$U$1026,0),1)),"")</f>
        <v/>
      </c>
      <c r="BS420" s="85" t="str">
        <f>IFERROR(IF($BH420="Passive","",INDEX(Expenses!L$9:L$1026,MATCH(Calc!$AO420,Expenses!$U$9:$U$1026,0),1)),"")</f>
        <v/>
      </c>
      <c r="BT420" s="85" t="str">
        <f>IFERROR(IF($BH420="Passive","",INDEX(Expenses!M$9:M$1026,MATCH(Calc!$AO420,Expenses!$U$9:$U$1026,0),1)),"")</f>
        <v/>
      </c>
      <c r="BU420" s="85" t="str">
        <f>IFERROR(IF($BH420="Passive","",INDEX(Expenses!N$9:N$1026,MATCH(Calc!$AO420,Expenses!$U$9:$U$1026,0),1)),"")</f>
        <v/>
      </c>
      <c r="BV420" s="85" t="str">
        <f>IFERROR(IF($BH420="Passive","",INDEX(Expenses!O$9:O$1026,MATCH(Calc!$AO420,Expenses!$U$9:$U$1026,0),1)),"")</f>
        <v/>
      </c>
      <c r="BW420" s="85" t="str">
        <f>IFERROR(IF($BH420="Passive","",INDEX(Expenses!P$9:P$1026,MATCH(Calc!$AO420,Expenses!$U$9:$U$1026,0),1)),"")</f>
        <v/>
      </c>
    </row>
    <row r="421" spans="40:75" x14ac:dyDescent="0.25">
      <c r="AN421" s="93">
        <f t="shared" si="53"/>
        <v>4</v>
      </c>
      <c r="AO421" s="93">
        <v>418</v>
      </c>
      <c r="AQ421" s="85" t="str">
        <f t="shared" si="54"/>
        <v>Passive</v>
      </c>
      <c r="AR421" s="85">
        <f>IFERROR(INDEX(Income!B$9:B$1026,MATCH(Calc!$AO421,Income!$U$9:$U$1026,0),1),0)</f>
        <v>0</v>
      </c>
      <c r="AS421" s="85">
        <f>IFERROR(INDEX(Income!C$9:C$1026,MATCH(Calc!$AO421,Income!$U$9:$U$1026,0),1),0)</f>
        <v>0</v>
      </c>
      <c r="AT421" s="93">
        <f t="shared" ca="1" si="55"/>
        <v>2025</v>
      </c>
      <c r="AU421" s="85" t="str">
        <f>IFERROR(IF($AQ421="Passive","",INDEX(Income!E$9:E$1026,MATCH(Calc!$AO421,Income!$U$9:$U$1026,0),1)),"")</f>
        <v/>
      </c>
      <c r="AV421" s="85" t="str">
        <f>IFERROR(IF($AQ421="Passive","",INDEX(Income!F$9:F$1026,MATCH(Calc!$AO421,Income!$U$9:$U$1026,0),1)),"")</f>
        <v/>
      </c>
      <c r="AW421" s="85" t="str">
        <f>IFERROR(IF($AQ421="Passive","",INDEX(Income!G$9:G$1026,MATCH(Calc!$AO421,Income!$U$9:$U$1026,0),1)),"")</f>
        <v/>
      </c>
      <c r="AX421" s="85" t="str">
        <f>IFERROR(IF($AQ421="Passive","",INDEX(Income!H$9:H$1026,MATCH(Calc!$AO421,Income!$U$9:$U$1026,0),1)),"")</f>
        <v/>
      </c>
      <c r="AY421" s="85" t="str">
        <f>IFERROR(IF($AQ421="Passive","",INDEX(Income!I$9:I$1026,MATCH(Calc!$AO421,Income!$U$9:$U$1026,0),1)),"")</f>
        <v/>
      </c>
      <c r="AZ421" s="85" t="str">
        <f>IFERROR(IF($AQ421="Passive","",INDEX(Income!J$9:J$1026,MATCH(Calc!$AO421,Income!$U$9:$U$1026,0),1)),"")</f>
        <v/>
      </c>
      <c r="BA421" s="85" t="str">
        <f>IFERROR(IF($AQ421="Passive","",INDEX(Income!K$9:K$1026,MATCH(Calc!$AO421,Income!$U$9:$U$1026,0),1)),"")</f>
        <v/>
      </c>
      <c r="BB421" s="85" t="str">
        <f>IFERROR(IF($AQ421="Passive","",INDEX(Income!L$9:L$1026,MATCH(Calc!$AO421,Income!$U$9:$U$1026,0),1)),"")</f>
        <v/>
      </c>
      <c r="BC421" s="85" t="str">
        <f>IFERROR(IF($AQ421="Passive","",INDEX(Income!M$9:M$1026,MATCH(Calc!$AO421,Income!$U$9:$U$1026,0),1)),"")</f>
        <v/>
      </c>
      <c r="BD421" s="85" t="str">
        <f>IFERROR(IF($AQ421="Passive","",INDEX(Income!N$9:N$1026,MATCH(Calc!$AO421,Income!$U$9:$U$1026,0),1)),"")</f>
        <v/>
      </c>
      <c r="BE421" s="85" t="str">
        <f>IFERROR(IF($AQ421="Passive","",INDEX(Income!O$9:O$1026,MATCH(Calc!$AO421,Income!$U$9:$U$1026,0),1)),"")</f>
        <v/>
      </c>
      <c r="BF421" s="85" t="str">
        <f>IFERROR(IF($AQ421="Passive","",INDEX(Income!P$9:P$1026,MATCH(Calc!$AO421,Income!$U$9:$U$1026,0),1)),"")</f>
        <v/>
      </c>
      <c r="BH421" s="85" t="str">
        <f t="shared" si="56"/>
        <v>Passive</v>
      </c>
      <c r="BI421" s="85">
        <f>IFERROR(INDEX(Expenses!B$9:B$1026,MATCH(Calc!$AO421,Expenses!$U$9:$U$1026,0),1),0)</f>
        <v>0</v>
      </c>
      <c r="BJ421" s="85">
        <f>IFERROR(INDEX(Expenses!C$9:C$1026,MATCH(Calc!$AO421,Expenses!$U$9:$U$1026,0),1),0)</f>
        <v>0</v>
      </c>
      <c r="BK421" s="93">
        <f t="shared" ca="1" si="57"/>
        <v>2025</v>
      </c>
      <c r="BL421" s="85" t="str">
        <f>IFERROR(IF($BH421="Passive","",INDEX(Expenses!E$9:E$1026,MATCH(Calc!$AO421,Expenses!$U$9:$U$1026,0),1)),"")</f>
        <v/>
      </c>
      <c r="BM421" s="85" t="str">
        <f>IFERROR(IF($BH421="Passive","",INDEX(Expenses!F$9:F$1026,MATCH(Calc!$AO421,Expenses!$U$9:$U$1026,0),1)),"")</f>
        <v/>
      </c>
      <c r="BN421" s="85" t="str">
        <f>IFERROR(IF($BH421="Passive","",INDEX(Expenses!G$9:G$1026,MATCH(Calc!$AO421,Expenses!$U$9:$U$1026,0),1)),"")</f>
        <v/>
      </c>
      <c r="BO421" s="85" t="str">
        <f>IFERROR(IF($BH421="Passive","",INDEX(Expenses!H$9:H$1026,MATCH(Calc!$AO421,Expenses!$U$9:$U$1026,0),1)),"")</f>
        <v/>
      </c>
      <c r="BP421" s="85" t="str">
        <f>IFERROR(IF($BH421="Passive","",INDEX(Expenses!I$9:I$1026,MATCH(Calc!$AO421,Expenses!$U$9:$U$1026,0),1)),"")</f>
        <v/>
      </c>
      <c r="BQ421" s="85" t="str">
        <f>IFERROR(IF($BH421="Passive","",INDEX(Expenses!J$9:J$1026,MATCH(Calc!$AO421,Expenses!$U$9:$U$1026,0),1)),"")</f>
        <v/>
      </c>
      <c r="BR421" s="85" t="str">
        <f>IFERROR(IF($BH421="Passive","",INDEX(Expenses!K$9:K$1026,MATCH(Calc!$AO421,Expenses!$U$9:$U$1026,0),1)),"")</f>
        <v/>
      </c>
      <c r="BS421" s="85" t="str">
        <f>IFERROR(IF($BH421="Passive","",INDEX(Expenses!L$9:L$1026,MATCH(Calc!$AO421,Expenses!$U$9:$U$1026,0),1)),"")</f>
        <v/>
      </c>
      <c r="BT421" s="85" t="str">
        <f>IFERROR(IF($BH421="Passive","",INDEX(Expenses!M$9:M$1026,MATCH(Calc!$AO421,Expenses!$U$9:$U$1026,0),1)),"")</f>
        <v/>
      </c>
      <c r="BU421" s="85" t="str">
        <f>IFERROR(IF($BH421="Passive","",INDEX(Expenses!N$9:N$1026,MATCH(Calc!$AO421,Expenses!$U$9:$U$1026,0),1)),"")</f>
        <v/>
      </c>
      <c r="BV421" s="85" t="str">
        <f>IFERROR(IF($BH421="Passive","",INDEX(Expenses!O$9:O$1026,MATCH(Calc!$AO421,Expenses!$U$9:$U$1026,0),1)),"")</f>
        <v/>
      </c>
      <c r="BW421" s="85" t="str">
        <f>IFERROR(IF($BH421="Passive","",INDEX(Expenses!P$9:P$1026,MATCH(Calc!$AO421,Expenses!$U$9:$U$1026,0),1)),"")</f>
        <v/>
      </c>
    </row>
    <row r="422" spans="40:75" x14ac:dyDescent="0.25">
      <c r="AN422" s="93">
        <f t="shared" si="53"/>
        <v>4</v>
      </c>
      <c r="AO422" s="93">
        <v>419</v>
      </c>
      <c r="AQ422" s="85" t="str">
        <f t="shared" si="54"/>
        <v>Passive</v>
      </c>
      <c r="AR422" s="85">
        <f>IFERROR(INDEX(Income!B$9:B$1026,MATCH(Calc!$AO422,Income!$U$9:$U$1026,0),1),0)</f>
        <v>0</v>
      </c>
      <c r="AS422" s="85">
        <f>IFERROR(INDEX(Income!C$9:C$1026,MATCH(Calc!$AO422,Income!$U$9:$U$1026,0),1),0)</f>
        <v>0</v>
      </c>
      <c r="AT422" s="93">
        <f t="shared" ca="1" si="55"/>
        <v>2025</v>
      </c>
      <c r="AU422" s="85" t="str">
        <f>IFERROR(IF($AQ422="Passive","",INDEX(Income!E$9:E$1026,MATCH(Calc!$AO422,Income!$U$9:$U$1026,0),1)),"")</f>
        <v/>
      </c>
      <c r="AV422" s="85" t="str">
        <f>IFERROR(IF($AQ422="Passive","",INDEX(Income!F$9:F$1026,MATCH(Calc!$AO422,Income!$U$9:$U$1026,0),1)),"")</f>
        <v/>
      </c>
      <c r="AW422" s="85" t="str">
        <f>IFERROR(IF($AQ422="Passive","",INDEX(Income!G$9:G$1026,MATCH(Calc!$AO422,Income!$U$9:$U$1026,0),1)),"")</f>
        <v/>
      </c>
      <c r="AX422" s="85" t="str">
        <f>IFERROR(IF($AQ422="Passive","",INDEX(Income!H$9:H$1026,MATCH(Calc!$AO422,Income!$U$9:$U$1026,0),1)),"")</f>
        <v/>
      </c>
      <c r="AY422" s="85" t="str">
        <f>IFERROR(IF($AQ422="Passive","",INDEX(Income!I$9:I$1026,MATCH(Calc!$AO422,Income!$U$9:$U$1026,0),1)),"")</f>
        <v/>
      </c>
      <c r="AZ422" s="85" t="str">
        <f>IFERROR(IF($AQ422="Passive","",INDEX(Income!J$9:J$1026,MATCH(Calc!$AO422,Income!$U$9:$U$1026,0),1)),"")</f>
        <v/>
      </c>
      <c r="BA422" s="85" t="str">
        <f>IFERROR(IF($AQ422="Passive","",INDEX(Income!K$9:K$1026,MATCH(Calc!$AO422,Income!$U$9:$U$1026,0),1)),"")</f>
        <v/>
      </c>
      <c r="BB422" s="85" t="str">
        <f>IFERROR(IF($AQ422="Passive","",INDEX(Income!L$9:L$1026,MATCH(Calc!$AO422,Income!$U$9:$U$1026,0),1)),"")</f>
        <v/>
      </c>
      <c r="BC422" s="85" t="str">
        <f>IFERROR(IF($AQ422="Passive","",INDEX(Income!M$9:M$1026,MATCH(Calc!$AO422,Income!$U$9:$U$1026,0),1)),"")</f>
        <v/>
      </c>
      <c r="BD422" s="85" t="str">
        <f>IFERROR(IF($AQ422="Passive","",INDEX(Income!N$9:N$1026,MATCH(Calc!$AO422,Income!$U$9:$U$1026,0),1)),"")</f>
        <v/>
      </c>
      <c r="BE422" s="85" t="str">
        <f>IFERROR(IF($AQ422="Passive","",INDEX(Income!O$9:O$1026,MATCH(Calc!$AO422,Income!$U$9:$U$1026,0),1)),"")</f>
        <v/>
      </c>
      <c r="BF422" s="85" t="str">
        <f>IFERROR(IF($AQ422="Passive","",INDEX(Income!P$9:P$1026,MATCH(Calc!$AO422,Income!$U$9:$U$1026,0),1)),"")</f>
        <v/>
      </c>
      <c r="BH422" s="85" t="str">
        <f t="shared" si="56"/>
        <v>Passive</v>
      </c>
      <c r="BI422" s="85">
        <f>IFERROR(INDEX(Expenses!B$9:B$1026,MATCH(Calc!$AO422,Expenses!$U$9:$U$1026,0),1),0)</f>
        <v>0</v>
      </c>
      <c r="BJ422" s="85">
        <f>IFERROR(INDEX(Expenses!C$9:C$1026,MATCH(Calc!$AO422,Expenses!$U$9:$U$1026,0),1),0)</f>
        <v>0</v>
      </c>
      <c r="BK422" s="93">
        <f t="shared" ca="1" si="57"/>
        <v>2025</v>
      </c>
      <c r="BL422" s="85" t="str">
        <f>IFERROR(IF($BH422="Passive","",INDEX(Expenses!E$9:E$1026,MATCH(Calc!$AO422,Expenses!$U$9:$U$1026,0),1)),"")</f>
        <v/>
      </c>
      <c r="BM422" s="85" t="str">
        <f>IFERROR(IF($BH422="Passive","",INDEX(Expenses!F$9:F$1026,MATCH(Calc!$AO422,Expenses!$U$9:$U$1026,0),1)),"")</f>
        <v/>
      </c>
      <c r="BN422" s="85" t="str">
        <f>IFERROR(IF($BH422="Passive","",INDEX(Expenses!G$9:G$1026,MATCH(Calc!$AO422,Expenses!$U$9:$U$1026,0),1)),"")</f>
        <v/>
      </c>
      <c r="BO422" s="85" t="str">
        <f>IFERROR(IF($BH422="Passive","",INDEX(Expenses!H$9:H$1026,MATCH(Calc!$AO422,Expenses!$U$9:$U$1026,0),1)),"")</f>
        <v/>
      </c>
      <c r="BP422" s="85" t="str">
        <f>IFERROR(IF($BH422="Passive","",INDEX(Expenses!I$9:I$1026,MATCH(Calc!$AO422,Expenses!$U$9:$U$1026,0),1)),"")</f>
        <v/>
      </c>
      <c r="BQ422" s="85" t="str">
        <f>IFERROR(IF($BH422="Passive","",INDEX(Expenses!J$9:J$1026,MATCH(Calc!$AO422,Expenses!$U$9:$U$1026,0),1)),"")</f>
        <v/>
      </c>
      <c r="BR422" s="85" t="str">
        <f>IFERROR(IF($BH422="Passive","",INDEX(Expenses!K$9:K$1026,MATCH(Calc!$AO422,Expenses!$U$9:$U$1026,0),1)),"")</f>
        <v/>
      </c>
      <c r="BS422" s="85" t="str">
        <f>IFERROR(IF($BH422="Passive","",INDEX(Expenses!L$9:L$1026,MATCH(Calc!$AO422,Expenses!$U$9:$U$1026,0),1)),"")</f>
        <v/>
      </c>
      <c r="BT422" s="85" t="str">
        <f>IFERROR(IF($BH422="Passive","",INDEX(Expenses!M$9:M$1026,MATCH(Calc!$AO422,Expenses!$U$9:$U$1026,0),1)),"")</f>
        <v/>
      </c>
      <c r="BU422" s="85" t="str">
        <f>IFERROR(IF($BH422="Passive","",INDEX(Expenses!N$9:N$1026,MATCH(Calc!$AO422,Expenses!$U$9:$U$1026,0),1)),"")</f>
        <v/>
      </c>
      <c r="BV422" s="85" t="str">
        <f>IFERROR(IF($BH422="Passive","",INDEX(Expenses!O$9:O$1026,MATCH(Calc!$AO422,Expenses!$U$9:$U$1026,0),1)),"")</f>
        <v/>
      </c>
      <c r="BW422" s="85" t="str">
        <f>IFERROR(IF($BH422="Passive","",INDEX(Expenses!P$9:P$1026,MATCH(Calc!$AO422,Expenses!$U$9:$U$1026,0),1)),"")</f>
        <v/>
      </c>
    </row>
    <row r="423" spans="40:75" x14ac:dyDescent="0.25">
      <c r="AN423" s="93">
        <f t="shared" si="53"/>
        <v>4</v>
      </c>
      <c r="AO423" s="93">
        <v>420</v>
      </c>
      <c r="AQ423" s="85" t="str">
        <f t="shared" si="54"/>
        <v>Passive</v>
      </c>
      <c r="AR423" s="85">
        <f>IFERROR(INDEX(Income!B$9:B$1026,MATCH(Calc!$AO423,Income!$U$9:$U$1026,0),1),0)</f>
        <v>0</v>
      </c>
      <c r="AS423" s="85">
        <f>IFERROR(INDEX(Income!C$9:C$1026,MATCH(Calc!$AO423,Income!$U$9:$U$1026,0),1),0)</f>
        <v>0</v>
      </c>
      <c r="AT423" s="93">
        <f t="shared" ca="1" si="55"/>
        <v>2025</v>
      </c>
      <c r="AU423" s="85" t="str">
        <f>IFERROR(IF($AQ423="Passive","",INDEX(Income!E$9:E$1026,MATCH(Calc!$AO423,Income!$U$9:$U$1026,0),1)),"")</f>
        <v/>
      </c>
      <c r="AV423" s="85" t="str">
        <f>IFERROR(IF($AQ423="Passive","",INDEX(Income!F$9:F$1026,MATCH(Calc!$AO423,Income!$U$9:$U$1026,0),1)),"")</f>
        <v/>
      </c>
      <c r="AW423" s="85" t="str">
        <f>IFERROR(IF($AQ423="Passive","",INDEX(Income!G$9:G$1026,MATCH(Calc!$AO423,Income!$U$9:$U$1026,0),1)),"")</f>
        <v/>
      </c>
      <c r="AX423" s="85" t="str">
        <f>IFERROR(IF($AQ423="Passive","",INDEX(Income!H$9:H$1026,MATCH(Calc!$AO423,Income!$U$9:$U$1026,0),1)),"")</f>
        <v/>
      </c>
      <c r="AY423" s="85" t="str">
        <f>IFERROR(IF($AQ423="Passive","",INDEX(Income!I$9:I$1026,MATCH(Calc!$AO423,Income!$U$9:$U$1026,0),1)),"")</f>
        <v/>
      </c>
      <c r="AZ423" s="85" t="str">
        <f>IFERROR(IF($AQ423="Passive","",INDEX(Income!J$9:J$1026,MATCH(Calc!$AO423,Income!$U$9:$U$1026,0),1)),"")</f>
        <v/>
      </c>
      <c r="BA423" s="85" t="str">
        <f>IFERROR(IF($AQ423="Passive","",INDEX(Income!K$9:K$1026,MATCH(Calc!$AO423,Income!$U$9:$U$1026,0),1)),"")</f>
        <v/>
      </c>
      <c r="BB423" s="85" t="str">
        <f>IFERROR(IF($AQ423="Passive","",INDEX(Income!L$9:L$1026,MATCH(Calc!$AO423,Income!$U$9:$U$1026,0),1)),"")</f>
        <v/>
      </c>
      <c r="BC423" s="85" t="str">
        <f>IFERROR(IF($AQ423="Passive","",INDEX(Income!M$9:M$1026,MATCH(Calc!$AO423,Income!$U$9:$U$1026,0),1)),"")</f>
        <v/>
      </c>
      <c r="BD423" s="85" t="str">
        <f>IFERROR(IF($AQ423="Passive","",INDEX(Income!N$9:N$1026,MATCH(Calc!$AO423,Income!$U$9:$U$1026,0),1)),"")</f>
        <v/>
      </c>
      <c r="BE423" s="85" t="str">
        <f>IFERROR(IF($AQ423="Passive","",INDEX(Income!O$9:O$1026,MATCH(Calc!$AO423,Income!$U$9:$U$1026,0),1)),"")</f>
        <v/>
      </c>
      <c r="BF423" s="85" t="str">
        <f>IFERROR(IF($AQ423="Passive","",INDEX(Income!P$9:P$1026,MATCH(Calc!$AO423,Income!$U$9:$U$1026,0),1)),"")</f>
        <v/>
      </c>
      <c r="BH423" s="85" t="str">
        <f t="shared" si="56"/>
        <v>Passive</v>
      </c>
      <c r="BI423" s="85">
        <f>IFERROR(INDEX(Expenses!B$9:B$1026,MATCH(Calc!$AO423,Expenses!$U$9:$U$1026,0),1),0)</f>
        <v>0</v>
      </c>
      <c r="BJ423" s="85">
        <f>IFERROR(INDEX(Expenses!C$9:C$1026,MATCH(Calc!$AO423,Expenses!$U$9:$U$1026,0),1),0)</f>
        <v>0</v>
      </c>
      <c r="BK423" s="93">
        <f t="shared" ca="1" si="57"/>
        <v>2025</v>
      </c>
      <c r="BL423" s="85" t="str">
        <f>IFERROR(IF($BH423="Passive","",INDEX(Expenses!E$9:E$1026,MATCH(Calc!$AO423,Expenses!$U$9:$U$1026,0),1)),"")</f>
        <v/>
      </c>
      <c r="BM423" s="85" t="str">
        <f>IFERROR(IF($BH423="Passive","",INDEX(Expenses!F$9:F$1026,MATCH(Calc!$AO423,Expenses!$U$9:$U$1026,0),1)),"")</f>
        <v/>
      </c>
      <c r="BN423" s="85" t="str">
        <f>IFERROR(IF($BH423="Passive","",INDEX(Expenses!G$9:G$1026,MATCH(Calc!$AO423,Expenses!$U$9:$U$1026,0),1)),"")</f>
        <v/>
      </c>
      <c r="BO423" s="85" t="str">
        <f>IFERROR(IF($BH423="Passive","",INDEX(Expenses!H$9:H$1026,MATCH(Calc!$AO423,Expenses!$U$9:$U$1026,0),1)),"")</f>
        <v/>
      </c>
      <c r="BP423" s="85" t="str">
        <f>IFERROR(IF($BH423="Passive","",INDEX(Expenses!I$9:I$1026,MATCH(Calc!$AO423,Expenses!$U$9:$U$1026,0),1)),"")</f>
        <v/>
      </c>
      <c r="BQ423" s="85" t="str">
        <f>IFERROR(IF($BH423="Passive","",INDEX(Expenses!J$9:J$1026,MATCH(Calc!$AO423,Expenses!$U$9:$U$1026,0),1)),"")</f>
        <v/>
      </c>
      <c r="BR423" s="85" t="str">
        <f>IFERROR(IF($BH423="Passive","",INDEX(Expenses!K$9:K$1026,MATCH(Calc!$AO423,Expenses!$U$9:$U$1026,0),1)),"")</f>
        <v/>
      </c>
      <c r="BS423" s="85" t="str">
        <f>IFERROR(IF($BH423="Passive","",INDEX(Expenses!L$9:L$1026,MATCH(Calc!$AO423,Expenses!$U$9:$U$1026,0),1)),"")</f>
        <v/>
      </c>
      <c r="BT423" s="85" t="str">
        <f>IFERROR(IF($BH423="Passive","",INDEX(Expenses!M$9:M$1026,MATCH(Calc!$AO423,Expenses!$U$9:$U$1026,0),1)),"")</f>
        <v/>
      </c>
      <c r="BU423" s="85" t="str">
        <f>IFERROR(IF($BH423="Passive","",INDEX(Expenses!N$9:N$1026,MATCH(Calc!$AO423,Expenses!$U$9:$U$1026,0),1)),"")</f>
        <v/>
      </c>
      <c r="BV423" s="85" t="str">
        <f>IFERROR(IF($BH423="Passive","",INDEX(Expenses!O$9:O$1026,MATCH(Calc!$AO423,Expenses!$U$9:$U$1026,0),1)),"")</f>
        <v/>
      </c>
      <c r="BW423" s="85" t="str">
        <f>IFERROR(IF($BH423="Passive","",INDEX(Expenses!P$9:P$1026,MATCH(Calc!$AO423,Expenses!$U$9:$U$1026,0),1)),"")</f>
        <v/>
      </c>
    </row>
    <row r="424" spans="40:75" x14ac:dyDescent="0.25">
      <c r="AN424" s="93">
        <f t="shared" si="53"/>
        <v>4</v>
      </c>
      <c r="AO424" s="93">
        <v>421</v>
      </c>
      <c r="AQ424" s="85" t="str">
        <f t="shared" si="54"/>
        <v>Passive</v>
      </c>
      <c r="AR424" s="85">
        <f>IFERROR(INDEX(Income!B$9:B$1026,MATCH(Calc!$AO424,Income!$U$9:$U$1026,0),1),0)</f>
        <v>0</v>
      </c>
      <c r="AS424" s="85">
        <f>IFERROR(INDEX(Income!C$9:C$1026,MATCH(Calc!$AO424,Income!$U$9:$U$1026,0),1),0)</f>
        <v>0</v>
      </c>
      <c r="AT424" s="93">
        <f t="shared" ca="1" si="55"/>
        <v>2025</v>
      </c>
      <c r="AU424" s="85" t="str">
        <f>IFERROR(IF($AQ424="Passive","",INDEX(Income!E$9:E$1026,MATCH(Calc!$AO424,Income!$U$9:$U$1026,0),1)),"")</f>
        <v/>
      </c>
      <c r="AV424" s="85" t="str">
        <f>IFERROR(IF($AQ424="Passive","",INDEX(Income!F$9:F$1026,MATCH(Calc!$AO424,Income!$U$9:$U$1026,0),1)),"")</f>
        <v/>
      </c>
      <c r="AW424" s="85" t="str">
        <f>IFERROR(IF($AQ424="Passive","",INDEX(Income!G$9:G$1026,MATCH(Calc!$AO424,Income!$U$9:$U$1026,0),1)),"")</f>
        <v/>
      </c>
      <c r="AX424" s="85" t="str">
        <f>IFERROR(IF($AQ424="Passive","",INDEX(Income!H$9:H$1026,MATCH(Calc!$AO424,Income!$U$9:$U$1026,0),1)),"")</f>
        <v/>
      </c>
      <c r="AY424" s="85" t="str">
        <f>IFERROR(IF($AQ424="Passive","",INDEX(Income!I$9:I$1026,MATCH(Calc!$AO424,Income!$U$9:$U$1026,0),1)),"")</f>
        <v/>
      </c>
      <c r="AZ424" s="85" t="str">
        <f>IFERROR(IF($AQ424="Passive","",INDEX(Income!J$9:J$1026,MATCH(Calc!$AO424,Income!$U$9:$U$1026,0),1)),"")</f>
        <v/>
      </c>
      <c r="BA424" s="85" t="str">
        <f>IFERROR(IF($AQ424="Passive","",INDEX(Income!K$9:K$1026,MATCH(Calc!$AO424,Income!$U$9:$U$1026,0),1)),"")</f>
        <v/>
      </c>
      <c r="BB424" s="85" t="str">
        <f>IFERROR(IF($AQ424="Passive","",INDEX(Income!L$9:L$1026,MATCH(Calc!$AO424,Income!$U$9:$U$1026,0),1)),"")</f>
        <v/>
      </c>
      <c r="BC424" s="85" t="str">
        <f>IFERROR(IF($AQ424="Passive","",INDEX(Income!M$9:M$1026,MATCH(Calc!$AO424,Income!$U$9:$U$1026,0),1)),"")</f>
        <v/>
      </c>
      <c r="BD424" s="85" t="str">
        <f>IFERROR(IF($AQ424="Passive","",INDEX(Income!N$9:N$1026,MATCH(Calc!$AO424,Income!$U$9:$U$1026,0),1)),"")</f>
        <v/>
      </c>
      <c r="BE424" s="85" t="str">
        <f>IFERROR(IF($AQ424="Passive","",INDEX(Income!O$9:O$1026,MATCH(Calc!$AO424,Income!$U$9:$U$1026,0),1)),"")</f>
        <v/>
      </c>
      <c r="BF424" s="85" t="str">
        <f>IFERROR(IF($AQ424="Passive","",INDEX(Income!P$9:P$1026,MATCH(Calc!$AO424,Income!$U$9:$U$1026,0),1)),"")</f>
        <v/>
      </c>
      <c r="BH424" s="85" t="str">
        <f t="shared" si="56"/>
        <v>Passive</v>
      </c>
      <c r="BI424" s="85">
        <f>IFERROR(INDEX(Expenses!B$9:B$1026,MATCH(Calc!$AO424,Expenses!$U$9:$U$1026,0),1),0)</f>
        <v>0</v>
      </c>
      <c r="BJ424" s="85">
        <f>IFERROR(INDEX(Expenses!C$9:C$1026,MATCH(Calc!$AO424,Expenses!$U$9:$U$1026,0),1),0)</f>
        <v>0</v>
      </c>
      <c r="BK424" s="93">
        <f t="shared" ca="1" si="57"/>
        <v>2025</v>
      </c>
      <c r="BL424" s="85" t="str">
        <f>IFERROR(IF($BH424="Passive","",INDEX(Expenses!E$9:E$1026,MATCH(Calc!$AO424,Expenses!$U$9:$U$1026,0),1)),"")</f>
        <v/>
      </c>
      <c r="BM424" s="85" t="str">
        <f>IFERROR(IF($BH424="Passive","",INDEX(Expenses!F$9:F$1026,MATCH(Calc!$AO424,Expenses!$U$9:$U$1026,0),1)),"")</f>
        <v/>
      </c>
      <c r="BN424" s="85" t="str">
        <f>IFERROR(IF($BH424="Passive","",INDEX(Expenses!G$9:G$1026,MATCH(Calc!$AO424,Expenses!$U$9:$U$1026,0),1)),"")</f>
        <v/>
      </c>
      <c r="BO424" s="85" t="str">
        <f>IFERROR(IF($BH424="Passive","",INDEX(Expenses!H$9:H$1026,MATCH(Calc!$AO424,Expenses!$U$9:$U$1026,0),1)),"")</f>
        <v/>
      </c>
      <c r="BP424" s="85" t="str">
        <f>IFERROR(IF($BH424="Passive","",INDEX(Expenses!I$9:I$1026,MATCH(Calc!$AO424,Expenses!$U$9:$U$1026,0),1)),"")</f>
        <v/>
      </c>
      <c r="BQ424" s="85" t="str">
        <f>IFERROR(IF($BH424="Passive","",INDEX(Expenses!J$9:J$1026,MATCH(Calc!$AO424,Expenses!$U$9:$U$1026,0),1)),"")</f>
        <v/>
      </c>
      <c r="BR424" s="85" t="str">
        <f>IFERROR(IF($BH424="Passive","",INDEX(Expenses!K$9:K$1026,MATCH(Calc!$AO424,Expenses!$U$9:$U$1026,0),1)),"")</f>
        <v/>
      </c>
      <c r="BS424" s="85" t="str">
        <f>IFERROR(IF($BH424="Passive","",INDEX(Expenses!L$9:L$1026,MATCH(Calc!$AO424,Expenses!$U$9:$U$1026,0),1)),"")</f>
        <v/>
      </c>
      <c r="BT424" s="85" t="str">
        <f>IFERROR(IF($BH424="Passive","",INDEX(Expenses!M$9:M$1026,MATCH(Calc!$AO424,Expenses!$U$9:$U$1026,0),1)),"")</f>
        <v/>
      </c>
      <c r="BU424" s="85" t="str">
        <f>IFERROR(IF($BH424="Passive","",INDEX(Expenses!N$9:N$1026,MATCH(Calc!$AO424,Expenses!$U$9:$U$1026,0),1)),"")</f>
        <v/>
      </c>
      <c r="BV424" s="85" t="str">
        <f>IFERROR(IF($BH424="Passive","",INDEX(Expenses!O$9:O$1026,MATCH(Calc!$AO424,Expenses!$U$9:$U$1026,0),1)),"")</f>
        <v/>
      </c>
      <c r="BW424" s="85" t="str">
        <f>IFERROR(IF($BH424="Passive","",INDEX(Expenses!P$9:P$1026,MATCH(Calc!$AO424,Expenses!$U$9:$U$1026,0),1)),"")</f>
        <v/>
      </c>
    </row>
    <row r="425" spans="40:75" x14ac:dyDescent="0.25">
      <c r="AN425" s="93">
        <f t="shared" si="53"/>
        <v>4</v>
      </c>
      <c r="AO425" s="93">
        <v>422</v>
      </c>
      <c r="AQ425" s="85" t="str">
        <f t="shared" si="54"/>
        <v>Passive</v>
      </c>
      <c r="AR425" s="85">
        <f>IFERROR(INDEX(Income!B$9:B$1026,MATCH(Calc!$AO425,Income!$U$9:$U$1026,0),1),0)</f>
        <v>0</v>
      </c>
      <c r="AS425" s="85">
        <f>IFERROR(INDEX(Income!C$9:C$1026,MATCH(Calc!$AO425,Income!$U$9:$U$1026,0),1),0)</f>
        <v>0</v>
      </c>
      <c r="AT425" s="93">
        <f t="shared" ca="1" si="55"/>
        <v>2025</v>
      </c>
      <c r="AU425" s="85" t="str">
        <f>IFERROR(IF($AQ425="Passive","",INDEX(Income!E$9:E$1026,MATCH(Calc!$AO425,Income!$U$9:$U$1026,0),1)),"")</f>
        <v/>
      </c>
      <c r="AV425" s="85" t="str">
        <f>IFERROR(IF($AQ425="Passive","",INDEX(Income!F$9:F$1026,MATCH(Calc!$AO425,Income!$U$9:$U$1026,0),1)),"")</f>
        <v/>
      </c>
      <c r="AW425" s="85" t="str">
        <f>IFERROR(IF($AQ425="Passive","",INDEX(Income!G$9:G$1026,MATCH(Calc!$AO425,Income!$U$9:$U$1026,0),1)),"")</f>
        <v/>
      </c>
      <c r="AX425" s="85" t="str">
        <f>IFERROR(IF($AQ425="Passive","",INDEX(Income!H$9:H$1026,MATCH(Calc!$AO425,Income!$U$9:$U$1026,0),1)),"")</f>
        <v/>
      </c>
      <c r="AY425" s="85" t="str">
        <f>IFERROR(IF($AQ425="Passive","",INDEX(Income!I$9:I$1026,MATCH(Calc!$AO425,Income!$U$9:$U$1026,0),1)),"")</f>
        <v/>
      </c>
      <c r="AZ425" s="85" t="str">
        <f>IFERROR(IF($AQ425="Passive","",INDEX(Income!J$9:J$1026,MATCH(Calc!$AO425,Income!$U$9:$U$1026,0),1)),"")</f>
        <v/>
      </c>
      <c r="BA425" s="85" t="str">
        <f>IFERROR(IF($AQ425="Passive","",INDEX(Income!K$9:K$1026,MATCH(Calc!$AO425,Income!$U$9:$U$1026,0),1)),"")</f>
        <v/>
      </c>
      <c r="BB425" s="85" t="str">
        <f>IFERROR(IF($AQ425="Passive","",INDEX(Income!L$9:L$1026,MATCH(Calc!$AO425,Income!$U$9:$U$1026,0),1)),"")</f>
        <v/>
      </c>
      <c r="BC425" s="85" t="str">
        <f>IFERROR(IF($AQ425="Passive","",INDEX(Income!M$9:M$1026,MATCH(Calc!$AO425,Income!$U$9:$U$1026,0),1)),"")</f>
        <v/>
      </c>
      <c r="BD425" s="85" t="str">
        <f>IFERROR(IF($AQ425="Passive","",INDEX(Income!N$9:N$1026,MATCH(Calc!$AO425,Income!$U$9:$U$1026,0),1)),"")</f>
        <v/>
      </c>
      <c r="BE425" s="85" t="str">
        <f>IFERROR(IF($AQ425="Passive","",INDEX(Income!O$9:O$1026,MATCH(Calc!$AO425,Income!$U$9:$U$1026,0),1)),"")</f>
        <v/>
      </c>
      <c r="BF425" s="85" t="str">
        <f>IFERROR(IF($AQ425="Passive","",INDEX(Income!P$9:P$1026,MATCH(Calc!$AO425,Income!$U$9:$U$1026,0),1)),"")</f>
        <v/>
      </c>
      <c r="BH425" s="85" t="str">
        <f t="shared" si="56"/>
        <v>Passive</v>
      </c>
      <c r="BI425" s="85">
        <f>IFERROR(INDEX(Expenses!B$9:B$1026,MATCH(Calc!$AO425,Expenses!$U$9:$U$1026,0),1),0)</f>
        <v>0</v>
      </c>
      <c r="BJ425" s="85">
        <f>IFERROR(INDEX(Expenses!C$9:C$1026,MATCH(Calc!$AO425,Expenses!$U$9:$U$1026,0),1),0)</f>
        <v>0</v>
      </c>
      <c r="BK425" s="93">
        <f t="shared" ca="1" si="57"/>
        <v>2025</v>
      </c>
      <c r="BL425" s="85" t="str">
        <f>IFERROR(IF($BH425="Passive","",INDEX(Expenses!E$9:E$1026,MATCH(Calc!$AO425,Expenses!$U$9:$U$1026,0),1)),"")</f>
        <v/>
      </c>
      <c r="BM425" s="85" t="str">
        <f>IFERROR(IF($BH425="Passive","",INDEX(Expenses!F$9:F$1026,MATCH(Calc!$AO425,Expenses!$U$9:$U$1026,0),1)),"")</f>
        <v/>
      </c>
      <c r="BN425" s="85" t="str">
        <f>IFERROR(IF($BH425="Passive","",INDEX(Expenses!G$9:G$1026,MATCH(Calc!$AO425,Expenses!$U$9:$U$1026,0),1)),"")</f>
        <v/>
      </c>
      <c r="BO425" s="85" t="str">
        <f>IFERROR(IF($BH425="Passive","",INDEX(Expenses!H$9:H$1026,MATCH(Calc!$AO425,Expenses!$U$9:$U$1026,0),1)),"")</f>
        <v/>
      </c>
      <c r="BP425" s="85" t="str">
        <f>IFERROR(IF($BH425="Passive","",INDEX(Expenses!I$9:I$1026,MATCH(Calc!$AO425,Expenses!$U$9:$U$1026,0),1)),"")</f>
        <v/>
      </c>
      <c r="BQ425" s="85" t="str">
        <f>IFERROR(IF($BH425="Passive","",INDEX(Expenses!J$9:J$1026,MATCH(Calc!$AO425,Expenses!$U$9:$U$1026,0),1)),"")</f>
        <v/>
      </c>
      <c r="BR425" s="85" t="str">
        <f>IFERROR(IF($BH425="Passive","",INDEX(Expenses!K$9:K$1026,MATCH(Calc!$AO425,Expenses!$U$9:$U$1026,0),1)),"")</f>
        <v/>
      </c>
      <c r="BS425" s="85" t="str">
        <f>IFERROR(IF($BH425="Passive","",INDEX(Expenses!L$9:L$1026,MATCH(Calc!$AO425,Expenses!$U$9:$U$1026,0),1)),"")</f>
        <v/>
      </c>
      <c r="BT425" s="85" t="str">
        <f>IFERROR(IF($BH425="Passive","",INDEX(Expenses!M$9:M$1026,MATCH(Calc!$AO425,Expenses!$U$9:$U$1026,0),1)),"")</f>
        <v/>
      </c>
      <c r="BU425" s="85" t="str">
        <f>IFERROR(IF($BH425="Passive","",INDEX(Expenses!N$9:N$1026,MATCH(Calc!$AO425,Expenses!$U$9:$U$1026,0),1)),"")</f>
        <v/>
      </c>
      <c r="BV425" s="85" t="str">
        <f>IFERROR(IF($BH425="Passive","",INDEX(Expenses!O$9:O$1026,MATCH(Calc!$AO425,Expenses!$U$9:$U$1026,0),1)),"")</f>
        <v/>
      </c>
      <c r="BW425" s="85" t="str">
        <f>IFERROR(IF($BH425="Passive","",INDEX(Expenses!P$9:P$1026,MATCH(Calc!$AO425,Expenses!$U$9:$U$1026,0),1)),"")</f>
        <v/>
      </c>
    </row>
    <row r="426" spans="40:75" x14ac:dyDescent="0.25">
      <c r="AN426" s="93">
        <f t="shared" si="53"/>
        <v>4</v>
      </c>
      <c r="AO426" s="93">
        <v>423</v>
      </c>
      <c r="AQ426" s="85" t="str">
        <f t="shared" si="54"/>
        <v>Passive</v>
      </c>
      <c r="AR426" s="85">
        <f>IFERROR(INDEX(Income!B$9:B$1026,MATCH(Calc!$AO426,Income!$U$9:$U$1026,0),1),0)</f>
        <v>0</v>
      </c>
      <c r="AS426" s="85">
        <f>IFERROR(INDEX(Income!C$9:C$1026,MATCH(Calc!$AO426,Income!$U$9:$U$1026,0),1),0)</f>
        <v>0</v>
      </c>
      <c r="AT426" s="93">
        <f t="shared" ca="1" si="55"/>
        <v>2025</v>
      </c>
      <c r="AU426" s="85" t="str">
        <f>IFERROR(IF($AQ426="Passive","",INDEX(Income!E$9:E$1026,MATCH(Calc!$AO426,Income!$U$9:$U$1026,0),1)),"")</f>
        <v/>
      </c>
      <c r="AV426" s="85" t="str">
        <f>IFERROR(IF($AQ426="Passive","",INDEX(Income!F$9:F$1026,MATCH(Calc!$AO426,Income!$U$9:$U$1026,0),1)),"")</f>
        <v/>
      </c>
      <c r="AW426" s="85" t="str">
        <f>IFERROR(IF($AQ426="Passive","",INDEX(Income!G$9:G$1026,MATCH(Calc!$AO426,Income!$U$9:$U$1026,0),1)),"")</f>
        <v/>
      </c>
      <c r="AX426" s="85" t="str">
        <f>IFERROR(IF($AQ426="Passive","",INDEX(Income!H$9:H$1026,MATCH(Calc!$AO426,Income!$U$9:$U$1026,0),1)),"")</f>
        <v/>
      </c>
      <c r="AY426" s="85" t="str">
        <f>IFERROR(IF($AQ426="Passive","",INDEX(Income!I$9:I$1026,MATCH(Calc!$AO426,Income!$U$9:$U$1026,0),1)),"")</f>
        <v/>
      </c>
      <c r="AZ426" s="85" t="str">
        <f>IFERROR(IF($AQ426="Passive","",INDEX(Income!J$9:J$1026,MATCH(Calc!$AO426,Income!$U$9:$U$1026,0),1)),"")</f>
        <v/>
      </c>
      <c r="BA426" s="85" t="str">
        <f>IFERROR(IF($AQ426="Passive","",INDEX(Income!K$9:K$1026,MATCH(Calc!$AO426,Income!$U$9:$U$1026,0),1)),"")</f>
        <v/>
      </c>
      <c r="BB426" s="85" t="str">
        <f>IFERROR(IF($AQ426="Passive","",INDEX(Income!L$9:L$1026,MATCH(Calc!$AO426,Income!$U$9:$U$1026,0),1)),"")</f>
        <v/>
      </c>
      <c r="BC426" s="85" t="str">
        <f>IFERROR(IF($AQ426="Passive","",INDEX(Income!M$9:M$1026,MATCH(Calc!$AO426,Income!$U$9:$U$1026,0),1)),"")</f>
        <v/>
      </c>
      <c r="BD426" s="85" t="str">
        <f>IFERROR(IF($AQ426="Passive","",INDEX(Income!N$9:N$1026,MATCH(Calc!$AO426,Income!$U$9:$U$1026,0),1)),"")</f>
        <v/>
      </c>
      <c r="BE426" s="85" t="str">
        <f>IFERROR(IF($AQ426="Passive","",INDEX(Income!O$9:O$1026,MATCH(Calc!$AO426,Income!$U$9:$U$1026,0),1)),"")</f>
        <v/>
      </c>
      <c r="BF426" s="85" t="str">
        <f>IFERROR(IF($AQ426="Passive","",INDEX(Income!P$9:P$1026,MATCH(Calc!$AO426,Income!$U$9:$U$1026,0),1)),"")</f>
        <v/>
      </c>
      <c r="BH426" s="85" t="str">
        <f t="shared" si="56"/>
        <v>Passive</v>
      </c>
      <c r="BI426" s="85">
        <f>IFERROR(INDEX(Expenses!B$9:B$1026,MATCH(Calc!$AO426,Expenses!$U$9:$U$1026,0),1),0)</f>
        <v>0</v>
      </c>
      <c r="BJ426" s="85">
        <f>IFERROR(INDEX(Expenses!C$9:C$1026,MATCH(Calc!$AO426,Expenses!$U$9:$U$1026,0),1),0)</f>
        <v>0</v>
      </c>
      <c r="BK426" s="93">
        <f t="shared" ca="1" si="57"/>
        <v>2025</v>
      </c>
      <c r="BL426" s="85" t="str">
        <f>IFERROR(IF($BH426="Passive","",INDEX(Expenses!E$9:E$1026,MATCH(Calc!$AO426,Expenses!$U$9:$U$1026,0),1)),"")</f>
        <v/>
      </c>
      <c r="BM426" s="85" t="str">
        <f>IFERROR(IF($BH426="Passive","",INDEX(Expenses!F$9:F$1026,MATCH(Calc!$AO426,Expenses!$U$9:$U$1026,0),1)),"")</f>
        <v/>
      </c>
      <c r="BN426" s="85" t="str">
        <f>IFERROR(IF($BH426="Passive","",INDEX(Expenses!G$9:G$1026,MATCH(Calc!$AO426,Expenses!$U$9:$U$1026,0),1)),"")</f>
        <v/>
      </c>
      <c r="BO426" s="85" t="str">
        <f>IFERROR(IF($BH426="Passive","",INDEX(Expenses!H$9:H$1026,MATCH(Calc!$AO426,Expenses!$U$9:$U$1026,0),1)),"")</f>
        <v/>
      </c>
      <c r="BP426" s="85" t="str">
        <f>IFERROR(IF($BH426="Passive","",INDEX(Expenses!I$9:I$1026,MATCH(Calc!$AO426,Expenses!$U$9:$U$1026,0),1)),"")</f>
        <v/>
      </c>
      <c r="BQ426" s="85" t="str">
        <f>IFERROR(IF($BH426="Passive","",INDEX(Expenses!J$9:J$1026,MATCH(Calc!$AO426,Expenses!$U$9:$U$1026,0),1)),"")</f>
        <v/>
      </c>
      <c r="BR426" s="85" t="str">
        <f>IFERROR(IF($BH426="Passive","",INDEX(Expenses!K$9:K$1026,MATCH(Calc!$AO426,Expenses!$U$9:$U$1026,0),1)),"")</f>
        <v/>
      </c>
      <c r="BS426" s="85" t="str">
        <f>IFERROR(IF($BH426="Passive","",INDEX(Expenses!L$9:L$1026,MATCH(Calc!$AO426,Expenses!$U$9:$U$1026,0),1)),"")</f>
        <v/>
      </c>
      <c r="BT426" s="85" t="str">
        <f>IFERROR(IF($BH426="Passive","",INDEX(Expenses!M$9:M$1026,MATCH(Calc!$AO426,Expenses!$U$9:$U$1026,0),1)),"")</f>
        <v/>
      </c>
      <c r="BU426" s="85" t="str">
        <f>IFERROR(IF($BH426="Passive","",INDEX(Expenses!N$9:N$1026,MATCH(Calc!$AO426,Expenses!$U$9:$U$1026,0),1)),"")</f>
        <v/>
      </c>
      <c r="BV426" s="85" t="str">
        <f>IFERROR(IF($BH426="Passive","",INDEX(Expenses!O$9:O$1026,MATCH(Calc!$AO426,Expenses!$U$9:$U$1026,0),1)),"")</f>
        <v/>
      </c>
      <c r="BW426" s="85" t="str">
        <f>IFERROR(IF($BH426="Passive","",INDEX(Expenses!P$9:P$1026,MATCH(Calc!$AO426,Expenses!$U$9:$U$1026,0),1)),"")</f>
        <v/>
      </c>
    </row>
    <row r="427" spans="40:75" x14ac:dyDescent="0.25">
      <c r="AN427" s="93">
        <f t="shared" si="53"/>
        <v>4</v>
      </c>
      <c r="AO427" s="93">
        <v>424</v>
      </c>
      <c r="AQ427" s="85" t="str">
        <f t="shared" si="54"/>
        <v>Passive</v>
      </c>
      <c r="AR427" s="85">
        <f>IFERROR(INDEX(Income!B$9:B$1026,MATCH(Calc!$AO427,Income!$U$9:$U$1026,0),1),0)</f>
        <v>0</v>
      </c>
      <c r="AS427" s="85">
        <f>IFERROR(INDEX(Income!C$9:C$1026,MATCH(Calc!$AO427,Income!$U$9:$U$1026,0),1),0)</f>
        <v>0</v>
      </c>
      <c r="AT427" s="93">
        <f t="shared" ca="1" si="55"/>
        <v>2025</v>
      </c>
      <c r="AU427" s="85" t="str">
        <f>IFERROR(IF($AQ427="Passive","",INDEX(Income!E$9:E$1026,MATCH(Calc!$AO427,Income!$U$9:$U$1026,0),1)),"")</f>
        <v/>
      </c>
      <c r="AV427" s="85" t="str">
        <f>IFERROR(IF($AQ427="Passive","",INDEX(Income!F$9:F$1026,MATCH(Calc!$AO427,Income!$U$9:$U$1026,0),1)),"")</f>
        <v/>
      </c>
      <c r="AW427" s="85" t="str">
        <f>IFERROR(IF($AQ427="Passive","",INDEX(Income!G$9:G$1026,MATCH(Calc!$AO427,Income!$U$9:$U$1026,0),1)),"")</f>
        <v/>
      </c>
      <c r="AX427" s="85" t="str">
        <f>IFERROR(IF($AQ427="Passive","",INDEX(Income!H$9:H$1026,MATCH(Calc!$AO427,Income!$U$9:$U$1026,0),1)),"")</f>
        <v/>
      </c>
      <c r="AY427" s="85" t="str">
        <f>IFERROR(IF($AQ427="Passive","",INDEX(Income!I$9:I$1026,MATCH(Calc!$AO427,Income!$U$9:$U$1026,0),1)),"")</f>
        <v/>
      </c>
      <c r="AZ427" s="85" t="str">
        <f>IFERROR(IF($AQ427="Passive","",INDEX(Income!J$9:J$1026,MATCH(Calc!$AO427,Income!$U$9:$U$1026,0),1)),"")</f>
        <v/>
      </c>
      <c r="BA427" s="85" t="str">
        <f>IFERROR(IF($AQ427="Passive","",INDEX(Income!K$9:K$1026,MATCH(Calc!$AO427,Income!$U$9:$U$1026,0),1)),"")</f>
        <v/>
      </c>
      <c r="BB427" s="85" t="str">
        <f>IFERROR(IF($AQ427="Passive","",INDEX(Income!L$9:L$1026,MATCH(Calc!$AO427,Income!$U$9:$U$1026,0),1)),"")</f>
        <v/>
      </c>
      <c r="BC427" s="85" t="str">
        <f>IFERROR(IF($AQ427="Passive","",INDEX(Income!M$9:M$1026,MATCH(Calc!$AO427,Income!$U$9:$U$1026,0),1)),"")</f>
        <v/>
      </c>
      <c r="BD427" s="85" t="str">
        <f>IFERROR(IF($AQ427="Passive","",INDEX(Income!N$9:N$1026,MATCH(Calc!$AO427,Income!$U$9:$U$1026,0),1)),"")</f>
        <v/>
      </c>
      <c r="BE427" s="85" t="str">
        <f>IFERROR(IF($AQ427="Passive","",INDEX(Income!O$9:O$1026,MATCH(Calc!$AO427,Income!$U$9:$U$1026,0),1)),"")</f>
        <v/>
      </c>
      <c r="BF427" s="85" t="str">
        <f>IFERROR(IF($AQ427="Passive","",INDEX(Income!P$9:P$1026,MATCH(Calc!$AO427,Income!$U$9:$U$1026,0),1)),"")</f>
        <v/>
      </c>
      <c r="BH427" s="85" t="str">
        <f t="shared" si="56"/>
        <v>Passive</v>
      </c>
      <c r="BI427" s="85">
        <f>IFERROR(INDEX(Expenses!B$9:B$1026,MATCH(Calc!$AO427,Expenses!$U$9:$U$1026,0),1),0)</f>
        <v>0</v>
      </c>
      <c r="BJ427" s="85">
        <f>IFERROR(INDEX(Expenses!C$9:C$1026,MATCH(Calc!$AO427,Expenses!$U$9:$U$1026,0),1),0)</f>
        <v>0</v>
      </c>
      <c r="BK427" s="93">
        <f t="shared" ca="1" si="57"/>
        <v>2025</v>
      </c>
      <c r="BL427" s="85" t="str">
        <f>IFERROR(IF($BH427="Passive","",INDEX(Expenses!E$9:E$1026,MATCH(Calc!$AO427,Expenses!$U$9:$U$1026,0),1)),"")</f>
        <v/>
      </c>
      <c r="BM427" s="85" t="str">
        <f>IFERROR(IF($BH427="Passive","",INDEX(Expenses!F$9:F$1026,MATCH(Calc!$AO427,Expenses!$U$9:$U$1026,0),1)),"")</f>
        <v/>
      </c>
      <c r="BN427" s="85" t="str">
        <f>IFERROR(IF($BH427="Passive","",INDEX(Expenses!G$9:G$1026,MATCH(Calc!$AO427,Expenses!$U$9:$U$1026,0),1)),"")</f>
        <v/>
      </c>
      <c r="BO427" s="85" t="str">
        <f>IFERROR(IF($BH427="Passive","",INDEX(Expenses!H$9:H$1026,MATCH(Calc!$AO427,Expenses!$U$9:$U$1026,0),1)),"")</f>
        <v/>
      </c>
      <c r="BP427" s="85" t="str">
        <f>IFERROR(IF($BH427="Passive","",INDEX(Expenses!I$9:I$1026,MATCH(Calc!$AO427,Expenses!$U$9:$U$1026,0),1)),"")</f>
        <v/>
      </c>
      <c r="BQ427" s="85" t="str">
        <f>IFERROR(IF($BH427="Passive","",INDEX(Expenses!J$9:J$1026,MATCH(Calc!$AO427,Expenses!$U$9:$U$1026,0),1)),"")</f>
        <v/>
      </c>
      <c r="BR427" s="85" t="str">
        <f>IFERROR(IF($BH427="Passive","",INDEX(Expenses!K$9:K$1026,MATCH(Calc!$AO427,Expenses!$U$9:$U$1026,0),1)),"")</f>
        <v/>
      </c>
      <c r="BS427" s="85" t="str">
        <f>IFERROR(IF($BH427="Passive","",INDEX(Expenses!L$9:L$1026,MATCH(Calc!$AO427,Expenses!$U$9:$U$1026,0),1)),"")</f>
        <v/>
      </c>
      <c r="BT427" s="85" t="str">
        <f>IFERROR(IF($BH427="Passive","",INDEX(Expenses!M$9:M$1026,MATCH(Calc!$AO427,Expenses!$U$9:$U$1026,0),1)),"")</f>
        <v/>
      </c>
      <c r="BU427" s="85" t="str">
        <f>IFERROR(IF($BH427="Passive","",INDEX(Expenses!N$9:N$1026,MATCH(Calc!$AO427,Expenses!$U$9:$U$1026,0),1)),"")</f>
        <v/>
      </c>
      <c r="BV427" s="85" t="str">
        <f>IFERROR(IF($BH427="Passive","",INDEX(Expenses!O$9:O$1026,MATCH(Calc!$AO427,Expenses!$U$9:$U$1026,0),1)),"")</f>
        <v/>
      </c>
      <c r="BW427" s="85" t="str">
        <f>IFERROR(IF($BH427="Passive","",INDEX(Expenses!P$9:P$1026,MATCH(Calc!$AO427,Expenses!$U$9:$U$1026,0),1)),"")</f>
        <v/>
      </c>
    </row>
    <row r="428" spans="40:75" x14ac:dyDescent="0.25">
      <c r="AN428" s="93">
        <f t="shared" si="53"/>
        <v>4</v>
      </c>
      <c r="AO428" s="93">
        <v>425</v>
      </c>
      <c r="AQ428" s="85" t="str">
        <f t="shared" si="54"/>
        <v>Passive</v>
      </c>
      <c r="AR428" s="85">
        <f>IFERROR(INDEX(Income!B$9:B$1026,MATCH(Calc!$AO428,Income!$U$9:$U$1026,0),1),0)</f>
        <v>0</v>
      </c>
      <c r="AS428" s="85">
        <f>IFERROR(INDEX(Income!C$9:C$1026,MATCH(Calc!$AO428,Income!$U$9:$U$1026,0),1),0)</f>
        <v>0</v>
      </c>
      <c r="AT428" s="93">
        <f t="shared" ca="1" si="55"/>
        <v>2025</v>
      </c>
      <c r="AU428" s="85" t="str">
        <f>IFERROR(IF($AQ428="Passive","",INDEX(Income!E$9:E$1026,MATCH(Calc!$AO428,Income!$U$9:$U$1026,0),1)),"")</f>
        <v/>
      </c>
      <c r="AV428" s="85" t="str">
        <f>IFERROR(IF($AQ428="Passive","",INDEX(Income!F$9:F$1026,MATCH(Calc!$AO428,Income!$U$9:$U$1026,0),1)),"")</f>
        <v/>
      </c>
      <c r="AW428" s="85" t="str">
        <f>IFERROR(IF($AQ428="Passive","",INDEX(Income!G$9:G$1026,MATCH(Calc!$AO428,Income!$U$9:$U$1026,0),1)),"")</f>
        <v/>
      </c>
      <c r="AX428" s="85" t="str">
        <f>IFERROR(IF($AQ428="Passive","",INDEX(Income!H$9:H$1026,MATCH(Calc!$AO428,Income!$U$9:$U$1026,0),1)),"")</f>
        <v/>
      </c>
      <c r="AY428" s="85" t="str">
        <f>IFERROR(IF($AQ428="Passive","",INDEX(Income!I$9:I$1026,MATCH(Calc!$AO428,Income!$U$9:$U$1026,0),1)),"")</f>
        <v/>
      </c>
      <c r="AZ428" s="85" t="str">
        <f>IFERROR(IF($AQ428="Passive","",INDEX(Income!J$9:J$1026,MATCH(Calc!$AO428,Income!$U$9:$U$1026,0),1)),"")</f>
        <v/>
      </c>
      <c r="BA428" s="85" t="str">
        <f>IFERROR(IF($AQ428="Passive","",INDEX(Income!K$9:K$1026,MATCH(Calc!$AO428,Income!$U$9:$U$1026,0),1)),"")</f>
        <v/>
      </c>
      <c r="BB428" s="85" t="str">
        <f>IFERROR(IF($AQ428="Passive","",INDEX(Income!L$9:L$1026,MATCH(Calc!$AO428,Income!$U$9:$U$1026,0),1)),"")</f>
        <v/>
      </c>
      <c r="BC428" s="85" t="str">
        <f>IFERROR(IF($AQ428="Passive","",INDEX(Income!M$9:M$1026,MATCH(Calc!$AO428,Income!$U$9:$U$1026,0),1)),"")</f>
        <v/>
      </c>
      <c r="BD428" s="85" t="str">
        <f>IFERROR(IF($AQ428="Passive","",INDEX(Income!N$9:N$1026,MATCH(Calc!$AO428,Income!$U$9:$U$1026,0),1)),"")</f>
        <v/>
      </c>
      <c r="BE428" s="85" t="str">
        <f>IFERROR(IF($AQ428="Passive","",INDEX(Income!O$9:O$1026,MATCH(Calc!$AO428,Income!$U$9:$U$1026,0),1)),"")</f>
        <v/>
      </c>
      <c r="BF428" s="85" t="str">
        <f>IFERROR(IF($AQ428="Passive","",INDEX(Income!P$9:P$1026,MATCH(Calc!$AO428,Income!$U$9:$U$1026,0),1)),"")</f>
        <v/>
      </c>
      <c r="BH428" s="85" t="str">
        <f t="shared" si="56"/>
        <v>Passive</v>
      </c>
      <c r="BI428" s="85">
        <f>IFERROR(INDEX(Expenses!B$9:B$1026,MATCH(Calc!$AO428,Expenses!$U$9:$U$1026,0),1),0)</f>
        <v>0</v>
      </c>
      <c r="BJ428" s="85">
        <f>IFERROR(INDEX(Expenses!C$9:C$1026,MATCH(Calc!$AO428,Expenses!$U$9:$U$1026,0),1),0)</f>
        <v>0</v>
      </c>
      <c r="BK428" s="93">
        <f t="shared" ca="1" si="57"/>
        <v>2025</v>
      </c>
      <c r="BL428" s="85" t="str">
        <f>IFERROR(IF($BH428="Passive","",INDEX(Expenses!E$9:E$1026,MATCH(Calc!$AO428,Expenses!$U$9:$U$1026,0),1)),"")</f>
        <v/>
      </c>
      <c r="BM428" s="85" t="str">
        <f>IFERROR(IF($BH428="Passive","",INDEX(Expenses!F$9:F$1026,MATCH(Calc!$AO428,Expenses!$U$9:$U$1026,0),1)),"")</f>
        <v/>
      </c>
      <c r="BN428" s="85" t="str">
        <f>IFERROR(IF($BH428="Passive","",INDEX(Expenses!G$9:G$1026,MATCH(Calc!$AO428,Expenses!$U$9:$U$1026,0),1)),"")</f>
        <v/>
      </c>
      <c r="BO428" s="85" t="str">
        <f>IFERROR(IF($BH428="Passive","",INDEX(Expenses!H$9:H$1026,MATCH(Calc!$AO428,Expenses!$U$9:$U$1026,0),1)),"")</f>
        <v/>
      </c>
      <c r="BP428" s="85" t="str">
        <f>IFERROR(IF($BH428="Passive","",INDEX(Expenses!I$9:I$1026,MATCH(Calc!$AO428,Expenses!$U$9:$U$1026,0),1)),"")</f>
        <v/>
      </c>
      <c r="BQ428" s="85" t="str">
        <f>IFERROR(IF($BH428="Passive","",INDEX(Expenses!J$9:J$1026,MATCH(Calc!$AO428,Expenses!$U$9:$U$1026,0),1)),"")</f>
        <v/>
      </c>
      <c r="BR428" s="85" t="str">
        <f>IFERROR(IF($BH428="Passive","",INDEX(Expenses!K$9:K$1026,MATCH(Calc!$AO428,Expenses!$U$9:$U$1026,0),1)),"")</f>
        <v/>
      </c>
      <c r="BS428" s="85" t="str">
        <f>IFERROR(IF($BH428="Passive","",INDEX(Expenses!L$9:L$1026,MATCH(Calc!$AO428,Expenses!$U$9:$U$1026,0),1)),"")</f>
        <v/>
      </c>
      <c r="BT428" s="85" t="str">
        <f>IFERROR(IF($BH428="Passive","",INDEX(Expenses!M$9:M$1026,MATCH(Calc!$AO428,Expenses!$U$9:$U$1026,0),1)),"")</f>
        <v/>
      </c>
      <c r="BU428" s="85" t="str">
        <f>IFERROR(IF($BH428="Passive","",INDEX(Expenses!N$9:N$1026,MATCH(Calc!$AO428,Expenses!$U$9:$U$1026,0),1)),"")</f>
        <v/>
      </c>
      <c r="BV428" s="85" t="str">
        <f>IFERROR(IF($BH428="Passive","",INDEX(Expenses!O$9:O$1026,MATCH(Calc!$AO428,Expenses!$U$9:$U$1026,0),1)),"")</f>
        <v/>
      </c>
      <c r="BW428" s="85" t="str">
        <f>IFERROR(IF($BH428="Passive","",INDEX(Expenses!P$9:P$1026,MATCH(Calc!$AO428,Expenses!$U$9:$U$1026,0),1)),"")</f>
        <v/>
      </c>
    </row>
    <row r="429" spans="40:75" x14ac:dyDescent="0.25">
      <c r="AN429" s="93">
        <f t="shared" si="53"/>
        <v>4</v>
      </c>
      <c r="AO429" s="93">
        <v>426</v>
      </c>
      <c r="AQ429" s="85" t="str">
        <f t="shared" si="54"/>
        <v>Passive</v>
      </c>
      <c r="AR429" s="85">
        <f>IFERROR(INDEX(Income!B$9:B$1026,MATCH(Calc!$AO429,Income!$U$9:$U$1026,0),1),0)</f>
        <v>0</v>
      </c>
      <c r="AS429" s="85">
        <f>IFERROR(INDEX(Income!C$9:C$1026,MATCH(Calc!$AO429,Income!$U$9:$U$1026,0),1),0)</f>
        <v>0</v>
      </c>
      <c r="AT429" s="93">
        <f t="shared" ca="1" si="55"/>
        <v>2025</v>
      </c>
      <c r="AU429" s="85" t="str">
        <f>IFERROR(IF($AQ429="Passive","",INDEX(Income!E$9:E$1026,MATCH(Calc!$AO429,Income!$U$9:$U$1026,0),1)),"")</f>
        <v/>
      </c>
      <c r="AV429" s="85" t="str">
        <f>IFERROR(IF($AQ429="Passive","",INDEX(Income!F$9:F$1026,MATCH(Calc!$AO429,Income!$U$9:$U$1026,0),1)),"")</f>
        <v/>
      </c>
      <c r="AW429" s="85" t="str">
        <f>IFERROR(IF($AQ429="Passive","",INDEX(Income!G$9:G$1026,MATCH(Calc!$AO429,Income!$U$9:$U$1026,0),1)),"")</f>
        <v/>
      </c>
      <c r="AX429" s="85" t="str">
        <f>IFERROR(IF($AQ429="Passive","",INDEX(Income!H$9:H$1026,MATCH(Calc!$AO429,Income!$U$9:$U$1026,0),1)),"")</f>
        <v/>
      </c>
      <c r="AY429" s="85" t="str">
        <f>IFERROR(IF($AQ429="Passive","",INDEX(Income!I$9:I$1026,MATCH(Calc!$AO429,Income!$U$9:$U$1026,0),1)),"")</f>
        <v/>
      </c>
      <c r="AZ429" s="85" t="str">
        <f>IFERROR(IF($AQ429="Passive","",INDEX(Income!J$9:J$1026,MATCH(Calc!$AO429,Income!$U$9:$U$1026,0),1)),"")</f>
        <v/>
      </c>
      <c r="BA429" s="85" t="str">
        <f>IFERROR(IF($AQ429="Passive","",INDEX(Income!K$9:K$1026,MATCH(Calc!$AO429,Income!$U$9:$U$1026,0),1)),"")</f>
        <v/>
      </c>
      <c r="BB429" s="85" t="str">
        <f>IFERROR(IF($AQ429="Passive","",INDEX(Income!L$9:L$1026,MATCH(Calc!$AO429,Income!$U$9:$U$1026,0),1)),"")</f>
        <v/>
      </c>
      <c r="BC429" s="85" t="str">
        <f>IFERROR(IF($AQ429="Passive","",INDEX(Income!M$9:M$1026,MATCH(Calc!$AO429,Income!$U$9:$U$1026,0),1)),"")</f>
        <v/>
      </c>
      <c r="BD429" s="85" t="str">
        <f>IFERROR(IF($AQ429="Passive","",INDEX(Income!N$9:N$1026,MATCH(Calc!$AO429,Income!$U$9:$U$1026,0),1)),"")</f>
        <v/>
      </c>
      <c r="BE429" s="85" t="str">
        <f>IFERROR(IF($AQ429="Passive","",INDEX(Income!O$9:O$1026,MATCH(Calc!$AO429,Income!$U$9:$U$1026,0),1)),"")</f>
        <v/>
      </c>
      <c r="BF429" s="85" t="str">
        <f>IFERROR(IF($AQ429="Passive","",INDEX(Income!P$9:P$1026,MATCH(Calc!$AO429,Income!$U$9:$U$1026,0),1)),"")</f>
        <v/>
      </c>
      <c r="BH429" s="85" t="str">
        <f t="shared" si="56"/>
        <v>Passive</v>
      </c>
      <c r="BI429" s="85">
        <f>IFERROR(INDEX(Expenses!B$9:B$1026,MATCH(Calc!$AO429,Expenses!$U$9:$U$1026,0),1),0)</f>
        <v>0</v>
      </c>
      <c r="BJ429" s="85">
        <f>IFERROR(INDEX(Expenses!C$9:C$1026,MATCH(Calc!$AO429,Expenses!$U$9:$U$1026,0),1),0)</f>
        <v>0</v>
      </c>
      <c r="BK429" s="93">
        <f t="shared" ca="1" si="57"/>
        <v>2025</v>
      </c>
      <c r="BL429" s="85" t="str">
        <f>IFERROR(IF($BH429="Passive","",INDEX(Expenses!E$9:E$1026,MATCH(Calc!$AO429,Expenses!$U$9:$U$1026,0),1)),"")</f>
        <v/>
      </c>
      <c r="BM429" s="85" t="str">
        <f>IFERROR(IF($BH429="Passive","",INDEX(Expenses!F$9:F$1026,MATCH(Calc!$AO429,Expenses!$U$9:$U$1026,0),1)),"")</f>
        <v/>
      </c>
      <c r="BN429" s="85" t="str">
        <f>IFERROR(IF($BH429="Passive","",INDEX(Expenses!G$9:G$1026,MATCH(Calc!$AO429,Expenses!$U$9:$U$1026,0),1)),"")</f>
        <v/>
      </c>
      <c r="BO429" s="85" t="str">
        <f>IFERROR(IF($BH429="Passive","",INDEX(Expenses!H$9:H$1026,MATCH(Calc!$AO429,Expenses!$U$9:$U$1026,0),1)),"")</f>
        <v/>
      </c>
      <c r="BP429" s="85" t="str">
        <f>IFERROR(IF($BH429="Passive","",INDEX(Expenses!I$9:I$1026,MATCH(Calc!$AO429,Expenses!$U$9:$U$1026,0),1)),"")</f>
        <v/>
      </c>
      <c r="BQ429" s="85" t="str">
        <f>IFERROR(IF($BH429="Passive","",INDEX(Expenses!J$9:J$1026,MATCH(Calc!$AO429,Expenses!$U$9:$U$1026,0),1)),"")</f>
        <v/>
      </c>
      <c r="BR429" s="85" t="str">
        <f>IFERROR(IF($BH429="Passive","",INDEX(Expenses!K$9:K$1026,MATCH(Calc!$AO429,Expenses!$U$9:$U$1026,0),1)),"")</f>
        <v/>
      </c>
      <c r="BS429" s="85" t="str">
        <f>IFERROR(IF($BH429="Passive","",INDEX(Expenses!L$9:L$1026,MATCH(Calc!$AO429,Expenses!$U$9:$U$1026,0),1)),"")</f>
        <v/>
      </c>
      <c r="BT429" s="85" t="str">
        <f>IFERROR(IF($BH429="Passive","",INDEX(Expenses!M$9:M$1026,MATCH(Calc!$AO429,Expenses!$U$9:$U$1026,0),1)),"")</f>
        <v/>
      </c>
      <c r="BU429" s="85" t="str">
        <f>IFERROR(IF($BH429="Passive","",INDEX(Expenses!N$9:N$1026,MATCH(Calc!$AO429,Expenses!$U$9:$U$1026,0),1)),"")</f>
        <v/>
      </c>
      <c r="BV429" s="85" t="str">
        <f>IFERROR(IF($BH429="Passive","",INDEX(Expenses!O$9:O$1026,MATCH(Calc!$AO429,Expenses!$U$9:$U$1026,0),1)),"")</f>
        <v/>
      </c>
      <c r="BW429" s="85" t="str">
        <f>IFERROR(IF($BH429="Passive","",INDEX(Expenses!P$9:P$1026,MATCH(Calc!$AO429,Expenses!$U$9:$U$1026,0),1)),"")</f>
        <v/>
      </c>
    </row>
    <row r="430" spans="40:75" x14ac:dyDescent="0.25">
      <c r="AN430" s="93">
        <f t="shared" si="53"/>
        <v>4</v>
      </c>
      <c r="AO430" s="93">
        <v>427</v>
      </c>
      <c r="AQ430" s="85" t="str">
        <f t="shared" si="54"/>
        <v>Passive</v>
      </c>
      <c r="AR430" s="85">
        <f>IFERROR(INDEX(Income!B$9:B$1026,MATCH(Calc!$AO430,Income!$U$9:$U$1026,0),1),0)</f>
        <v>0</v>
      </c>
      <c r="AS430" s="85">
        <f>IFERROR(INDEX(Income!C$9:C$1026,MATCH(Calc!$AO430,Income!$U$9:$U$1026,0),1),0)</f>
        <v>0</v>
      </c>
      <c r="AT430" s="93">
        <f t="shared" ca="1" si="55"/>
        <v>2025</v>
      </c>
      <c r="AU430" s="85" t="str">
        <f>IFERROR(IF($AQ430="Passive","",INDEX(Income!E$9:E$1026,MATCH(Calc!$AO430,Income!$U$9:$U$1026,0),1)),"")</f>
        <v/>
      </c>
      <c r="AV430" s="85" t="str">
        <f>IFERROR(IF($AQ430="Passive","",INDEX(Income!F$9:F$1026,MATCH(Calc!$AO430,Income!$U$9:$U$1026,0),1)),"")</f>
        <v/>
      </c>
      <c r="AW430" s="85" t="str">
        <f>IFERROR(IF($AQ430="Passive","",INDEX(Income!G$9:G$1026,MATCH(Calc!$AO430,Income!$U$9:$U$1026,0),1)),"")</f>
        <v/>
      </c>
      <c r="AX430" s="85" t="str">
        <f>IFERROR(IF($AQ430="Passive","",INDEX(Income!H$9:H$1026,MATCH(Calc!$AO430,Income!$U$9:$U$1026,0),1)),"")</f>
        <v/>
      </c>
      <c r="AY430" s="85" t="str">
        <f>IFERROR(IF($AQ430="Passive","",INDEX(Income!I$9:I$1026,MATCH(Calc!$AO430,Income!$U$9:$U$1026,0),1)),"")</f>
        <v/>
      </c>
      <c r="AZ430" s="85" t="str">
        <f>IFERROR(IF($AQ430="Passive","",INDEX(Income!J$9:J$1026,MATCH(Calc!$AO430,Income!$U$9:$U$1026,0),1)),"")</f>
        <v/>
      </c>
      <c r="BA430" s="85" t="str">
        <f>IFERROR(IF($AQ430="Passive","",INDEX(Income!K$9:K$1026,MATCH(Calc!$AO430,Income!$U$9:$U$1026,0),1)),"")</f>
        <v/>
      </c>
      <c r="BB430" s="85" t="str">
        <f>IFERROR(IF($AQ430="Passive","",INDEX(Income!L$9:L$1026,MATCH(Calc!$AO430,Income!$U$9:$U$1026,0),1)),"")</f>
        <v/>
      </c>
      <c r="BC430" s="85" t="str">
        <f>IFERROR(IF($AQ430="Passive","",INDEX(Income!M$9:M$1026,MATCH(Calc!$AO430,Income!$U$9:$U$1026,0),1)),"")</f>
        <v/>
      </c>
      <c r="BD430" s="85" t="str">
        <f>IFERROR(IF($AQ430="Passive","",INDEX(Income!N$9:N$1026,MATCH(Calc!$AO430,Income!$U$9:$U$1026,0),1)),"")</f>
        <v/>
      </c>
      <c r="BE430" s="85" t="str">
        <f>IFERROR(IF($AQ430="Passive","",INDEX(Income!O$9:O$1026,MATCH(Calc!$AO430,Income!$U$9:$U$1026,0),1)),"")</f>
        <v/>
      </c>
      <c r="BF430" s="85" t="str">
        <f>IFERROR(IF($AQ430="Passive","",INDEX(Income!P$9:P$1026,MATCH(Calc!$AO430,Income!$U$9:$U$1026,0),1)),"")</f>
        <v/>
      </c>
      <c r="BH430" s="85" t="str">
        <f t="shared" si="56"/>
        <v>Passive</v>
      </c>
      <c r="BI430" s="85">
        <f>IFERROR(INDEX(Expenses!B$9:B$1026,MATCH(Calc!$AO430,Expenses!$U$9:$U$1026,0),1),0)</f>
        <v>0</v>
      </c>
      <c r="BJ430" s="85">
        <f>IFERROR(INDEX(Expenses!C$9:C$1026,MATCH(Calc!$AO430,Expenses!$U$9:$U$1026,0),1),0)</f>
        <v>0</v>
      </c>
      <c r="BK430" s="93">
        <f t="shared" ca="1" si="57"/>
        <v>2025</v>
      </c>
      <c r="BL430" s="85" t="str">
        <f>IFERROR(IF($BH430="Passive","",INDEX(Expenses!E$9:E$1026,MATCH(Calc!$AO430,Expenses!$U$9:$U$1026,0),1)),"")</f>
        <v/>
      </c>
      <c r="BM430" s="85" t="str">
        <f>IFERROR(IF($BH430="Passive","",INDEX(Expenses!F$9:F$1026,MATCH(Calc!$AO430,Expenses!$U$9:$U$1026,0),1)),"")</f>
        <v/>
      </c>
      <c r="BN430" s="85" t="str">
        <f>IFERROR(IF($BH430="Passive","",INDEX(Expenses!G$9:G$1026,MATCH(Calc!$AO430,Expenses!$U$9:$U$1026,0),1)),"")</f>
        <v/>
      </c>
      <c r="BO430" s="85" t="str">
        <f>IFERROR(IF($BH430="Passive","",INDEX(Expenses!H$9:H$1026,MATCH(Calc!$AO430,Expenses!$U$9:$U$1026,0),1)),"")</f>
        <v/>
      </c>
      <c r="BP430" s="85" t="str">
        <f>IFERROR(IF($BH430="Passive","",INDEX(Expenses!I$9:I$1026,MATCH(Calc!$AO430,Expenses!$U$9:$U$1026,0),1)),"")</f>
        <v/>
      </c>
      <c r="BQ430" s="85" t="str">
        <f>IFERROR(IF($BH430="Passive","",INDEX(Expenses!J$9:J$1026,MATCH(Calc!$AO430,Expenses!$U$9:$U$1026,0),1)),"")</f>
        <v/>
      </c>
      <c r="BR430" s="85" t="str">
        <f>IFERROR(IF($BH430="Passive","",INDEX(Expenses!K$9:K$1026,MATCH(Calc!$AO430,Expenses!$U$9:$U$1026,0),1)),"")</f>
        <v/>
      </c>
      <c r="BS430" s="85" t="str">
        <f>IFERROR(IF($BH430="Passive","",INDEX(Expenses!L$9:L$1026,MATCH(Calc!$AO430,Expenses!$U$9:$U$1026,0),1)),"")</f>
        <v/>
      </c>
      <c r="BT430" s="85" t="str">
        <f>IFERROR(IF($BH430="Passive","",INDEX(Expenses!M$9:M$1026,MATCH(Calc!$AO430,Expenses!$U$9:$U$1026,0),1)),"")</f>
        <v/>
      </c>
      <c r="BU430" s="85" t="str">
        <f>IFERROR(IF($BH430="Passive","",INDEX(Expenses!N$9:N$1026,MATCH(Calc!$AO430,Expenses!$U$9:$U$1026,0),1)),"")</f>
        <v/>
      </c>
      <c r="BV430" s="85" t="str">
        <f>IFERROR(IF($BH430="Passive","",INDEX(Expenses!O$9:O$1026,MATCH(Calc!$AO430,Expenses!$U$9:$U$1026,0),1)),"")</f>
        <v/>
      </c>
      <c r="BW430" s="85" t="str">
        <f>IFERROR(IF($BH430="Passive","",INDEX(Expenses!P$9:P$1026,MATCH(Calc!$AO430,Expenses!$U$9:$U$1026,0),1)),"")</f>
        <v/>
      </c>
    </row>
    <row r="431" spans="40:75" x14ac:dyDescent="0.25">
      <c r="AN431" s="93">
        <f t="shared" si="53"/>
        <v>4</v>
      </c>
      <c r="AO431" s="93">
        <v>428</v>
      </c>
      <c r="AQ431" s="85" t="str">
        <f t="shared" si="54"/>
        <v>Passive</v>
      </c>
      <c r="AR431" s="85">
        <f>IFERROR(INDEX(Income!B$9:B$1026,MATCH(Calc!$AO431,Income!$U$9:$U$1026,0),1),0)</f>
        <v>0</v>
      </c>
      <c r="AS431" s="85">
        <f>IFERROR(INDEX(Income!C$9:C$1026,MATCH(Calc!$AO431,Income!$U$9:$U$1026,0),1),0)</f>
        <v>0</v>
      </c>
      <c r="AT431" s="93">
        <f t="shared" ca="1" si="55"/>
        <v>2025</v>
      </c>
      <c r="AU431" s="85" t="str">
        <f>IFERROR(IF($AQ431="Passive","",INDEX(Income!E$9:E$1026,MATCH(Calc!$AO431,Income!$U$9:$U$1026,0),1)),"")</f>
        <v/>
      </c>
      <c r="AV431" s="85" t="str">
        <f>IFERROR(IF($AQ431="Passive","",INDEX(Income!F$9:F$1026,MATCH(Calc!$AO431,Income!$U$9:$U$1026,0),1)),"")</f>
        <v/>
      </c>
      <c r="AW431" s="85" t="str">
        <f>IFERROR(IF($AQ431="Passive","",INDEX(Income!G$9:G$1026,MATCH(Calc!$AO431,Income!$U$9:$U$1026,0),1)),"")</f>
        <v/>
      </c>
      <c r="AX431" s="85" t="str">
        <f>IFERROR(IF($AQ431="Passive","",INDEX(Income!H$9:H$1026,MATCH(Calc!$AO431,Income!$U$9:$U$1026,0),1)),"")</f>
        <v/>
      </c>
      <c r="AY431" s="85" t="str">
        <f>IFERROR(IF($AQ431="Passive","",INDEX(Income!I$9:I$1026,MATCH(Calc!$AO431,Income!$U$9:$U$1026,0),1)),"")</f>
        <v/>
      </c>
      <c r="AZ431" s="85" t="str">
        <f>IFERROR(IF($AQ431="Passive","",INDEX(Income!J$9:J$1026,MATCH(Calc!$AO431,Income!$U$9:$U$1026,0),1)),"")</f>
        <v/>
      </c>
      <c r="BA431" s="85" t="str">
        <f>IFERROR(IF($AQ431="Passive","",INDEX(Income!K$9:K$1026,MATCH(Calc!$AO431,Income!$U$9:$U$1026,0),1)),"")</f>
        <v/>
      </c>
      <c r="BB431" s="85" t="str">
        <f>IFERROR(IF($AQ431="Passive","",INDEX(Income!L$9:L$1026,MATCH(Calc!$AO431,Income!$U$9:$U$1026,0),1)),"")</f>
        <v/>
      </c>
      <c r="BC431" s="85" t="str">
        <f>IFERROR(IF($AQ431="Passive","",INDEX(Income!M$9:M$1026,MATCH(Calc!$AO431,Income!$U$9:$U$1026,0),1)),"")</f>
        <v/>
      </c>
      <c r="BD431" s="85" t="str">
        <f>IFERROR(IF($AQ431="Passive","",INDEX(Income!N$9:N$1026,MATCH(Calc!$AO431,Income!$U$9:$U$1026,0),1)),"")</f>
        <v/>
      </c>
      <c r="BE431" s="85" t="str">
        <f>IFERROR(IF($AQ431="Passive","",INDEX(Income!O$9:O$1026,MATCH(Calc!$AO431,Income!$U$9:$U$1026,0),1)),"")</f>
        <v/>
      </c>
      <c r="BF431" s="85" t="str">
        <f>IFERROR(IF($AQ431="Passive","",INDEX(Income!P$9:P$1026,MATCH(Calc!$AO431,Income!$U$9:$U$1026,0),1)),"")</f>
        <v/>
      </c>
      <c r="BH431" s="85" t="str">
        <f t="shared" si="56"/>
        <v>Passive</v>
      </c>
      <c r="BI431" s="85">
        <f>IFERROR(INDEX(Expenses!B$9:B$1026,MATCH(Calc!$AO431,Expenses!$U$9:$U$1026,0),1),0)</f>
        <v>0</v>
      </c>
      <c r="BJ431" s="85">
        <f>IFERROR(INDEX(Expenses!C$9:C$1026,MATCH(Calc!$AO431,Expenses!$U$9:$U$1026,0),1),0)</f>
        <v>0</v>
      </c>
      <c r="BK431" s="93">
        <f t="shared" ca="1" si="57"/>
        <v>2025</v>
      </c>
      <c r="BL431" s="85" t="str">
        <f>IFERROR(IF($BH431="Passive","",INDEX(Expenses!E$9:E$1026,MATCH(Calc!$AO431,Expenses!$U$9:$U$1026,0),1)),"")</f>
        <v/>
      </c>
      <c r="BM431" s="85" t="str">
        <f>IFERROR(IF($BH431="Passive","",INDEX(Expenses!F$9:F$1026,MATCH(Calc!$AO431,Expenses!$U$9:$U$1026,0),1)),"")</f>
        <v/>
      </c>
      <c r="BN431" s="85" t="str">
        <f>IFERROR(IF($BH431="Passive","",INDEX(Expenses!G$9:G$1026,MATCH(Calc!$AO431,Expenses!$U$9:$U$1026,0),1)),"")</f>
        <v/>
      </c>
      <c r="BO431" s="85" t="str">
        <f>IFERROR(IF($BH431="Passive","",INDEX(Expenses!H$9:H$1026,MATCH(Calc!$AO431,Expenses!$U$9:$U$1026,0),1)),"")</f>
        <v/>
      </c>
      <c r="BP431" s="85" t="str">
        <f>IFERROR(IF($BH431="Passive","",INDEX(Expenses!I$9:I$1026,MATCH(Calc!$AO431,Expenses!$U$9:$U$1026,0),1)),"")</f>
        <v/>
      </c>
      <c r="BQ431" s="85" t="str">
        <f>IFERROR(IF($BH431="Passive","",INDEX(Expenses!J$9:J$1026,MATCH(Calc!$AO431,Expenses!$U$9:$U$1026,0),1)),"")</f>
        <v/>
      </c>
      <c r="BR431" s="85" t="str">
        <f>IFERROR(IF($BH431="Passive","",INDEX(Expenses!K$9:K$1026,MATCH(Calc!$AO431,Expenses!$U$9:$U$1026,0),1)),"")</f>
        <v/>
      </c>
      <c r="BS431" s="85" t="str">
        <f>IFERROR(IF($BH431="Passive","",INDEX(Expenses!L$9:L$1026,MATCH(Calc!$AO431,Expenses!$U$9:$U$1026,0),1)),"")</f>
        <v/>
      </c>
      <c r="BT431" s="85" t="str">
        <f>IFERROR(IF($BH431="Passive","",INDEX(Expenses!M$9:M$1026,MATCH(Calc!$AO431,Expenses!$U$9:$U$1026,0),1)),"")</f>
        <v/>
      </c>
      <c r="BU431" s="85" t="str">
        <f>IFERROR(IF($BH431="Passive","",INDEX(Expenses!N$9:N$1026,MATCH(Calc!$AO431,Expenses!$U$9:$U$1026,0),1)),"")</f>
        <v/>
      </c>
      <c r="BV431" s="85" t="str">
        <f>IFERROR(IF($BH431="Passive","",INDEX(Expenses!O$9:O$1026,MATCH(Calc!$AO431,Expenses!$U$9:$U$1026,0),1)),"")</f>
        <v/>
      </c>
      <c r="BW431" s="85" t="str">
        <f>IFERROR(IF($BH431="Passive","",INDEX(Expenses!P$9:P$1026,MATCH(Calc!$AO431,Expenses!$U$9:$U$1026,0),1)),"")</f>
        <v/>
      </c>
    </row>
    <row r="432" spans="40:75" x14ac:dyDescent="0.25">
      <c r="AN432" s="93">
        <f t="shared" si="53"/>
        <v>4</v>
      </c>
      <c r="AO432" s="93">
        <v>429</v>
      </c>
      <c r="AQ432" s="85" t="str">
        <f t="shared" si="54"/>
        <v>Passive</v>
      </c>
      <c r="AR432" s="85">
        <f>IFERROR(INDEX(Income!B$9:B$1026,MATCH(Calc!$AO432,Income!$U$9:$U$1026,0),1),0)</f>
        <v>0</v>
      </c>
      <c r="AS432" s="85">
        <f>IFERROR(INDEX(Income!C$9:C$1026,MATCH(Calc!$AO432,Income!$U$9:$U$1026,0),1),0)</f>
        <v>0</v>
      </c>
      <c r="AT432" s="93">
        <f t="shared" ca="1" si="55"/>
        <v>2025</v>
      </c>
      <c r="AU432" s="85" t="str">
        <f>IFERROR(IF($AQ432="Passive","",INDEX(Income!E$9:E$1026,MATCH(Calc!$AO432,Income!$U$9:$U$1026,0),1)),"")</f>
        <v/>
      </c>
      <c r="AV432" s="85" t="str">
        <f>IFERROR(IF($AQ432="Passive","",INDEX(Income!F$9:F$1026,MATCH(Calc!$AO432,Income!$U$9:$U$1026,0),1)),"")</f>
        <v/>
      </c>
      <c r="AW432" s="85" t="str">
        <f>IFERROR(IF($AQ432="Passive","",INDEX(Income!G$9:G$1026,MATCH(Calc!$AO432,Income!$U$9:$U$1026,0),1)),"")</f>
        <v/>
      </c>
      <c r="AX432" s="85" t="str">
        <f>IFERROR(IF($AQ432="Passive","",INDEX(Income!H$9:H$1026,MATCH(Calc!$AO432,Income!$U$9:$U$1026,0),1)),"")</f>
        <v/>
      </c>
      <c r="AY432" s="85" t="str">
        <f>IFERROR(IF($AQ432="Passive","",INDEX(Income!I$9:I$1026,MATCH(Calc!$AO432,Income!$U$9:$U$1026,0),1)),"")</f>
        <v/>
      </c>
      <c r="AZ432" s="85" t="str">
        <f>IFERROR(IF($AQ432="Passive","",INDEX(Income!J$9:J$1026,MATCH(Calc!$AO432,Income!$U$9:$U$1026,0),1)),"")</f>
        <v/>
      </c>
      <c r="BA432" s="85" t="str">
        <f>IFERROR(IF($AQ432="Passive","",INDEX(Income!K$9:K$1026,MATCH(Calc!$AO432,Income!$U$9:$U$1026,0),1)),"")</f>
        <v/>
      </c>
      <c r="BB432" s="85" t="str">
        <f>IFERROR(IF($AQ432="Passive","",INDEX(Income!L$9:L$1026,MATCH(Calc!$AO432,Income!$U$9:$U$1026,0),1)),"")</f>
        <v/>
      </c>
      <c r="BC432" s="85" t="str">
        <f>IFERROR(IF($AQ432="Passive","",INDEX(Income!M$9:M$1026,MATCH(Calc!$AO432,Income!$U$9:$U$1026,0),1)),"")</f>
        <v/>
      </c>
      <c r="BD432" s="85" t="str">
        <f>IFERROR(IF($AQ432="Passive","",INDEX(Income!N$9:N$1026,MATCH(Calc!$AO432,Income!$U$9:$U$1026,0),1)),"")</f>
        <v/>
      </c>
      <c r="BE432" s="85" t="str">
        <f>IFERROR(IF($AQ432="Passive","",INDEX(Income!O$9:O$1026,MATCH(Calc!$AO432,Income!$U$9:$U$1026,0),1)),"")</f>
        <v/>
      </c>
      <c r="BF432" s="85" t="str">
        <f>IFERROR(IF($AQ432="Passive","",INDEX(Income!P$9:P$1026,MATCH(Calc!$AO432,Income!$U$9:$U$1026,0),1)),"")</f>
        <v/>
      </c>
      <c r="BH432" s="85" t="str">
        <f t="shared" si="56"/>
        <v>Passive</v>
      </c>
      <c r="BI432" s="85">
        <f>IFERROR(INDEX(Expenses!B$9:B$1026,MATCH(Calc!$AO432,Expenses!$U$9:$U$1026,0),1),0)</f>
        <v>0</v>
      </c>
      <c r="BJ432" s="85">
        <f>IFERROR(INDEX(Expenses!C$9:C$1026,MATCH(Calc!$AO432,Expenses!$U$9:$U$1026,0),1),0)</f>
        <v>0</v>
      </c>
      <c r="BK432" s="93">
        <f t="shared" ca="1" si="57"/>
        <v>2025</v>
      </c>
      <c r="BL432" s="85" t="str">
        <f>IFERROR(IF($BH432="Passive","",INDEX(Expenses!E$9:E$1026,MATCH(Calc!$AO432,Expenses!$U$9:$U$1026,0),1)),"")</f>
        <v/>
      </c>
      <c r="BM432" s="85" t="str">
        <f>IFERROR(IF($BH432="Passive","",INDEX(Expenses!F$9:F$1026,MATCH(Calc!$AO432,Expenses!$U$9:$U$1026,0),1)),"")</f>
        <v/>
      </c>
      <c r="BN432" s="85" t="str">
        <f>IFERROR(IF($BH432="Passive","",INDEX(Expenses!G$9:G$1026,MATCH(Calc!$AO432,Expenses!$U$9:$U$1026,0),1)),"")</f>
        <v/>
      </c>
      <c r="BO432" s="85" t="str">
        <f>IFERROR(IF($BH432="Passive","",INDEX(Expenses!H$9:H$1026,MATCH(Calc!$AO432,Expenses!$U$9:$U$1026,0),1)),"")</f>
        <v/>
      </c>
      <c r="BP432" s="85" t="str">
        <f>IFERROR(IF($BH432="Passive","",INDEX(Expenses!I$9:I$1026,MATCH(Calc!$AO432,Expenses!$U$9:$U$1026,0),1)),"")</f>
        <v/>
      </c>
      <c r="BQ432" s="85" t="str">
        <f>IFERROR(IF($BH432="Passive","",INDEX(Expenses!J$9:J$1026,MATCH(Calc!$AO432,Expenses!$U$9:$U$1026,0),1)),"")</f>
        <v/>
      </c>
      <c r="BR432" s="85" t="str">
        <f>IFERROR(IF($BH432="Passive","",INDEX(Expenses!K$9:K$1026,MATCH(Calc!$AO432,Expenses!$U$9:$U$1026,0),1)),"")</f>
        <v/>
      </c>
      <c r="BS432" s="85" t="str">
        <f>IFERROR(IF($BH432="Passive","",INDEX(Expenses!L$9:L$1026,MATCH(Calc!$AO432,Expenses!$U$9:$U$1026,0),1)),"")</f>
        <v/>
      </c>
      <c r="BT432" s="85" t="str">
        <f>IFERROR(IF($BH432="Passive","",INDEX(Expenses!M$9:M$1026,MATCH(Calc!$AO432,Expenses!$U$9:$U$1026,0),1)),"")</f>
        <v/>
      </c>
      <c r="BU432" s="85" t="str">
        <f>IFERROR(IF($BH432="Passive","",INDEX(Expenses!N$9:N$1026,MATCH(Calc!$AO432,Expenses!$U$9:$U$1026,0),1)),"")</f>
        <v/>
      </c>
      <c r="BV432" s="85" t="str">
        <f>IFERROR(IF($BH432="Passive","",INDEX(Expenses!O$9:O$1026,MATCH(Calc!$AO432,Expenses!$U$9:$U$1026,0),1)),"")</f>
        <v/>
      </c>
      <c r="BW432" s="85" t="str">
        <f>IFERROR(IF($BH432="Passive","",INDEX(Expenses!P$9:P$1026,MATCH(Calc!$AO432,Expenses!$U$9:$U$1026,0),1)),"")</f>
        <v/>
      </c>
    </row>
    <row r="433" spans="40:75" x14ac:dyDescent="0.25">
      <c r="AN433" s="93">
        <f t="shared" si="53"/>
        <v>4</v>
      </c>
      <c r="AO433" s="93">
        <v>430</v>
      </c>
      <c r="AQ433" s="85" t="str">
        <f t="shared" si="54"/>
        <v>Passive</v>
      </c>
      <c r="AR433" s="85">
        <f>IFERROR(INDEX(Income!B$9:B$1026,MATCH(Calc!$AO433,Income!$U$9:$U$1026,0),1),0)</f>
        <v>0</v>
      </c>
      <c r="AS433" s="85">
        <f>IFERROR(INDEX(Income!C$9:C$1026,MATCH(Calc!$AO433,Income!$U$9:$U$1026,0),1),0)</f>
        <v>0</v>
      </c>
      <c r="AT433" s="93">
        <f t="shared" ca="1" si="55"/>
        <v>2025</v>
      </c>
      <c r="AU433" s="85" t="str">
        <f>IFERROR(IF($AQ433="Passive","",INDEX(Income!E$9:E$1026,MATCH(Calc!$AO433,Income!$U$9:$U$1026,0),1)),"")</f>
        <v/>
      </c>
      <c r="AV433" s="85" t="str">
        <f>IFERROR(IF($AQ433="Passive","",INDEX(Income!F$9:F$1026,MATCH(Calc!$AO433,Income!$U$9:$U$1026,0),1)),"")</f>
        <v/>
      </c>
      <c r="AW433" s="85" t="str">
        <f>IFERROR(IF($AQ433="Passive","",INDEX(Income!G$9:G$1026,MATCH(Calc!$AO433,Income!$U$9:$U$1026,0),1)),"")</f>
        <v/>
      </c>
      <c r="AX433" s="85" t="str">
        <f>IFERROR(IF($AQ433="Passive","",INDEX(Income!H$9:H$1026,MATCH(Calc!$AO433,Income!$U$9:$U$1026,0),1)),"")</f>
        <v/>
      </c>
      <c r="AY433" s="85" t="str">
        <f>IFERROR(IF($AQ433="Passive","",INDEX(Income!I$9:I$1026,MATCH(Calc!$AO433,Income!$U$9:$U$1026,0),1)),"")</f>
        <v/>
      </c>
      <c r="AZ433" s="85" t="str">
        <f>IFERROR(IF($AQ433="Passive","",INDEX(Income!J$9:J$1026,MATCH(Calc!$AO433,Income!$U$9:$U$1026,0),1)),"")</f>
        <v/>
      </c>
      <c r="BA433" s="85" t="str">
        <f>IFERROR(IF($AQ433="Passive","",INDEX(Income!K$9:K$1026,MATCH(Calc!$AO433,Income!$U$9:$U$1026,0),1)),"")</f>
        <v/>
      </c>
      <c r="BB433" s="85" t="str">
        <f>IFERROR(IF($AQ433="Passive","",INDEX(Income!L$9:L$1026,MATCH(Calc!$AO433,Income!$U$9:$U$1026,0),1)),"")</f>
        <v/>
      </c>
      <c r="BC433" s="85" t="str">
        <f>IFERROR(IF($AQ433="Passive","",INDEX(Income!M$9:M$1026,MATCH(Calc!$AO433,Income!$U$9:$U$1026,0),1)),"")</f>
        <v/>
      </c>
      <c r="BD433" s="85" t="str">
        <f>IFERROR(IF($AQ433="Passive","",INDEX(Income!N$9:N$1026,MATCH(Calc!$AO433,Income!$U$9:$U$1026,0),1)),"")</f>
        <v/>
      </c>
      <c r="BE433" s="85" t="str">
        <f>IFERROR(IF($AQ433="Passive","",INDEX(Income!O$9:O$1026,MATCH(Calc!$AO433,Income!$U$9:$U$1026,0),1)),"")</f>
        <v/>
      </c>
      <c r="BF433" s="85" t="str">
        <f>IFERROR(IF($AQ433="Passive","",INDEX(Income!P$9:P$1026,MATCH(Calc!$AO433,Income!$U$9:$U$1026,0),1)),"")</f>
        <v/>
      </c>
      <c r="BH433" s="85" t="str">
        <f t="shared" si="56"/>
        <v>Passive</v>
      </c>
      <c r="BI433" s="85">
        <f>IFERROR(INDEX(Expenses!B$9:B$1026,MATCH(Calc!$AO433,Expenses!$U$9:$U$1026,0),1),0)</f>
        <v>0</v>
      </c>
      <c r="BJ433" s="85">
        <f>IFERROR(INDEX(Expenses!C$9:C$1026,MATCH(Calc!$AO433,Expenses!$U$9:$U$1026,0),1),0)</f>
        <v>0</v>
      </c>
      <c r="BK433" s="93">
        <f t="shared" ca="1" si="57"/>
        <v>2025</v>
      </c>
      <c r="BL433" s="85" t="str">
        <f>IFERROR(IF($BH433="Passive","",INDEX(Expenses!E$9:E$1026,MATCH(Calc!$AO433,Expenses!$U$9:$U$1026,0),1)),"")</f>
        <v/>
      </c>
      <c r="BM433" s="85" t="str">
        <f>IFERROR(IF($BH433="Passive","",INDEX(Expenses!F$9:F$1026,MATCH(Calc!$AO433,Expenses!$U$9:$U$1026,0),1)),"")</f>
        <v/>
      </c>
      <c r="BN433" s="85" t="str">
        <f>IFERROR(IF($BH433="Passive","",INDEX(Expenses!G$9:G$1026,MATCH(Calc!$AO433,Expenses!$U$9:$U$1026,0),1)),"")</f>
        <v/>
      </c>
      <c r="BO433" s="85" t="str">
        <f>IFERROR(IF($BH433="Passive","",INDEX(Expenses!H$9:H$1026,MATCH(Calc!$AO433,Expenses!$U$9:$U$1026,0),1)),"")</f>
        <v/>
      </c>
      <c r="BP433" s="85" t="str">
        <f>IFERROR(IF($BH433="Passive","",INDEX(Expenses!I$9:I$1026,MATCH(Calc!$AO433,Expenses!$U$9:$U$1026,0),1)),"")</f>
        <v/>
      </c>
      <c r="BQ433" s="85" t="str">
        <f>IFERROR(IF($BH433="Passive","",INDEX(Expenses!J$9:J$1026,MATCH(Calc!$AO433,Expenses!$U$9:$U$1026,0),1)),"")</f>
        <v/>
      </c>
      <c r="BR433" s="85" t="str">
        <f>IFERROR(IF($BH433="Passive","",INDEX(Expenses!K$9:K$1026,MATCH(Calc!$AO433,Expenses!$U$9:$U$1026,0),1)),"")</f>
        <v/>
      </c>
      <c r="BS433" s="85" t="str">
        <f>IFERROR(IF($BH433="Passive","",INDEX(Expenses!L$9:L$1026,MATCH(Calc!$AO433,Expenses!$U$9:$U$1026,0),1)),"")</f>
        <v/>
      </c>
      <c r="BT433" s="85" t="str">
        <f>IFERROR(IF($BH433="Passive","",INDEX(Expenses!M$9:M$1026,MATCH(Calc!$AO433,Expenses!$U$9:$U$1026,0),1)),"")</f>
        <v/>
      </c>
      <c r="BU433" s="85" t="str">
        <f>IFERROR(IF($BH433="Passive","",INDEX(Expenses!N$9:N$1026,MATCH(Calc!$AO433,Expenses!$U$9:$U$1026,0),1)),"")</f>
        <v/>
      </c>
      <c r="BV433" s="85" t="str">
        <f>IFERROR(IF($BH433="Passive","",INDEX(Expenses!O$9:O$1026,MATCH(Calc!$AO433,Expenses!$U$9:$U$1026,0),1)),"")</f>
        <v/>
      </c>
      <c r="BW433" s="85" t="str">
        <f>IFERROR(IF($BH433="Passive","",INDEX(Expenses!P$9:P$1026,MATCH(Calc!$AO433,Expenses!$U$9:$U$1026,0),1)),"")</f>
        <v/>
      </c>
    </row>
    <row r="434" spans="40:75" x14ac:dyDescent="0.25">
      <c r="AN434" s="93">
        <f t="shared" si="53"/>
        <v>4</v>
      </c>
      <c r="AO434" s="93">
        <v>431</v>
      </c>
      <c r="AQ434" s="85" t="str">
        <f t="shared" si="54"/>
        <v>Passive</v>
      </c>
      <c r="AR434" s="85">
        <f>IFERROR(INDEX(Income!B$9:B$1026,MATCH(Calc!$AO434,Income!$U$9:$U$1026,0),1),0)</f>
        <v>0</v>
      </c>
      <c r="AS434" s="85">
        <f>IFERROR(INDEX(Income!C$9:C$1026,MATCH(Calc!$AO434,Income!$U$9:$U$1026,0),1),0)</f>
        <v>0</v>
      </c>
      <c r="AT434" s="93">
        <f t="shared" ca="1" si="55"/>
        <v>2025</v>
      </c>
      <c r="AU434" s="85" t="str">
        <f>IFERROR(IF($AQ434="Passive","",INDEX(Income!E$9:E$1026,MATCH(Calc!$AO434,Income!$U$9:$U$1026,0),1)),"")</f>
        <v/>
      </c>
      <c r="AV434" s="85" t="str">
        <f>IFERROR(IF($AQ434="Passive","",INDEX(Income!F$9:F$1026,MATCH(Calc!$AO434,Income!$U$9:$U$1026,0),1)),"")</f>
        <v/>
      </c>
      <c r="AW434" s="85" t="str">
        <f>IFERROR(IF($AQ434="Passive","",INDEX(Income!G$9:G$1026,MATCH(Calc!$AO434,Income!$U$9:$U$1026,0),1)),"")</f>
        <v/>
      </c>
      <c r="AX434" s="85" t="str">
        <f>IFERROR(IF($AQ434="Passive","",INDEX(Income!H$9:H$1026,MATCH(Calc!$AO434,Income!$U$9:$U$1026,0),1)),"")</f>
        <v/>
      </c>
      <c r="AY434" s="85" t="str">
        <f>IFERROR(IF($AQ434="Passive","",INDEX(Income!I$9:I$1026,MATCH(Calc!$AO434,Income!$U$9:$U$1026,0),1)),"")</f>
        <v/>
      </c>
      <c r="AZ434" s="85" t="str">
        <f>IFERROR(IF($AQ434="Passive","",INDEX(Income!J$9:J$1026,MATCH(Calc!$AO434,Income!$U$9:$U$1026,0),1)),"")</f>
        <v/>
      </c>
      <c r="BA434" s="85" t="str">
        <f>IFERROR(IF($AQ434="Passive","",INDEX(Income!K$9:K$1026,MATCH(Calc!$AO434,Income!$U$9:$U$1026,0),1)),"")</f>
        <v/>
      </c>
      <c r="BB434" s="85" t="str">
        <f>IFERROR(IF($AQ434="Passive","",INDEX(Income!L$9:L$1026,MATCH(Calc!$AO434,Income!$U$9:$U$1026,0),1)),"")</f>
        <v/>
      </c>
      <c r="BC434" s="85" t="str">
        <f>IFERROR(IF($AQ434="Passive","",INDEX(Income!M$9:M$1026,MATCH(Calc!$AO434,Income!$U$9:$U$1026,0),1)),"")</f>
        <v/>
      </c>
      <c r="BD434" s="85" t="str">
        <f>IFERROR(IF($AQ434="Passive","",INDEX(Income!N$9:N$1026,MATCH(Calc!$AO434,Income!$U$9:$U$1026,0),1)),"")</f>
        <v/>
      </c>
      <c r="BE434" s="85" t="str">
        <f>IFERROR(IF($AQ434="Passive","",INDEX(Income!O$9:O$1026,MATCH(Calc!$AO434,Income!$U$9:$U$1026,0),1)),"")</f>
        <v/>
      </c>
      <c r="BF434" s="85" t="str">
        <f>IFERROR(IF($AQ434="Passive","",INDEX(Income!P$9:P$1026,MATCH(Calc!$AO434,Income!$U$9:$U$1026,0),1)),"")</f>
        <v/>
      </c>
      <c r="BH434" s="85" t="str">
        <f t="shared" si="56"/>
        <v>Passive</v>
      </c>
      <c r="BI434" s="85">
        <f>IFERROR(INDEX(Expenses!B$9:B$1026,MATCH(Calc!$AO434,Expenses!$U$9:$U$1026,0),1),0)</f>
        <v>0</v>
      </c>
      <c r="BJ434" s="85">
        <f>IFERROR(INDEX(Expenses!C$9:C$1026,MATCH(Calc!$AO434,Expenses!$U$9:$U$1026,0),1),0)</f>
        <v>0</v>
      </c>
      <c r="BK434" s="93">
        <f t="shared" ca="1" si="57"/>
        <v>2025</v>
      </c>
      <c r="BL434" s="85" t="str">
        <f>IFERROR(IF($BH434="Passive","",INDEX(Expenses!E$9:E$1026,MATCH(Calc!$AO434,Expenses!$U$9:$U$1026,0),1)),"")</f>
        <v/>
      </c>
      <c r="BM434" s="85" t="str">
        <f>IFERROR(IF($BH434="Passive","",INDEX(Expenses!F$9:F$1026,MATCH(Calc!$AO434,Expenses!$U$9:$U$1026,0),1)),"")</f>
        <v/>
      </c>
      <c r="BN434" s="85" t="str">
        <f>IFERROR(IF($BH434="Passive","",INDEX(Expenses!G$9:G$1026,MATCH(Calc!$AO434,Expenses!$U$9:$U$1026,0),1)),"")</f>
        <v/>
      </c>
      <c r="BO434" s="85" t="str">
        <f>IFERROR(IF($BH434="Passive","",INDEX(Expenses!H$9:H$1026,MATCH(Calc!$AO434,Expenses!$U$9:$U$1026,0),1)),"")</f>
        <v/>
      </c>
      <c r="BP434" s="85" t="str">
        <f>IFERROR(IF($BH434="Passive","",INDEX(Expenses!I$9:I$1026,MATCH(Calc!$AO434,Expenses!$U$9:$U$1026,0),1)),"")</f>
        <v/>
      </c>
      <c r="BQ434" s="85" t="str">
        <f>IFERROR(IF($BH434="Passive","",INDEX(Expenses!J$9:J$1026,MATCH(Calc!$AO434,Expenses!$U$9:$U$1026,0),1)),"")</f>
        <v/>
      </c>
      <c r="BR434" s="85" t="str">
        <f>IFERROR(IF($BH434="Passive","",INDEX(Expenses!K$9:K$1026,MATCH(Calc!$AO434,Expenses!$U$9:$U$1026,0),1)),"")</f>
        <v/>
      </c>
      <c r="BS434" s="85" t="str">
        <f>IFERROR(IF($BH434="Passive","",INDEX(Expenses!L$9:L$1026,MATCH(Calc!$AO434,Expenses!$U$9:$U$1026,0),1)),"")</f>
        <v/>
      </c>
      <c r="BT434" s="85" t="str">
        <f>IFERROR(IF($BH434="Passive","",INDEX(Expenses!M$9:M$1026,MATCH(Calc!$AO434,Expenses!$U$9:$U$1026,0),1)),"")</f>
        <v/>
      </c>
      <c r="BU434" s="85" t="str">
        <f>IFERROR(IF($BH434="Passive","",INDEX(Expenses!N$9:N$1026,MATCH(Calc!$AO434,Expenses!$U$9:$U$1026,0),1)),"")</f>
        <v/>
      </c>
      <c r="BV434" s="85" t="str">
        <f>IFERROR(IF($BH434="Passive","",INDEX(Expenses!O$9:O$1026,MATCH(Calc!$AO434,Expenses!$U$9:$U$1026,0),1)),"")</f>
        <v/>
      </c>
      <c r="BW434" s="85" t="str">
        <f>IFERROR(IF($BH434="Passive","",INDEX(Expenses!P$9:P$1026,MATCH(Calc!$AO434,Expenses!$U$9:$U$1026,0),1)),"")</f>
        <v/>
      </c>
    </row>
    <row r="435" spans="40:75" x14ac:dyDescent="0.25">
      <c r="AN435" s="93">
        <f t="shared" si="53"/>
        <v>4</v>
      </c>
      <c r="AO435" s="93">
        <v>432</v>
      </c>
      <c r="AQ435" s="85" t="str">
        <f t="shared" si="54"/>
        <v>Passive</v>
      </c>
      <c r="AR435" s="85">
        <f>IFERROR(INDEX(Income!B$9:B$1026,MATCH(Calc!$AO435,Income!$U$9:$U$1026,0),1),0)</f>
        <v>0</v>
      </c>
      <c r="AS435" s="85">
        <f>IFERROR(INDEX(Income!C$9:C$1026,MATCH(Calc!$AO435,Income!$U$9:$U$1026,0),1),0)</f>
        <v>0</v>
      </c>
      <c r="AT435" s="93">
        <f t="shared" ca="1" si="55"/>
        <v>2025</v>
      </c>
      <c r="AU435" s="85" t="str">
        <f>IFERROR(IF($AQ435="Passive","",INDEX(Income!E$9:E$1026,MATCH(Calc!$AO435,Income!$U$9:$U$1026,0),1)),"")</f>
        <v/>
      </c>
      <c r="AV435" s="85" t="str">
        <f>IFERROR(IF($AQ435="Passive","",INDEX(Income!F$9:F$1026,MATCH(Calc!$AO435,Income!$U$9:$U$1026,0),1)),"")</f>
        <v/>
      </c>
      <c r="AW435" s="85" t="str">
        <f>IFERROR(IF($AQ435="Passive","",INDEX(Income!G$9:G$1026,MATCH(Calc!$AO435,Income!$U$9:$U$1026,0),1)),"")</f>
        <v/>
      </c>
      <c r="AX435" s="85" t="str">
        <f>IFERROR(IF($AQ435="Passive","",INDEX(Income!H$9:H$1026,MATCH(Calc!$AO435,Income!$U$9:$U$1026,0),1)),"")</f>
        <v/>
      </c>
      <c r="AY435" s="85" t="str">
        <f>IFERROR(IF($AQ435="Passive","",INDEX(Income!I$9:I$1026,MATCH(Calc!$AO435,Income!$U$9:$U$1026,0),1)),"")</f>
        <v/>
      </c>
      <c r="AZ435" s="85" t="str">
        <f>IFERROR(IF($AQ435="Passive","",INDEX(Income!J$9:J$1026,MATCH(Calc!$AO435,Income!$U$9:$U$1026,0),1)),"")</f>
        <v/>
      </c>
      <c r="BA435" s="85" t="str">
        <f>IFERROR(IF($AQ435="Passive","",INDEX(Income!K$9:K$1026,MATCH(Calc!$AO435,Income!$U$9:$U$1026,0),1)),"")</f>
        <v/>
      </c>
      <c r="BB435" s="85" t="str">
        <f>IFERROR(IF($AQ435="Passive","",INDEX(Income!L$9:L$1026,MATCH(Calc!$AO435,Income!$U$9:$U$1026,0),1)),"")</f>
        <v/>
      </c>
      <c r="BC435" s="85" t="str">
        <f>IFERROR(IF($AQ435="Passive","",INDEX(Income!M$9:M$1026,MATCH(Calc!$AO435,Income!$U$9:$U$1026,0),1)),"")</f>
        <v/>
      </c>
      <c r="BD435" s="85" t="str">
        <f>IFERROR(IF($AQ435="Passive","",INDEX(Income!N$9:N$1026,MATCH(Calc!$AO435,Income!$U$9:$U$1026,0),1)),"")</f>
        <v/>
      </c>
      <c r="BE435" s="85" t="str">
        <f>IFERROR(IF($AQ435="Passive","",INDEX(Income!O$9:O$1026,MATCH(Calc!$AO435,Income!$U$9:$U$1026,0),1)),"")</f>
        <v/>
      </c>
      <c r="BF435" s="85" t="str">
        <f>IFERROR(IF($AQ435="Passive","",INDEX(Income!P$9:P$1026,MATCH(Calc!$AO435,Income!$U$9:$U$1026,0),1)),"")</f>
        <v/>
      </c>
      <c r="BH435" s="85" t="str">
        <f t="shared" si="56"/>
        <v>Passive</v>
      </c>
      <c r="BI435" s="85">
        <f>IFERROR(INDEX(Expenses!B$9:B$1026,MATCH(Calc!$AO435,Expenses!$U$9:$U$1026,0),1),0)</f>
        <v>0</v>
      </c>
      <c r="BJ435" s="85">
        <f>IFERROR(INDEX(Expenses!C$9:C$1026,MATCH(Calc!$AO435,Expenses!$U$9:$U$1026,0),1),0)</f>
        <v>0</v>
      </c>
      <c r="BK435" s="93">
        <f t="shared" ca="1" si="57"/>
        <v>2025</v>
      </c>
      <c r="BL435" s="85" t="str">
        <f>IFERROR(IF($BH435="Passive","",INDEX(Expenses!E$9:E$1026,MATCH(Calc!$AO435,Expenses!$U$9:$U$1026,0),1)),"")</f>
        <v/>
      </c>
      <c r="BM435" s="85" t="str">
        <f>IFERROR(IF($BH435="Passive","",INDEX(Expenses!F$9:F$1026,MATCH(Calc!$AO435,Expenses!$U$9:$U$1026,0),1)),"")</f>
        <v/>
      </c>
      <c r="BN435" s="85" t="str">
        <f>IFERROR(IF($BH435="Passive","",INDEX(Expenses!G$9:G$1026,MATCH(Calc!$AO435,Expenses!$U$9:$U$1026,0),1)),"")</f>
        <v/>
      </c>
      <c r="BO435" s="85" t="str">
        <f>IFERROR(IF($BH435="Passive","",INDEX(Expenses!H$9:H$1026,MATCH(Calc!$AO435,Expenses!$U$9:$U$1026,0),1)),"")</f>
        <v/>
      </c>
      <c r="BP435" s="85" t="str">
        <f>IFERROR(IF($BH435="Passive","",INDEX(Expenses!I$9:I$1026,MATCH(Calc!$AO435,Expenses!$U$9:$U$1026,0),1)),"")</f>
        <v/>
      </c>
      <c r="BQ435" s="85" t="str">
        <f>IFERROR(IF($BH435="Passive","",INDEX(Expenses!J$9:J$1026,MATCH(Calc!$AO435,Expenses!$U$9:$U$1026,0),1)),"")</f>
        <v/>
      </c>
      <c r="BR435" s="85" t="str">
        <f>IFERROR(IF($BH435="Passive","",INDEX(Expenses!K$9:K$1026,MATCH(Calc!$AO435,Expenses!$U$9:$U$1026,0),1)),"")</f>
        <v/>
      </c>
      <c r="BS435" s="85" t="str">
        <f>IFERROR(IF($BH435="Passive","",INDEX(Expenses!L$9:L$1026,MATCH(Calc!$AO435,Expenses!$U$9:$U$1026,0),1)),"")</f>
        <v/>
      </c>
      <c r="BT435" s="85" t="str">
        <f>IFERROR(IF($BH435="Passive","",INDEX(Expenses!M$9:M$1026,MATCH(Calc!$AO435,Expenses!$U$9:$U$1026,0),1)),"")</f>
        <v/>
      </c>
      <c r="BU435" s="85" t="str">
        <f>IFERROR(IF($BH435="Passive","",INDEX(Expenses!N$9:N$1026,MATCH(Calc!$AO435,Expenses!$U$9:$U$1026,0),1)),"")</f>
        <v/>
      </c>
      <c r="BV435" s="85" t="str">
        <f>IFERROR(IF($BH435="Passive","",INDEX(Expenses!O$9:O$1026,MATCH(Calc!$AO435,Expenses!$U$9:$U$1026,0),1)),"")</f>
        <v/>
      </c>
      <c r="BW435" s="85" t="str">
        <f>IFERROR(IF($BH435="Passive","",INDEX(Expenses!P$9:P$1026,MATCH(Calc!$AO435,Expenses!$U$9:$U$1026,0),1)),"")</f>
        <v/>
      </c>
    </row>
    <row r="436" spans="40:75" x14ac:dyDescent="0.25">
      <c r="AN436" s="93">
        <f t="shared" si="53"/>
        <v>4</v>
      </c>
      <c r="AO436" s="93">
        <v>433</v>
      </c>
      <c r="AQ436" s="85" t="str">
        <f t="shared" si="54"/>
        <v>Passive</v>
      </c>
      <c r="AR436" s="85">
        <f>IFERROR(INDEX(Income!B$9:B$1026,MATCH(Calc!$AO436,Income!$U$9:$U$1026,0),1),0)</f>
        <v>0</v>
      </c>
      <c r="AS436" s="85">
        <f>IFERROR(INDEX(Income!C$9:C$1026,MATCH(Calc!$AO436,Income!$U$9:$U$1026,0),1),0)</f>
        <v>0</v>
      </c>
      <c r="AT436" s="93">
        <f t="shared" ca="1" si="55"/>
        <v>2025</v>
      </c>
      <c r="AU436" s="85" t="str">
        <f>IFERROR(IF($AQ436="Passive","",INDEX(Income!E$9:E$1026,MATCH(Calc!$AO436,Income!$U$9:$U$1026,0),1)),"")</f>
        <v/>
      </c>
      <c r="AV436" s="85" t="str">
        <f>IFERROR(IF($AQ436="Passive","",INDEX(Income!F$9:F$1026,MATCH(Calc!$AO436,Income!$U$9:$U$1026,0),1)),"")</f>
        <v/>
      </c>
      <c r="AW436" s="85" t="str">
        <f>IFERROR(IF($AQ436="Passive","",INDEX(Income!G$9:G$1026,MATCH(Calc!$AO436,Income!$U$9:$U$1026,0),1)),"")</f>
        <v/>
      </c>
      <c r="AX436" s="85" t="str">
        <f>IFERROR(IF($AQ436="Passive","",INDEX(Income!H$9:H$1026,MATCH(Calc!$AO436,Income!$U$9:$U$1026,0),1)),"")</f>
        <v/>
      </c>
      <c r="AY436" s="85" t="str">
        <f>IFERROR(IF($AQ436="Passive","",INDEX(Income!I$9:I$1026,MATCH(Calc!$AO436,Income!$U$9:$U$1026,0),1)),"")</f>
        <v/>
      </c>
      <c r="AZ436" s="85" t="str">
        <f>IFERROR(IF($AQ436="Passive","",INDEX(Income!J$9:J$1026,MATCH(Calc!$AO436,Income!$U$9:$U$1026,0),1)),"")</f>
        <v/>
      </c>
      <c r="BA436" s="85" t="str">
        <f>IFERROR(IF($AQ436="Passive","",INDEX(Income!K$9:K$1026,MATCH(Calc!$AO436,Income!$U$9:$U$1026,0),1)),"")</f>
        <v/>
      </c>
      <c r="BB436" s="85" t="str">
        <f>IFERROR(IF($AQ436="Passive","",INDEX(Income!L$9:L$1026,MATCH(Calc!$AO436,Income!$U$9:$U$1026,0),1)),"")</f>
        <v/>
      </c>
      <c r="BC436" s="85" t="str">
        <f>IFERROR(IF($AQ436="Passive","",INDEX(Income!M$9:M$1026,MATCH(Calc!$AO436,Income!$U$9:$U$1026,0),1)),"")</f>
        <v/>
      </c>
      <c r="BD436" s="85" t="str">
        <f>IFERROR(IF($AQ436="Passive","",INDEX(Income!N$9:N$1026,MATCH(Calc!$AO436,Income!$U$9:$U$1026,0),1)),"")</f>
        <v/>
      </c>
      <c r="BE436" s="85" t="str">
        <f>IFERROR(IF($AQ436="Passive","",INDEX(Income!O$9:O$1026,MATCH(Calc!$AO436,Income!$U$9:$U$1026,0),1)),"")</f>
        <v/>
      </c>
      <c r="BF436" s="85" t="str">
        <f>IFERROR(IF($AQ436="Passive","",INDEX(Income!P$9:P$1026,MATCH(Calc!$AO436,Income!$U$9:$U$1026,0),1)),"")</f>
        <v/>
      </c>
      <c r="BH436" s="85" t="str">
        <f t="shared" si="56"/>
        <v>Passive</v>
      </c>
      <c r="BI436" s="85">
        <f>IFERROR(INDEX(Expenses!B$9:B$1026,MATCH(Calc!$AO436,Expenses!$U$9:$U$1026,0),1),0)</f>
        <v>0</v>
      </c>
      <c r="BJ436" s="85">
        <f>IFERROR(INDEX(Expenses!C$9:C$1026,MATCH(Calc!$AO436,Expenses!$U$9:$U$1026,0),1),0)</f>
        <v>0</v>
      </c>
      <c r="BK436" s="93">
        <f t="shared" ca="1" si="57"/>
        <v>2025</v>
      </c>
      <c r="BL436" s="85" t="str">
        <f>IFERROR(IF($BH436="Passive","",INDEX(Expenses!E$9:E$1026,MATCH(Calc!$AO436,Expenses!$U$9:$U$1026,0),1)),"")</f>
        <v/>
      </c>
      <c r="BM436" s="85" t="str">
        <f>IFERROR(IF($BH436="Passive","",INDEX(Expenses!F$9:F$1026,MATCH(Calc!$AO436,Expenses!$U$9:$U$1026,0),1)),"")</f>
        <v/>
      </c>
      <c r="BN436" s="85" t="str">
        <f>IFERROR(IF($BH436="Passive","",INDEX(Expenses!G$9:G$1026,MATCH(Calc!$AO436,Expenses!$U$9:$U$1026,0),1)),"")</f>
        <v/>
      </c>
      <c r="BO436" s="85" t="str">
        <f>IFERROR(IF($BH436="Passive","",INDEX(Expenses!H$9:H$1026,MATCH(Calc!$AO436,Expenses!$U$9:$U$1026,0),1)),"")</f>
        <v/>
      </c>
      <c r="BP436" s="85" t="str">
        <f>IFERROR(IF($BH436="Passive","",INDEX(Expenses!I$9:I$1026,MATCH(Calc!$AO436,Expenses!$U$9:$U$1026,0),1)),"")</f>
        <v/>
      </c>
      <c r="BQ436" s="85" t="str">
        <f>IFERROR(IF($BH436="Passive","",INDEX(Expenses!J$9:J$1026,MATCH(Calc!$AO436,Expenses!$U$9:$U$1026,0),1)),"")</f>
        <v/>
      </c>
      <c r="BR436" s="85" t="str">
        <f>IFERROR(IF($BH436="Passive","",INDEX(Expenses!K$9:K$1026,MATCH(Calc!$AO436,Expenses!$U$9:$U$1026,0),1)),"")</f>
        <v/>
      </c>
      <c r="BS436" s="85" t="str">
        <f>IFERROR(IF($BH436="Passive","",INDEX(Expenses!L$9:L$1026,MATCH(Calc!$AO436,Expenses!$U$9:$U$1026,0),1)),"")</f>
        <v/>
      </c>
      <c r="BT436" s="85" t="str">
        <f>IFERROR(IF($BH436="Passive","",INDEX(Expenses!M$9:M$1026,MATCH(Calc!$AO436,Expenses!$U$9:$U$1026,0),1)),"")</f>
        <v/>
      </c>
      <c r="BU436" s="85" t="str">
        <f>IFERROR(IF($BH436="Passive","",INDEX(Expenses!N$9:N$1026,MATCH(Calc!$AO436,Expenses!$U$9:$U$1026,0),1)),"")</f>
        <v/>
      </c>
      <c r="BV436" s="85" t="str">
        <f>IFERROR(IF($BH436="Passive","",INDEX(Expenses!O$9:O$1026,MATCH(Calc!$AO436,Expenses!$U$9:$U$1026,0),1)),"")</f>
        <v/>
      </c>
      <c r="BW436" s="85" t="str">
        <f>IFERROR(IF($BH436="Passive","",INDEX(Expenses!P$9:P$1026,MATCH(Calc!$AO436,Expenses!$U$9:$U$1026,0),1)),"")</f>
        <v/>
      </c>
    </row>
    <row r="437" spans="40:75" x14ac:dyDescent="0.25">
      <c r="AN437" s="93">
        <f t="shared" si="53"/>
        <v>4</v>
      </c>
      <c r="AO437" s="93">
        <v>434</v>
      </c>
      <c r="AQ437" s="85" t="str">
        <f t="shared" si="54"/>
        <v>Passive</v>
      </c>
      <c r="AR437" s="85">
        <f>IFERROR(INDEX(Income!B$9:B$1026,MATCH(Calc!$AO437,Income!$U$9:$U$1026,0),1),0)</f>
        <v>0</v>
      </c>
      <c r="AS437" s="85">
        <f>IFERROR(INDEX(Income!C$9:C$1026,MATCH(Calc!$AO437,Income!$U$9:$U$1026,0),1),0)</f>
        <v>0</v>
      </c>
      <c r="AT437" s="93">
        <f t="shared" ca="1" si="55"/>
        <v>2025</v>
      </c>
      <c r="AU437" s="85" t="str">
        <f>IFERROR(IF($AQ437="Passive","",INDEX(Income!E$9:E$1026,MATCH(Calc!$AO437,Income!$U$9:$U$1026,0),1)),"")</f>
        <v/>
      </c>
      <c r="AV437" s="85" t="str">
        <f>IFERROR(IF($AQ437="Passive","",INDEX(Income!F$9:F$1026,MATCH(Calc!$AO437,Income!$U$9:$U$1026,0),1)),"")</f>
        <v/>
      </c>
      <c r="AW437" s="85" t="str">
        <f>IFERROR(IF($AQ437="Passive","",INDEX(Income!G$9:G$1026,MATCH(Calc!$AO437,Income!$U$9:$U$1026,0),1)),"")</f>
        <v/>
      </c>
      <c r="AX437" s="85" t="str">
        <f>IFERROR(IF($AQ437="Passive","",INDEX(Income!H$9:H$1026,MATCH(Calc!$AO437,Income!$U$9:$U$1026,0),1)),"")</f>
        <v/>
      </c>
      <c r="AY437" s="85" t="str">
        <f>IFERROR(IF($AQ437="Passive","",INDEX(Income!I$9:I$1026,MATCH(Calc!$AO437,Income!$U$9:$U$1026,0),1)),"")</f>
        <v/>
      </c>
      <c r="AZ437" s="85" t="str">
        <f>IFERROR(IF($AQ437="Passive","",INDEX(Income!J$9:J$1026,MATCH(Calc!$AO437,Income!$U$9:$U$1026,0),1)),"")</f>
        <v/>
      </c>
      <c r="BA437" s="85" t="str">
        <f>IFERROR(IF($AQ437="Passive","",INDEX(Income!K$9:K$1026,MATCH(Calc!$AO437,Income!$U$9:$U$1026,0),1)),"")</f>
        <v/>
      </c>
      <c r="BB437" s="85" t="str">
        <f>IFERROR(IF($AQ437="Passive","",INDEX(Income!L$9:L$1026,MATCH(Calc!$AO437,Income!$U$9:$U$1026,0),1)),"")</f>
        <v/>
      </c>
      <c r="BC437" s="85" t="str">
        <f>IFERROR(IF($AQ437="Passive","",INDEX(Income!M$9:M$1026,MATCH(Calc!$AO437,Income!$U$9:$U$1026,0),1)),"")</f>
        <v/>
      </c>
      <c r="BD437" s="85" t="str">
        <f>IFERROR(IF($AQ437="Passive","",INDEX(Income!N$9:N$1026,MATCH(Calc!$AO437,Income!$U$9:$U$1026,0),1)),"")</f>
        <v/>
      </c>
      <c r="BE437" s="85" t="str">
        <f>IFERROR(IF($AQ437="Passive","",INDEX(Income!O$9:O$1026,MATCH(Calc!$AO437,Income!$U$9:$U$1026,0),1)),"")</f>
        <v/>
      </c>
      <c r="BF437" s="85" t="str">
        <f>IFERROR(IF($AQ437="Passive","",INDEX(Income!P$9:P$1026,MATCH(Calc!$AO437,Income!$U$9:$U$1026,0),1)),"")</f>
        <v/>
      </c>
      <c r="BH437" s="85" t="str">
        <f t="shared" si="56"/>
        <v>Passive</v>
      </c>
      <c r="BI437" s="85">
        <f>IFERROR(INDEX(Expenses!B$9:B$1026,MATCH(Calc!$AO437,Expenses!$U$9:$U$1026,0),1),0)</f>
        <v>0</v>
      </c>
      <c r="BJ437" s="85">
        <f>IFERROR(INDEX(Expenses!C$9:C$1026,MATCH(Calc!$AO437,Expenses!$U$9:$U$1026,0),1),0)</f>
        <v>0</v>
      </c>
      <c r="BK437" s="93">
        <f t="shared" ca="1" si="57"/>
        <v>2025</v>
      </c>
      <c r="BL437" s="85" t="str">
        <f>IFERROR(IF($BH437="Passive","",INDEX(Expenses!E$9:E$1026,MATCH(Calc!$AO437,Expenses!$U$9:$U$1026,0),1)),"")</f>
        <v/>
      </c>
      <c r="BM437" s="85" t="str">
        <f>IFERROR(IF($BH437="Passive","",INDEX(Expenses!F$9:F$1026,MATCH(Calc!$AO437,Expenses!$U$9:$U$1026,0),1)),"")</f>
        <v/>
      </c>
      <c r="BN437" s="85" t="str">
        <f>IFERROR(IF($BH437="Passive","",INDEX(Expenses!G$9:G$1026,MATCH(Calc!$AO437,Expenses!$U$9:$U$1026,0),1)),"")</f>
        <v/>
      </c>
      <c r="BO437" s="85" t="str">
        <f>IFERROR(IF($BH437="Passive","",INDEX(Expenses!H$9:H$1026,MATCH(Calc!$AO437,Expenses!$U$9:$U$1026,0),1)),"")</f>
        <v/>
      </c>
      <c r="BP437" s="85" t="str">
        <f>IFERROR(IF($BH437="Passive","",INDEX(Expenses!I$9:I$1026,MATCH(Calc!$AO437,Expenses!$U$9:$U$1026,0),1)),"")</f>
        <v/>
      </c>
      <c r="BQ437" s="85" t="str">
        <f>IFERROR(IF($BH437="Passive","",INDEX(Expenses!J$9:J$1026,MATCH(Calc!$AO437,Expenses!$U$9:$U$1026,0),1)),"")</f>
        <v/>
      </c>
      <c r="BR437" s="85" t="str">
        <f>IFERROR(IF($BH437="Passive","",INDEX(Expenses!K$9:K$1026,MATCH(Calc!$AO437,Expenses!$U$9:$U$1026,0),1)),"")</f>
        <v/>
      </c>
      <c r="BS437" s="85" t="str">
        <f>IFERROR(IF($BH437="Passive","",INDEX(Expenses!L$9:L$1026,MATCH(Calc!$AO437,Expenses!$U$9:$U$1026,0),1)),"")</f>
        <v/>
      </c>
      <c r="BT437" s="85" t="str">
        <f>IFERROR(IF($BH437="Passive","",INDEX(Expenses!M$9:M$1026,MATCH(Calc!$AO437,Expenses!$U$9:$U$1026,0),1)),"")</f>
        <v/>
      </c>
      <c r="BU437" s="85" t="str">
        <f>IFERROR(IF($BH437="Passive","",INDEX(Expenses!N$9:N$1026,MATCH(Calc!$AO437,Expenses!$U$9:$U$1026,0),1)),"")</f>
        <v/>
      </c>
      <c r="BV437" s="85" t="str">
        <f>IFERROR(IF($BH437="Passive","",INDEX(Expenses!O$9:O$1026,MATCH(Calc!$AO437,Expenses!$U$9:$U$1026,0),1)),"")</f>
        <v/>
      </c>
      <c r="BW437" s="85" t="str">
        <f>IFERROR(IF($BH437="Passive","",INDEX(Expenses!P$9:P$1026,MATCH(Calc!$AO437,Expenses!$U$9:$U$1026,0),1)),"")</f>
        <v/>
      </c>
    </row>
    <row r="438" spans="40:75" x14ac:dyDescent="0.25">
      <c r="AN438" s="93">
        <f t="shared" si="53"/>
        <v>4</v>
      </c>
      <c r="AO438" s="93">
        <v>435</v>
      </c>
      <c r="AQ438" s="85" t="str">
        <f t="shared" si="54"/>
        <v>Passive</v>
      </c>
      <c r="AR438" s="85">
        <f>IFERROR(INDEX(Income!B$9:B$1026,MATCH(Calc!$AO438,Income!$U$9:$U$1026,0),1),0)</f>
        <v>0</v>
      </c>
      <c r="AS438" s="85">
        <f>IFERROR(INDEX(Income!C$9:C$1026,MATCH(Calc!$AO438,Income!$U$9:$U$1026,0),1),0)</f>
        <v>0</v>
      </c>
      <c r="AT438" s="93">
        <f t="shared" ca="1" si="55"/>
        <v>2025</v>
      </c>
      <c r="AU438" s="85" t="str">
        <f>IFERROR(IF($AQ438="Passive","",INDEX(Income!E$9:E$1026,MATCH(Calc!$AO438,Income!$U$9:$U$1026,0),1)),"")</f>
        <v/>
      </c>
      <c r="AV438" s="85" t="str">
        <f>IFERROR(IF($AQ438="Passive","",INDEX(Income!F$9:F$1026,MATCH(Calc!$AO438,Income!$U$9:$U$1026,0),1)),"")</f>
        <v/>
      </c>
      <c r="AW438" s="85" t="str">
        <f>IFERROR(IF($AQ438="Passive","",INDEX(Income!G$9:G$1026,MATCH(Calc!$AO438,Income!$U$9:$U$1026,0),1)),"")</f>
        <v/>
      </c>
      <c r="AX438" s="85" t="str">
        <f>IFERROR(IF($AQ438="Passive","",INDEX(Income!H$9:H$1026,MATCH(Calc!$AO438,Income!$U$9:$U$1026,0),1)),"")</f>
        <v/>
      </c>
      <c r="AY438" s="85" t="str">
        <f>IFERROR(IF($AQ438="Passive","",INDEX(Income!I$9:I$1026,MATCH(Calc!$AO438,Income!$U$9:$U$1026,0),1)),"")</f>
        <v/>
      </c>
      <c r="AZ438" s="85" t="str">
        <f>IFERROR(IF($AQ438="Passive","",INDEX(Income!J$9:J$1026,MATCH(Calc!$AO438,Income!$U$9:$U$1026,0),1)),"")</f>
        <v/>
      </c>
      <c r="BA438" s="85" t="str">
        <f>IFERROR(IF($AQ438="Passive","",INDEX(Income!K$9:K$1026,MATCH(Calc!$AO438,Income!$U$9:$U$1026,0),1)),"")</f>
        <v/>
      </c>
      <c r="BB438" s="85" t="str">
        <f>IFERROR(IF($AQ438="Passive","",INDEX(Income!L$9:L$1026,MATCH(Calc!$AO438,Income!$U$9:$U$1026,0),1)),"")</f>
        <v/>
      </c>
      <c r="BC438" s="85" t="str">
        <f>IFERROR(IF($AQ438="Passive","",INDEX(Income!M$9:M$1026,MATCH(Calc!$AO438,Income!$U$9:$U$1026,0),1)),"")</f>
        <v/>
      </c>
      <c r="BD438" s="85" t="str">
        <f>IFERROR(IF($AQ438="Passive","",INDEX(Income!N$9:N$1026,MATCH(Calc!$AO438,Income!$U$9:$U$1026,0),1)),"")</f>
        <v/>
      </c>
      <c r="BE438" s="85" t="str">
        <f>IFERROR(IF($AQ438="Passive","",INDEX(Income!O$9:O$1026,MATCH(Calc!$AO438,Income!$U$9:$U$1026,0),1)),"")</f>
        <v/>
      </c>
      <c r="BF438" s="85" t="str">
        <f>IFERROR(IF($AQ438="Passive","",INDEX(Income!P$9:P$1026,MATCH(Calc!$AO438,Income!$U$9:$U$1026,0),1)),"")</f>
        <v/>
      </c>
      <c r="BH438" s="85" t="str">
        <f t="shared" si="56"/>
        <v>Passive</v>
      </c>
      <c r="BI438" s="85">
        <f>IFERROR(INDEX(Expenses!B$9:B$1026,MATCH(Calc!$AO438,Expenses!$U$9:$U$1026,0),1),0)</f>
        <v>0</v>
      </c>
      <c r="BJ438" s="85">
        <f>IFERROR(INDEX(Expenses!C$9:C$1026,MATCH(Calc!$AO438,Expenses!$U$9:$U$1026,0),1),0)</f>
        <v>0</v>
      </c>
      <c r="BK438" s="93">
        <f t="shared" ca="1" si="57"/>
        <v>2025</v>
      </c>
      <c r="BL438" s="85" t="str">
        <f>IFERROR(IF($BH438="Passive","",INDEX(Expenses!E$9:E$1026,MATCH(Calc!$AO438,Expenses!$U$9:$U$1026,0),1)),"")</f>
        <v/>
      </c>
      <c r="BM438" s="85" t="str">
        <f>IFERROR(IF($BH438="Passive","",INDEX(Expenses!F$9:F$1026,MATCH(Calc!$AO438,Expenses!$U$9:$U$1026,0),1)),"")</f>
        <v/>
      </c>
      <c r="BN438" s="85" t="str">
        <f>IFERROR(IF($BH438="Passive","",INDEX(Expenses!G$9:G$1026,MATCH(Calc!$AO438,Expenses!$U$9:$U$1026,0),1)),"")</f>
        <v/>
      </c>
      <c r="BO438" s="85" t="str">
        <f>IFERROR(IF($BH438="Passive","",INDEX(Expenses!H$9:H$1026,MATCH(Calc!$AO438,Expenses!$U$9:$U$1026,0),1)),"")</f>
        <v/>
      </c>
      <c r="BP438" s="85" t="str">
        <f>IFERROR(IF($BH438="Passive","",INDEX(Expenses!I$9:I$1026,MATCH(Calc!$AO438,Expenses!$U$9:$U$1026,0),1)),"")</f>
        <v/>
      </c>
      <c r="BQ438" s="85" t="str">
        <f>IFERROR(IF($BH438="Passive","",INDEX(Expenses!J$9:J$1026,MATCH(Calc!$AO438,Expenses!$U$9:$U$1026,0),1)),"")</f>
        <v/>
      </c>
      <c r="BR438" s="85" t="str">
        <f>IFERROR(IF($BH438="Passive","",INDEX(Expenses!K$9:K$1026,MATCH(Calc!$AO438,Expenses!$U$9:$U$1026,0),1)),"")</f>
        <v/>
      </c>
      <c r="BS438" s="85" t="str">
        <f>IFERROR(IF($BH438="Passive","",INDEX(Expenses!L$9:L$1026,MATCH(Calc!$AO438,Expenses!$U$9:$U$1026,0),1)),"")</f>
        <v/>
      </c>
      <c r="BT438" s="85" t="str">
        <f>IFERROR(IF($BH438="Passive","",INDEX(Expenses!M$9:M$1026,MATCH(Calc!$AO438,Expenses!$U$9:$U$1026,0),1)),"")</f>
        <v/>
      </c>
      <c r="BU438" s="85" t="str">
        <f>IFERROR(IF($BH438="Passive","",INDEX(Expenses!N$9:N$1026,MATCH(Calc!$AO438,Expenses!$U$9:$U$1026,0),1)),"")</f>
        <v/>
      </c>
      <c r="BV438" s="85" t="str">
        <f>IFERROR(IF($BH438="Passive","",INDEX(Expenses!O$9:O$1026,MATCH(Calc!$AO438,Expenses!$U$9:$U$1026,0),1)),"")</f>
        <v/>
      </c>
      <c r="BW438" s="85" t="str">
        <f>IFERROR(IF($BH438="Passive","",INDEX(Expenses!P$9:P$1026,MATCH(Calc!$AO438,Expenses!$U$9:$U$1026,0),1)),"")</f>
        <v/>
      </c>
    </row>
    <row r="439" spans="40:75" x14ac:dyDescent="0.25">
      <c r="AN439" s="93">
        <f t="shared" si="53"/>
        <v>4</v>
      </c>
      <c r="AO439" s="93">
        <v>436</v>
      </c>
      <c r="AQ439" s="85" t="str">
        <f t="shared" si="54"/>
        <v>Passive</v>
      </c>
      <c r="AR439" s="85">
        <f>IFERROR(INDEX(Income!B$9:B$1026,MATCH(Calc!$AO439,Income!$U$9:$U$1026,0),1),0)</f>
        <v>0</v>
      </c>
      <c r="AS439" s="85">
        <f>IFERROR(INDEX(Income!C$9:C$1026,MATCH(Calc!$AO439,Income!$U$9:$U$1026,0),1),0)</f>
        <v>0</v>
      </c>
      <c r="AT439" s="93">
        <f t="shared" ca="1" si="55"/>
        <v>2025</v>
      </c>
      <c r="AU439" s="85" t="str">
        <f>IFERROR(IF($AQ439="Passive","",INDEX(Income!E$9:E$1026,MATCH(Calc!$AO439,Income!$U$9:$U$1026,0),1)),"")</f>
        <v/>
      </c>
      <c r="AV439" s="85" t="str">
        <f>IFERROR(IF($AQ439="Passive","",INDEX(Income!F$9:F$1026,MATCH(Calc!$AO439,Income!$U$9:$U$1026,0),1)),"")</f>
        <v/>
      </c>
      <c r="AW439" s="85" t="str">
        <f>IFERROR(IF($AQ439="Passive","",INDEX(Income!G$9:G$1026,MATCH(Calc!$AO439,Income!$U$9:$U$1026,0),1)),"")</f>
        <v/>
      </c>
      <c r="AX439" s="85" t="str">
        <f>IFERROR(IF($AQ439="Passive","",INDEX(Income!H$9:H$1026,MATCH(Calc!$AO439,Income!$U$9:$U$1026,0),1)),"")</f>
        <v/>
      </c>
      <c r="AY439" s="85" t="str">
        <f>IFERROR(IF($AQ439="Passive","",INDEX(Income!I$9:I$1026,MATCH(Calc!$AO439,Income!$U$9:$U$1026,0),1)),"")</f>
        <v/>
      </c>
      <c r="AZ439" s="85" t="str">
        <f>IFERROR(IF($AQ439="Passive","",INDEX(Income!J$9:J$1026,MATCH(Calc!$AO439,Income!$U$9:$U$1026,0),1)),"")</f>
        <v/>
      </c>
      <c r="BA439" s="85" t="str">
        <f>IFERROR(IF($AQ439="Passive","",INDEX(Income!K$9:K$1026,MATCH(Calc!$AO439,Income!$U$9:$U$1026,0),1)),"")</f>
        <v/>
      </c>
      <c r="BB439" s="85" t="str">
        <f>IFERROR(IF($AQ439="Passive","",INDEX(Income!L$9:L$1026,MATCH(Calc!$AO439,Income!$U$9:$U$1026,0),1)),"")</f>
        <v/>
      </c>
      <c r="BC439" s="85" t="str">
        <f>IFERROR(IF($AQ439="Passive","",INDEX(Income!M$9:M$1026,MATCH(Calc!$AO439,Income!$U$9:$U$1026,0),1)),"")</f>
        <v/>
      </c>
      <c r="BD439" s="85" t="str">
        <f>IFERROR(IF($AQ439="Passive","",INDEX(Income!N$9:N$1026,MATCH(Calc!$AO439,Income!$U$9:$U$1026,0),1)),"")</f>
        <v/>
      </c>
      <c r="BE439" s="85" t="str">
        <f>IFERROR(IF($AQ439="Passive","",INDEX(Income!O$9:O$1026,MATCH(Calc!$AO439,Income!$U$9:$U$1026,0),1)),"")</f>
        <v/>
      </c>
      <c r="BF439" s="85" t="str">
        <f>IFERROR(IF($AQ439="Passive","",INDEX(Income!P$9:P$1026,MATCH(Calc!$AO439,Income!$U$9:$U$1026,0),1)),"")</f>
        <v/>
      </c>
      <c r="BH439" s="85" t="str">
        <f t="shared" si="56"/>
        <v>Passive</v>
      </c>
      <c r="BI439" s="85">
        <f>IFERROR(INDEX(Expenses!B$9:B$1026,MATCH(Calc!$AO439,Expenses!$U$9:$U$1026,0),1),0)</f>
        <v>0</v>
      </c>
      <c r="BJ439" s="85">
        <f>IFERROR(INDEX(Expenses!C$9:C$1026,MATCH(Calc!$AO439,Expenses!$U$9:$U$1026,0),1),0)</f>
        <v>0</v>
      </c>
      <c r="BK439" s="93">
        <f t="shared" ca="1" si="57"/>
        <v>2025</v>
      </c>
      <c r="BL439" s="85" t="str">
        <f>IFERROR(IF($BH439="Passive","",INDEX(Expenses!E$9:E$1026,MATCH(Calc!$AO439,Expenses!$U$9:$U$1026,0),1)),"")</f>
        <v/>
      </c>
      <c r="BM439" s="85" t="str">
        <f>IFERROR(IF($BH439="Passive","",INDEX(Expenses!F$9:F$1026,MATCH(Calc!$AO439,Expenses!$U$9:$U$1026,0),1)),"")</f>
        <v/>
      </c>
      <c r="BN439" s="85" t="str">
        <f>IFERROR(IF($BH439="Passive","",INDEX(Expenses!G$9:G$1026,MATCH(Calc!$AO439,Expenses!$U$9:$U$1026,0),1)),"")</f>
        <v/>
      </c>
      <c r="BO439" s="85" t="str">
        <f>IFERROR(IF($BH439="Passive","",INDEX(Expenses!H$9:H$1026,MATCH(Calc!$AO439,Expenses!$U$9:$U$1026,0),1)),"")</f>
        <v/>
      </c>
      <c r="BP439" s="85" t="str">
        <f>IFERROR(IF($BH439="Passive","",INDEX(Expenses!I$9:I$1026,MATCH(Calc!$AO439,Expenses!$U$9:$U$1026,0),1)),"")</f>
        <v/>
      </c>
      <c r="BQ439" s="85" t="str">
        <f>IFERROR(IF($BH439="Passive","",INDEX(Expenses!J$9:J$1026,MATCH(Calc!$AO439,Expenses!$U$9:$U$1026,0),1)),"")</f>
        <v/>
      </c>
      <c r="BR439" s="85" t="str">
        <f>IFERROR(IF($BH439="Passive","",INDEX(Expenses!K$9:K$1026,MATCH(Calc!$AO439,Expenses!$U$9:$U$1026,0),1)),"")</f>
        <v/>
      </c>
      <c r="BS439" s="85" t="str">
        <f>IFERROR(IF($BH439="Passive","",INDEX(Expenses!L$9:L$1026,MATCH(Calc!$AO439,Expenses!$U$9:$U$1026,0),1)),"")</f>
        <v/>
      </c>
      <c r="BT439" s="85" t="str">
        <f>IFERROR(IF($BH439="Passive","",INDEX(Expenses!M$9:M$1026,MATCH(Calc!$AO439,Expenses!$U$9:$U$1026,0),1)),"")</f>
        <v/>
      </c>
      <c r="BU439" s="85" t="str">
        <f>IFERROR(IF($BH439="Passive","",INDEX(Expenses!N$9:N$1026,MATCH(Calc!$AO439,Expenses!$U$9:$U$1026,0),1)),"")</f>
        <v/>
      </c>
      <c r="BV439" s="85" t="str">
        <f>IFERROR(IF($BH439="Passive","",INDEX(Expenses!O$9:O$1026,MATCH(Calc!$AO439,Expenses!$U$9:$U$1026,0),1)),"")</f>
        <v/>
      </c>
      <c r="BW439" s="85" t="str">
        <f>IFERROR(IF($BH439="Passive","",INDEX(Expenses!P$9:P$1026,MATCH(Calc!$AO439,Expenses!$U$9:$U$1026,0),1)),"")</f>
        <v/>
      </c>
    </row>
    <row r="440" spans="40:75" x14ac:dyDescent="0.25">
      <c r="AN440" s="93">
        <f t="shared" si="53"/>
        <v>4</v>
      </c>
      <c r="AO440" s="93">
        <v>437</v>
      </c>
      <c r="AQ440" s="85" t="str">
        <f t="shared" si="54"/>
        <v>Passive</v>
      </c>
      <c r="AR440" s="85">
        <f>IFERROR(INDEX(Income!B$9:B$1026,MATCH(Calc!$AO440,Income!$U$9:$U$1026,0),1),0)</f>
        <v>0</v>
      </c>
      <c r="AS440" s="85">
        <f>IFERROR(INDEX(Income!C$9:C$1026,MATCH(Calc!$AO440,Income!$U$9:$U$1026,0),1),0)</f>
        <v>0</v>
      </c>
      <c r="AT440" s="93">
        <f t="shared" ca="1" si="55"/>
        <v>2025</v>
      </c>
      <c r="AU440" s="85" t="str">
        <f>IFERROR(IF($AQ440="Passive","",INDEX(Income!E$9:E$1026,MATCH(Calc!$AO440,Income!$U$9:$U$1026,0),1)),"")</f>
        <v/>
      </c>
      <c r="AV440" s="85" t="str">
        <f>IFERROR(IF($AQ440="Passive","",INDEX(Income!F$9:F$1026,MATCH(Calc!$AO440,Income!$U$9:$U$1026,0),1)),"")</f>
        <v/>
      </c>
      <c r="AW440" s="85" t="str">
        <f>IFERROR(IF($AQ440="Passive","",INDEX(Income!G$9:G$1026,MATCH(Calc!$AO440,Income!$U$9:$U$1026,0),1)),"")</f>
        <v/>
      </c>
      <c r="AX440" s="85" t="str">
        <f>IFERROR(IF($AQ440="Passive","",INDEX(Income!H$9:H$1026,MATCH(Calc!$AO440,Income!$U$9:$U$1026,0),1)),"")</f>
        <v/>
      </c>
      <c r="AY440" s="85" t="str">
        <f>IFERROR(IF($AQ440="Passive","",INDEX(Income!I$9:I$1026,MATCH(Calc!$AO440,Income!$U$9:$U$1026,0),1)),"")</f>
        <v/>
      </c>
      <c r="AZ440" s="85" t="str">
        <f>IFERROR(IF($AQ440="Passive","",INDEX(Income!J$9:J$1026,MATCH(Calc!$AO440,Income!$U$9:$U$1026,0),1)),"")</f>
        <v/>
      </c>
      <c r="BA440" s="85" t="str">
        <f>IFERROR(IF($AQ440="Passive","",INDEX(Income!K$9:K$1026,MATCH(Calc!$AO440,Income!$U$9:$U$1026,0),1)),"")</f>
        <v/>
      </c>
      <c r="BB440" s="85" t="str">
        <f>IFERROR(IF($AQ440="Passive","",INDEX(Income!L$9:L$1026,MATCH(Calc!$AO440,Income!$U$9:$U$1026,0),1)),"")</f>
        <v/>
      </c>
      <c r="BC440" s="85" t="str">
        <f>IFERROR(IF($AQ440="Passive","",INDEX(Income!M$9:M$1026,MATCH(Calc!$AO440,Income!$U$9:$U$1026,0),1)),"")</f>
        <v/>
      </c>
      <c r="BD440" s="85" t="str">
        <f>IFERROR(IF($AQ440="Passive","",INDEX(Income!N$9:N$1026,MATCH(Calc!$AO440,Income!$U$9:$U$1026,0),1)),"")</f>
        <v/>
      </c>
      <c r="BE440" s="85" t="str">
        <f>IFERROR(IF($AQ440="Passive","",INDEX(Income!O$9:O$1026,MATCH(Calc!$AO440,Income!$U$9:$U$1026,0),1)),"")</f>
        <v/>
      </c>
      <c r="BF440" s="85" t="str">
        <f>IFERROR(IF($AQ440="Passive","",INDEX(Income!P$9:P$1026,MATCH(Calc!$AO440,Income!$U$9:$U$1026,0),1)),"")</f>
        <v/>
      </c>
      <c r="BH440" s="85" t="str">
        <f t="shared" si="56"/>
        <v>Passive</v>
      </c>
      <c r="BI440" s="85">
        <f>IFERROR(INDEX(Expenses!B$9:B$1026,MATCH(Calc!$AO440,Expenses!$U$9:$U$1026,0),1),0)</f>
        <v>0</v>
      </c>
      <c r="BJ440" s="85">
        <f>IFERROR(INDEX(Expenses!C$9:C$1026,MATCH(Calc!$AO440,Expenses!$U$9:$U$1026,0),1),0)</f>
        <v>0</v>
      </c>
      <c r="BK440" s="93">
        <f t="shared" ca="1" si="57"/>
        <v>2025</v>
      </c>
      <c r="BL440" s="85" t="str">
        <f>IFERROR(IF($BH440="Passive","",INDEX(Expenses!E$9:E$1026,MATCH(Calc!$AO440,Expenses!$U$9:$U$1026,0),1)),"")</f>
        <v/>
      </c>
      <c r="BM440" s="85" t="str">
        <f>IFERROR(IF($BH440="Passive","",INDEX(Expenses!F$9:F$1026,MATCH(Calc!$AO440,Expenses!$U$9:$U$1026,0),1)),"")</f>
        <v/>
      </c>
      <c r="BN440" s="85" t="str">
        <f>IFERROR(IF($BH440="Passive","",INDEX(Expenses!G$9:G$1026,MATCH(Calc!$AO440,Expenses!$U$9:$U$1026,0),1)),"")</f>
        <v/>
      </c>
      <c r="BO440" s="85" t="str">
        <f>IFERROR(IF($BH440="Passive","",INDEX(Expenses!H$9:H$1026,MATCH(Calc!$AO440,Expenses!$U$9:$U$1026,0),1)),"")</f>
        <v/>
      </c>
      <c r="BP440" s="85" t="str">
        <f>IFERROR(IF($BH440="Passive","",INDEX(Expenses!I$9:I$1026,MATCH(Calc!$AO440,Expenses!$U$9:$U$1026,0),1)),"")</f>
        <v/>
      </c>
      <c r="BQ440" s="85" t="str">
        <f>IFERROR(IF($BH440="Passive","",INDEX(Expenses!J$9:J$1026,MATCH(Calc!$AO440,Expenses!$U$9:$U$1026,0),1)),"")</f>
        <v/>
      </c>
      <c r="BR440" s="85" t="str">
        <f>IFERROR(IF($BH440="Passive","",INDEX(Expenses!K$9:K$1026,MATCH(Calc!$AO440,Expenses!$U$9:$U$1026,0),1)),"")</f>
        <v/>
      </c>
      <c r="BS440" s="85" t="str">
        <f>IFERROR(IF($BH440="Passive","",INDEX(Expenses!L$9:L$1026,MATCH(Calc!$AO440,Expenses!$U$9:$U$1026,0),1)),"")</f>
        <v/>
      </c>
      <c r="BT440" s="85" t="str">
        <f>IFERROR(IF($BH440="Passive","",INDEX(Expenses!M$9:M$1026,MATCH(Calc!$AO440,Expenses!$U$9:$U$1026,0),1)),"")</f>
        <v/>
      </c>
      <c r="BU440" s="85" t="str">
        <f>IFERROR(IF($BH440="Passive","",INDEX(Expenses!N$9:N$1026,MATCH(Calc!$AO440,Expenses!$U$9:$U$1026,0),1)),"")</f>
        <v/>
      </c>
      <c r="BV440" s="85" t="str">
        <f>IFERROR(IF($BH440="Passive","",INDEX(Expenses!O$9:O$1026,MATCH(Calc!$AO440,Expenses!$U$9:$U$1026,0),1)),"")</f>
        <v/>
      </c>
      <c r="BW440" s="85" t="str">
        <f>IFERROR(IF($BH440="Passive","",INDEX(Expenses!P$9:P$1026,MATCH(Calc!$AO440,Expenses!$U$9:$U$1026,0),1)),"")</f>
        <v/>
      </c>
    </row>
    <row r="441" spans="40:75" x14ac:dyDescent="0.25">
      <c r="AN441" s="93">
        <f t="shared" si="53"/>
        <v>4</v>
      </c>
      <c r="AO441" s="93">
        <v>438</v>
      </c>
      <c r="AQ441" s="85" t="str">
        <f t="shared" si="54"/>
        <v>Passive</v>
      </c>
      <c r="AR441" s="85">
        <f>IFERROR(INDEX(Income!B$9:B$1026,MATCH(Calc!$AO441,Income!$U$9:$U$1026,0),1),0)</f>
        <v>0</v>
      </c>
      <c r="AS441" s="85">
        <f>IFERROR(INDEX(Income!C$9:C$1026,MATCH(Calc!$AO441,Income!$U$9:$U$1026,0),1),0)</f>
        <v>0</v>
      </c>
      <c r="AT441" s="93">
        <f t="shared" ca="1" si="55"/>
        <v>2025</v>
      </c>
      <c r="AU441" s="85" t="str">
        <f>IFERROR(IF($AQ441="Passive","",INDEX(Income!E$9:E$1026,MATCH(Calc!$AO441,Income!$U$9:$U$1026,0),1)),"")</f>
        <v/>
      </c>
      <c r="AV441" s="85" t="str">
        <f>IFERROR(IF($AQ441="Passive","",INDEX(Income!F$9:F$1026,MATCH(Calc!$AO441,Income!$U$9:$U$1026,0),1)),"")</f>
        <v/>
      </c>
      <c r="AW441" s="85" t="str">
        <f>IFERROR(IF($AQ441="Passive","",INDEX(Income!G$9:G$1026,MATCH(Calc!$AO441,Income!$U$9:$U$1026,0),1)),"")</f>
        <v/>
      </c>
      <c r="AX441" s="85" t="str">
        <f>IFERROR(IF($AQ441="Passive","",INDEX(Income!H$9:H$1026,MATCH(Calc!$AO441,Income!$U$9:$U$1026,0),1)),"")</f>
        <v/>
      </c>
      <c r="AY441" s="85" t="str">
        <f>IFERROR(IF($AQ441="Passive","",INDEX(Income!I$9:I$1026,MATCH(Calc!$AO441,Income!$U$9:$U$1026,0),1)),"")</f>
        <v/>
      </c>
      <c r="AZ441" s="85" t="str">
        <f>IFERROR(IF($AQ441="Passive","",INDEX(Income!J$9:J$1026,MATCH(Calc!$AO441,Income!$U$9:$U$1026,0),1)),"")</f>
        <v/>
      </c>
      <c r="BA441" s="85" t="str">
        <f>IFERROR(IF($AQ441="Passive","",INDEX(Income!K$9:K$1026,MATCH(Calc!$AO441,Income!$U$9:$U$1026,0),1)),"")</f>
        <v/>
      </c>
      <c r="BB441" s="85" t="str">
        <f>IFERROR(IF($AQ441="Passive","",INDEX(Income!L$9:L$1026,MATCH(Calc!$AO441,Income!$U$9:$U$1026,0),1)),"")</f>
        <v/>
      </c>
      <c r="BC441" s="85" t="str">
        <f>IFERROR(IF($AQ441="Passive","",INDEX(Income!M$9:M$1026,MATCH(Calc!$AO441,Income!$U$9:$U$1026,0),1)),"")</f>
        <v/>
      </c>
      <c r="BD441" s="85" t="str">
        <f>IFERROR(IF($AQ441="Passive","",INDEX(Income!N$9:N$1026,MATCH(Calc!$AO441,Income!$U$9:$U$1026,0),1)),"")</f>
        <v/>
      </c>
      <c r="BE441" s="85" t="str">
        <f>IFERROR(IF($AQ441="Passive","",INDEX(Income!O$9:O$1026,MATCH(Calc!$AO441,Income!$U$9:$U$1026,0),1)),"")</f>
        <v/>
      </c>
      <c r="BF441" s="85" t="str">
        <f>IFERROR(IF($AQ441="Passive","",INDEX(Income!P$9:P$1026,MATCH(Calc!$AO441,Income!$U$9:$U$1026,0),1)),"")</f>
        <v/>
      </c>
      <c r="BH441" s="85" t="str">
        <f t="shared" si="56"/>
        <v>Passive</v>
      </c>
      <c r="BI441" s="85">
        <f>IFERROR(INDEX(Expenses!B$9:B$1026,MATCH(Calc!$AO441,Expenses!$U$9:$U$1026,0),1),0)</f>
        <v>0</v>
      </c>
      <c r="BJ441" s="85">
        <f>IFERROR(INDEX(Expenses!C$9:C$1026,MATCH(Calc!$AO441,Expenses!$U$9:$U$1026,0),1),0)</f>
        <v>0</v>
      </c>
      <c r="BK441" s="93">
        <f t="shared" ca="1" si="57"/>
        <v>2025</v>
      </c>
      <c r="BL441" s="85" t="str">
        <f>IFERROR(IF($BH441="Passive","",INDEX(Expenses!E$9:E$1026,MATCH(Calc!$AO441,Expenses!$U$9:$U$1026,0),1)),"")</f>
        <v/>
      </c>
      <c r="BM441" s="85" t="str">
        <f>IFERROR(IF($BH441="Passive","",INDEX(Expenses!F$9:F$1026,MATCH(Calc!$AO441,Expenses!$U$9:$U$1026,0),1)),"")</f>
        <v/>
      </c>
      <c r="BN441" s="85" t="str">
        <f>IFERROR(IF($BH441="Passive","",INDEX(Expenses!G$9:G$1026,MATCH(Calc!$AO441,Expenses!$U$9:$U$1026,0),1)),"")</f>
        <v/>
      </c>
      <c r="BO441" s="85" t="str">
        <f>IFERROR(IF($BH441="Passive","",INDEX(Expenses!H$9:H$1026,MATCH(Calc!$AO441,Expenses!$U$9:$U$1026,0),1)),"")</f>
        <v/>
      </c>
      <c r="BP441" s="85" t="str">
        <f>IFERROR(IF($BH441="Passive","",INDEX(Expenses!I$9:I$1026,MATCH(Calc!$AO441,Expenses!$U$9:$U$1026,0),1)),"")</f>
        <v/>
      </c>
      <c r="BQ441" s="85" t="str">
        <f>IFERROR(IF($BH441="Passive","",INDEX(Expenses!J$9:J$1026,MATCH(Calc!$AO441,Expenses!$U$9:$U$1026,0),1)),"")</f>
        <v/>
      </c>
      <c r="BR441" s="85" t="str">
        <f>IFERROR(IF($BH441="Passive","",INDEX(Expenses!K$9:K$1026,MATCH(Calc!$AO441,Expenses!$U$9:$U$1026,0),1)),"")</f>
        <v/>
      </c>
      <c r="BS441" s="85" t="str">
        <f>IFERROR(IF($BH441="Passive","",INDEX(Expenses!L$9:L$1026,MATCH(Calc!$AO441,Expenses!$U$9:$U$1026,0),1)),"")</f>
        <v/>
      </c>
      <c r="BT441" s="85" t="str">
        <f>IFERROR(IF($BH441="Passive","",INDEX(Expenses!M$9:M$1026,MATCH(Calc!$AO441,Expenses!$U$9:$U$1026,0),1)),"")</f>
        <v/>
      </c>
      <c r="BU441" s="85" t="str">
        <f>IFERROR(IF($BH441="Passive","",INDEX(Expenses!N$9:N$1026,MATCH(Calc!$AO441,Expenses!$U$9:$U$1026,0),1)),"")</f>
        <v/>
      </c>
      <c r="BV441" s="85" t="str">
        <f>IFERROR(IF($BH441="Passive","",INDEX(Expenses!O$9:O$1026,MATCH(Calc!$AO441,Expenses!$U$9:$U$1026,0),1)),"")</f>
        <v/>
      </c>
      <c r="BW441" s="85" t="str">
        <f>IFERROR(IF($BH441="Passive","",INDEX(Expenses!P$9:P$1026,MATCH(Calc!$AO441,Expenses!$U$9:$U$1026,0),1)),"")</f>
        <v/>
      </c>
    </row>
    <row r="442" spans="40:75" x14ac:dyDescent="0.25">
      <c r="AN442" s="93">
        <f t="shared" si="53"/>
        <v>4</v>
      </c>
      <c r="AO442" s="93">
        <v>439</v>
      </c>
      <c r="AQ442" s="85" t="str">
        <f t="shared" si="54"/>
        <v>Passive</v>
      </c>
      <c r="AR442" s="85">
        <f>IFERROR(INDEX(Income!B$9:B$1026,MATCH(Calc!$AO442,Income!$U$9:$U$1026,0),1),0)</f>
        <v>0</v>
      </c>
      <c r="AS442" s="85">
        <f>IFERROR(INDEX(Income!C$9:C$1026,MATCH(Calc!$AO442,Income!$U$9:$U$1026,0),1),0)</f>
        <v>0</v>
      </c>
      <c r="AT442" s="93">
        <f t="shared" ca="1" si="55"/>
        <v>2025</v>
      </c>
      <c r="AU442" s="85" t="str">
        <f>IFERROR(IF($AQ442="Passive","",INDEX(Income!E$9:E$1026,MATCH(Calc!$AO442,Income!$U$9:$U$1026,0),1)),"")</f>
        <v/>
      </c>
      <c r="AV442" s="85" t="str">
        <f>IFERROR(IF($AQ442="Passive","",INDEX(Income!F$9:F$1026,MATCH(Calc!$AO442,Income!$U$9:$U$1026,0),1)),"")</f>
        <v/>
      </c>
      <c r="AW442" s="85" t="str">
        <f>IFERROR(IF($AQ442="Passive","",INDEX(Income!G$9:G$1026,MATCH(Calc!$AO442,Income!$U$9:$U$1026,0),1)),"")</f>
        <v/>
      </c>
      <c r="AX442" s="85" t="str">
        <f>IFERROR(IF($AQ442="Passive","",INDEX(Income!H$9:H$1026,MATCH(Calc!$AO442,Income!$U$9:$U$1026,0),1)),"")</f>
        <v/>
      </c>
      <c r="AY442" s="85" t="str">
        <f>IFERROR(IF($AQ442="Passive","",INDEX(Income!I$9:I$1026,MATCH(Calc!$AO442,Income!$U$9:$U$1026,0),1)),"")</f>
        <v/>
      </c>
      <c r="AZ442" s="85" t="str">
        <f>IFERROR(IF($AQ442="Passive","",INDEX(Income!J$9:J$1026,MATCH(Calc!$AO442,Income!$U$9:$U$1026,0),1)),"")</f>
        <v/>
      </c>
      <c r="BA442" s="85" t="str">
        <f>IFERROR(IF($AQ442="Passive","",INDEX(Income!K$9:K$1026,MATCH(Calc!$AO442,Income!$U$9:$U$1026,0),1)),"")</f>
        <v/>
      </c>
      <c r="BB442" s="85" t="str">
        <f>IFERROR(IF($AQ442="Passive","",INDEX(Income!L$9:L$1026,MATCH(Calc!$AO442,Income!$U$9:$U$1026,0),1)),"")</f>
        <v/>
      </c>
      <c r="BC442" s="85" t="str">
        <f>IFERROR(IF($AQ442="Passive","",INDEX(Income!M$9:M$1026,MATCH(Calc!$AO442,Income!$U$9:$U$1026,0),1)),"")</f>
        <v/>
      </c>
      <c r="BD442" s="85" t="str">
        <f>IFERROR(IF($AQ442="Passive","",INDEX(Income!N$9:N$1026,MATCH(Calc!$AO442,Income!$U$9:$U$1026,0),1)),"")</f>
        <v/>
      </c>
      <c r="BE442" s="85" t="str">
        <f>IFERROR(IF($AQ442="Passive","",INDEX(Income!O$9:O$1026,MATCH(Calc!$AO442,Income!$U$9:$U$1026,0),1)),"")</f>
        <v/>
      </c>
      <c r="BF442" s="85" t="str">
        <f>IFERROR(IF($AQ442="Passive","",INDEX(Income!P$9:P$1026,MATCH(Calc!$AO442,Income!$U$9:$U$1026,0),1)),"")</f>
        <v/>
      </c>
      <c r="BH442" s="85" t="str">
        <f t="shared" si="56"/>
        <v>Passive</v>
      </c>
      <c r="BI442" s="85">
        <f>IFERROR(INDEX(Expenses!B$9:B$1026,MATCH(Calc!$AO442,Expenses!$U$9:$U$1026,0),1),0)</f>
        <v>0</v>
      </c>
      <c r="BJ442" s="85">
        <f>IFERROR(INDEX(Expenses!C$9:C$1026,MATCH(Calc!$AO442,Expenses!$U$9:$U$1026,0),1),0)</f>
        <v>0</v>
      </c>
      <c r="BK442" s="93">
        <f t="shared" ca="1" si="57"/>
        <v>2025</v>
      </c>
      <c r="BL442" s="85" t="str">
        <f>IFERROR(IF($BH442="Passive","",INDEX(Expenses!E$9:E$1026,MATCH(Calc!$AO442,Expenses!$U$9:$U$1026,0),1)),"")</f>
        <v/>
      </c>
      <c r="BM442" s="85" t="str">
        <f>IFERROR(IF($BH442="Passive","",INDEX(Expenses!F$9:F$1026,MATCH(Calc!$AO442,Expenses!$U$9:$U$1026,0),1)),"")</f>
        <v/>
      </c>
      <c r="BN442" s="85" t="str">
        <f>IFERROR(IF($BH442="Passive","",INDEX(Expenses!G$9:G$1026,MATCH(Calc!$AO442,Expenses!$U$9:$U$1026,0),1)),"")</f>
        <v/>
      </c>
      <c r="BO442" s="85" t="str">
        <f>IFERROR(IF($BH442="Passive","",INDEX(Expenses!H$9:H$1026,MATCH(Calc!$AO442,Expenses!$U$9:$U$1026,0),1)),"")</f>
        <v/>
      </c>
      <c r="BP442" s="85" t="str">
        <f>IFERROR(IF($BH442="Passive","",INDEX(Expenses!I$9:I$1026,MATCH(Calc!$AO442,Expenses!$U$9:$U$1026,0),1)),"")</f>
        <v/>
      </c>
      <c r="BQ442" s="85" t="str">
        <f>IFERROR(IF($BH442="Passive","",INDEX(Expenses!J$9:J$1026,MATCH(Calc!$AO442,Expenses!$U$9:$U$1026,0),1)),"")</f>
        <v/>
      </c>
      <c r="BR442" s="85" t="str">
        <f>IFERROR(IF($BH442="Passive","",INDEX(Expenses!K$9:K$1026,MATCH(Calc!$AO442,Expenses!$U$9:$U$1026,0),1)),"")</f>
        <v/>
      </c>
      <c r="BS442" s="85" t="str">
        <f>IFERROR(IF($BH442="Passive","",INDEX(Expenses!L$9:L$1026,MATCH(Calc!$AO442,Expenses!$U$9:$U$1026,0),1)),"")</f>
        <v/>
      </c>
      <c r="BT442" s="85" t="str">
        <f>IFERROR(IF($BH442="Passive","",INDEX(Expenses!M$9:M$1026,MATCH(Calc!$AO442,Expenses!$U$9:$U$1026,0),1)),"")</f>
        <v/>
      </c>
      <c r="BU442" s="85" t="str">
        <f>IFERROR(IF($BH442="Passive","",INDEX(Expenses!N$9:N$1026,MATCH(Calc!$AO442,Expenses!$U$9:$U$1026,0),1)),"")</f>
        <v/>
      </c>
      <c r="BV442" s="85" t="str">
        <f>IFERROR(IF($BH442="Passive","",INDEX(Expenses!O$9:O$1026,MATCH(Calc!$AO442,Expenses!$U$9:$U$1026,0),1)),"")</f>
        <v/>
      </c>
      <c r="BW442" s="85" t="str">
        <f>IFERROR(IF($BH442="Passive","",INDEX(Expenses!P$9:P$1026,MATCH(Calc!$AO442,Expenses!$U$9:$U$1026,0),1)),"")</f>
        <v/>
      </c>
    </row>
    <row r="443" spans="40:75" x14ac:dyDescent="0.25">
      <c r="AN443" s="93">
        <f t="shared" si="53"/>
        <v>4</v>
      </c>
      <c r="AO443" s="93">
        <v>440</v>
      </c>
      <c r="AQ443" s="85" t="str">
        <f t="shared" si="54"/>
        <v>Passive</v>
      </c>
      <c r="AR443" s="85">
        <f>IFERROR(INDEX(Income!B$9:B$1026,MATCH(Calc!$AO443,Income!$U$9:$U$1026,0),1),0)</f>
        <v>0</v>
      </c>
      <c r="AS443" s="85">
        <f>IFERROR(INDEX(Income!C$9:C$1026,MATCH(Calc!$AO443,Income!$U$9:$U$1026,0),1),0)</f>
        <v>0</v>
      </c>
      <c r="AT443" s="93">
        <f t="shared" ca="1" si="55"/>
        <v>2025</v>
      </c>
      <c r="AU443" s="85" t="str">
        <f>IFERROR(IF($AQ443="Passive","",INDEX(Income!E$9:E$1026,MATCH(Calc!$AO443,Income!$U$9:$U$1026,0),1)),"")</f>
        <v/>
      </c>
      <c r="AV443" s="85" t="str">
        <f>IFERROR(IF($AQ443="Passive","",INDEX(Income!F$9:F$1026,MATCH(Calc!$AO443,Income!$U$9:$U$1026,0),1)),"")</f>
        <v/>
      </c>
      <c r="AW443" s="85" t="str">
        <f>IFERROR(IF($AQ443="Passive","",INDEX(Income!G$9:G$1026,MATCH(Calc!$AO443,Income!$U$9:$U$1026,0),1)),"")</f>
        <v/>
      </c>
      <c r="AX443" s="85" t="str">
        <f>IFERROR(IF($AQ443="Passive","",INDEX(Income!H$9:H$1026,MATCH(Calc!$AO443,Income!$U$9:$U$1026,0),1)),"")</f>
        <v/>
      </c>
      <c r="AY443" s="85" t="str">
        <f>IFERROR(IF($AQ443="Passive","",INDEX(Income!I$9:I$1026,MATCH(Calc!$AO443,Income!$U$9:$U$1026,0),1)),"")</f>
        <v/>
      </c>
      <c r="AZ443" s="85" t="str">
        <f>IFERROR(IF($AQ443="Passive","",INDEX(Income!J$9:J$1026,MATCH(Calc!$AO443,Income!$U$9:$U$1026,0),1)),"")</f>
        <v/>
      </c>
      <c r="BA443" s="85" t="str">
        <f>IFERROR(IF($AQ443="Passive","",INDEX(Income!K$9:K$1026,MATCH(Calc!$AO443,Income!$U$9:$U$1026,0),1)),"")</f>
        <v/>
      </c>
      <c r="BB443" s="85" t="str">
        <f>IFERROR(IF($AQ443="Passive","",INDEX(Income!L$9:L$1026,MATCH(Calc!$AO443,Income!$U$9:$U$1026,0),1)),"")</f>
        <v/>
      </c>
      <c r="BC443" s="85" t="str">
        <f>IFERROR(IF($AQ443="Passive","",INDEX(Income!M$9:M$1026,MATCH(Calc!$AO443,Income!$U$9:$U$1026,0),1)),"")</f>
        <v/>
      </c>
      <c r="BD443" s="85" t="str">
        <f>IFERROR(IF($AQ443="Passive","",INDEX(Income!N$9:N$1026,MATCH(Calc!$AO443,Income!$U$9:$U$1026,0),1)),"")</f>
        <v/>
      </c>
      <c r="BE443" s="85" t="str">
        <f>IFERROR(IF($AQ443="Passive","",INDEX(Income!O$9:O$1026,MATCH(Calc!$AO443,Income!$U$9:$U$1026,0),1)),"")</f>
        <v/>
      </c>
      <c r="BF443" s="85" t="str">
        <f>IFERROR(IF($AQ443="Passive","",INDEX(Income!P$9:P$1026,MATCH(Calc!$AO443,Income!$U$9:$U$1026,0),1)),"")</f>
        <v/>
      </c>
      <c r="BH443" s="85" t="str">
        <f t="shared" si="56"/>
        <v>Passive</v>
      </c>
      <c r="BI443" s="85">
        <f>IFERROR(INDEX(Expenses!B$9:B$1026,MATCH(Calc!$AO443,Expenses!$U$9:$U$1026,0),1),0)</f>
        <v>0</v>
      </c>
      <c r="BJ443" s="85">
        <f>IFERROR(INDEX(Expenses!C$9:C$1026,MATCH(Calc!$AO443,Expenses!$U$9:$U$1026,0),1),0)</f>
        <v>0</v>
      </c>
      <c r="BK443" s="93">
        <f t="shared" ca="1" si="57"/>
        <v>2025</v>
      </c>
      <c r="BL443" s="85" t="str">
        <f>IFERROR(IF($BH443="Passive","",INDEX(Expenses!E$9:E$1026,MATCH(Calc!$AO443,Expenses!$U$9:$U$1026,0),1)),"")</f>
        <v/>
      </c>
      <c r="BM443" s="85" t="str">
        <f>IFERROR(IF($BH443="Passive","",INDEX(Expenses!F$9:F$1026,MATCH(Calc!$AO443,Expenses!$U$9:$U$1026,0),1)),"")</f>
        <v/>
      </c>
      <c r="BN443" s="85" t="str">
        <f>IFERROR(IF($BH443="Passive","",INDEX(Expenses!G$9:G$1026,MATCH(Calc!$AO443,Expenses!$U$9:$U$1026,0),1)),"")</f>
        <v/>
      </c>
      <c r="BO443" s="85" t="str">
        <f>IFERROR(IF($BH443="Passive","",INDEX(Expenses!H$9:H$1026,MATCH(Calc!$AO443,Expenses!$U$9:$U$1026,0),1)),"")</f>
        <v/>
      </c>
      <c r="BP443" s="85" t="str">
        <f>IFERROR(IF($BH443="Passive","",INDEX(Expenses!I$9:I$1026,MATCH(Calc!$AO443,Expenses!$U$9:$U$1026,0),1)),"")</f>
        <v/>
      </c>
      <c r="BQ443" s="85" t="str">
        <f>IFERROR(IF($BH443="Passive","",INDEX(Expenses!J$9:J$1026,MATCH(Calc!$AO443,Expenses!$U$9:$U$1026,0),1)),"")</f>
        <v/>
      </c>
      <c r="BR443" s="85" t="str">
        <f>IFERROR(IF($BH443="Passive","",INDEX(Expenses!K$9:K$1026,MATCH(Calc!$AO443,Expenses!$U$9:$U$1026,0),1)),"")</f>
        <v/>
      </c>
      <c r="BS443" s="85" t="str">
        <f>IFERROR(IF($BH443="Passive","",INDEX(Expenses!L$9:L$1026,MATCH(Calc!$AO443,Expenses!$U$9:$U$1026,0),1)),"")</f>
        <v/>
      </c>
      <c r="BT443" s="85" t="str">
        <f>IFERROR(IF($BH443="Passive","",INDEX(Expenses!M$9:M$1026,MATCH(Calc!$AO443,Expenses!$U$9:$U$1026,0),1)),"")</f>
        <v/>
      </c>
      <c r="BU443" s="85" t="str">
        <f>IFERROR(IF($BH443="Passive","",INDEX(Expenses!N$9:N$1026,MATCH(Calc!$AO443,Expenses!$U$9:$U$1026,0),1)),"")</f>
        <v/>
      </c>
      <c r="BV443" s="85" t="str">
        <f>IFERROR(IF($BH443="Passive","",INDEX(Expenses!O$9:O$1026,MATCH(Calc!$AO443,Expenses!$U$9:$U$1026,0),1)),"")</f>
        <v/>
      </c>
      <c r="BW443" s="85" t="str">
        <f>IFERROR(IF($BH443="Passive","",INDEX(Expenses!P$9:P$1026,MATCH(Calc!$AO443,Expenses!$U$9:$U$1026,0),1)),"")</f>
        <v/>
      </c>
    </row>
    <row r="444" spans="40:75" x14ac:dyDescent="0.25">
      <c r="AN444" s="93">
        <f t="shared" si="53"/>
        <v>4</v>
      </c>
      <c r="AO444" s="93">
        <v>441</v>
      </c>
      <c r="AQ444" s="85" t="str">
        <f t="shared" si="54"/>
        <v>Passive</v>
      </c>
      <c r="AR444" s="85">
        <f>IFERROR(INDEX(Income!B$9:B$1026,MATCH(Calc!$AO444,Income!$U$9:$U$1026,0),1),0)</f>
        <v>0</v>
      </c>
      <c r="AS444" s="85">
        <f>IFERROR(INDEX(Income!C$9:C$1026,MATCH(Calc!$AO444,Income!$U$9:$U$1026,0),1),0)</f>
        <v>0</v>
      </c>
      <c r="AT444" s="93">
        <f t="shared" ca="1" si="55"/>
        <v>2025</v>
      </c>
      <c r="AU444" s="85" t="str">
        <f>IFERROR(IF($AQ444="Passive","",INDEX(Income!E$9:E$1026,MATCH(Calc!$AO444,Income!$U$9:$U$1026,0),1)),"")</f>
        <v/>
      </c>
      <c r="AV444" s="85" t="str">
        <f>IFERROR(IF($AQ444="Passive","",INDEX(Income!F$9:F$1026,MATCH(Calc!$AO444,Income!$U$9:$U$1026,0),1)),"")</f>
        <v/>
      </c>
      <c r="AW444" s="85" t="str">
        <f>IFERROR(IF($AQ444="Passive","",INDEX(Income!G$9:G$1026,MATCH(Calc!$AO444,Income!$U$9:$U$1026,0),1)),"")</f>
        <v/>
      </c>
      <c r="AX444" s="85" t="str">
        <f>IFERROR(IF($AQ444="Passive","",INDEX(Income!H$9:H$1026,MATCH(Calc!$AO444,Income!$U$9:$U$1026,0),1)),"")</f>
        <v/>
      </c>
      <c r="AY444" s="85" t="str">
        <f>IFERROR(IF($AQ444="Passive","",INDEX(Income!I$9:I$1026,MATCH(Calc!$AO444,Income!$U$9:$U$1026,0),1)),"")</f>
        <v/>
      </c>
      <c r="AZ444" s="85" t="str">
        <f>IFERROR(IF($AQ444="Passive","",INDEX(Income!J$9:J$1026,MATCH(Calc!$AO444,Income!$U$9:$U$1026,0),1)),"")</f>
        <v/>
      </c>
      <c r="BA444" s="85" t="str">
        <f>IFERROR(IF($AQ444="Passive","",INDEX(Income!K$9:K$1026,MATCH(Calc!$AO444,Income!$U$9:$U$1026,0),1)),"")</f>
        <v/>
      </c>
      <c r="BB444" s="85" t="str">
        <f>IFERROR(IF($AQ444="Passive","",INDEX(Income!L$9:L$1026,MATCH(Calc!$AO444,Income!$U$9:$U$1026,0),1)),"")</f>
        <v/>
      </c>
      <c r="BC444" s="85" t="str">
        <f>IFERROR(IF($AQ444="Passive","",INDEX(Income!M$9:M$1026,MATCH(Calc!$AO444,Income!$U$9:$U$1026,0),1)),"")</f>
        <v/>
      </c>
      <c r="BD444" s="85" t="str">
        <f>IFERROR(IF($AQ444="Passive","",INDEX(Income!N$9:N$1026,MATCH(Calc!$AO444,Income!$U$9:$U$1026,0),1)),"")</f>
        <v/>
      </c>
      <c r="BE444" s="85" t="str">
        <f>IFERROR(IF($AQ444="Passive","",INDEX(Income!O$9:O$1026,MATCH(Calc!$AO444,Income!$U$9:$U$1026,0),1)),"")</f>
        <v/>
      </c>
      <c r="BF444" s="85" t="str">
        <f>IFERROR(IF($AQ444="Passive","",INDEX(Income!P$9:P$1026,MATCH(Calc!$AO444,Income!$U$9:$U$1026,0),1)),"")</f>
        <v/>
      </c>
      <c r="BH444" s="85" t="str">
        <f t="shared" si="56"/>
        <v>Passive</v>
      </c>
      <c r="BI444" s="85">
        <f>IFERROR(INDEX(Expenses!B$9:B$1026,MATCH(Calc!$AO444,Expenses!$U$9:$U$1026,0),1),0)</f>
        <v>0</v>
      </c>
      <c r="BJ444" s="85">
        <f>IFERROR(INDEX(Expenses!C$9:C$1026,MATCH(Calc!$AO444,Expenses!$U$9:$U$1026,0),1),0)</f>
        <v>0</v>
      </c>
      <c r="BK444" s="93">
        <f t="shared" ca="1" si="57"/>
        <v>2025</v>
      </c>
      <c r="BL444" s="85" t="str">
        <f>IFERROR(IF($BH444="Passive","",INDEX(Expenses!E$9:E$1026,MATCH(Calc!$AO444,Expenses!$U$9:$U$1026,0),1)),"")</f>
        <v/>
      </c>
      <c r="BM444" s="85" t="str">
        <f>IFERROR(IF($BH444="Passive","",INDEX(Expenses!F$9:F$1026,MATCH(Calc!$AO444,Expenses!$U$9:$U$1026,0),1)),"")</f>
        <v/>
      </c>
      <c r="BN444" s="85" t="str">
        <f>IFERROR(IF($BH444="Passive","",INDEX(Expenses!G$9:G$1026,MATCH(Calc!$AO444,Expenses!$U$9:$U$1026,0),1)),"")</f>
        <v/>
      </c>
      <c r="BO444" s="85" t="str">
        <f>IFERROR(IF($BH444="Passive","",INDEX(Expenses!H$9:H$1026,MATCH(Calc!$AO444,Expenses!$U$9:$U$1026,0),1)),"")</f>
        <v/>
      </c>
      <c r="BP444" s="85" t="str">
        <f>IFERROR(IF($BH444="Passive","",INDEX(Expenses!I$9:I$1026,MATCH(Calc!$AO444,Expenses!$U$9:$U$1026,0),1)),"")</f>
        <v/>
      </c>
      <c r="BQ444" s="85" t="str">
        <f>IFERROR(IF($BH444="Passive","",INDEX(Expenses!J$9:J$1026,MATCH(Calc!$AO444,Expenses!$U$9:$U$1026,0),1)),"")</f>
        <v/>
      </c>
      <c r="BR444" s="85" t="str">
        <f>IFERROR(IF($BH444="Passive","",INDEX(Expenses!K$9:K$1026,MATCH(Calc!$AO444,Expenses!$U$9:$U$1026,0),1)),"")</f>
        <v/>
      </c>
      <c r="BS444" s="85" t="str">
        <f>IFERROR(IF($BH444="Passive","",INDEX(Expenses!L$9:L$1026,MATCH(Calc!$AO444,Expenses!$U$9:$U$1026,0),1)),"")</f>
        <v/>
      </c>
      <c r="BT444" s="85" t="str">
        <f>IFERROR(IF($BH444="Passive","",INDEX(Expenses!M$9:M$1026,MATCH(Calc!$AO444,Expenses!$U$9:$U$1026,0),1)),"")</f>
        <v/>
      </c>
      <c r="BU444" s="85" t="str">
        <f>IFERROR(IF($BH444="Passive","",INDEX(Expenses!N$9:N$1026,MATCH(Calc!$AO444,Expenses!$U$9:$U$1026,0),1)),"")</f>
        <v/>
      </c>
      <c r="BV444" s="85" t="str">
        <f>IFERROR(IF($BH444="Passive","",INDEX(Expenses!O$9:O$1026,MATCH(Calc!$AO444,Expenses!$U$9:$U$1026,0),1)),"")</f>
        <v/>
      </c>
      <c r="BW444" s="85" t="str">
        <f>IFERROR(IF($BH444="Passive","",INDEX(Expenses!P$9:P$1026,MATCH(Calc!$AO444,Expenses!$U$9:$U$1026,0),1)),"")</f>
        <v/>
      </c>
    </row>
    <row r="445" spans="40:75" x14ac:dyDescent="0.25">
      <c r="AN445" s="93">
        <f t="shared" si="53"/>
        <v>4</v>
      </c>
      <c r="AO445" s="93">
        <v>442</v>
      </c>
      <c r="AQ445" s="85" t="str">
        <f t="shared" si="54"/>
        <v>Passive</v>
      </c>
      <c r="AR445" s="85">
        <f>IFERROR(INDEX(Income!B$9:B$1026,MATCH(Calc!$AO445,Income!$U$9:$U$1026,0),1),0)</f>
        <v>0</v>
      </c>
      <c r="AS445" s="85">
        <f>IFERROR(INDEX(Income!C$9:C$1026,MATCH(Calc!$AO445,Income!$U$9:$U$1026,0),1),0)</f>
        <v>0</v>
      </c>
      <c r="AT445" s="93">
        <f t="shared" ca="1" si="55"/>
        <v>2025</v>
      </c>
      <c r="AU445" s="85" t="str">
        <f>IFERROR(IF($AQ445="Passive","",INDEX(Income!E$9:E$1026,MATCH(Calc!$AO445,Income!$U$9:$U$1026,0),1)),"")</f>
        <v/>
      </c>
      <c r="AV445" s="85" t="str">
        <f>IFERROR(IF($AQ445="Passive","",INDEX(Income!F$9:F$1026,MATCH(Calc!$AO445,Income!$U$9:$U$1026,0),1)),"")</f>
        <v/>
      </c>
      <c r="AW445" s="85" t="str">
        <f>IFERROR(IF($AQ445="Passive","",INDEX(Income!G$9:G$1026,MATCH(Calc!$AO445,Income!$U$9:$U$1026,0),1)),"")</f>
        <v/>
      </c>
      <c r="AX445" s="85" t="str">
        <f>IFERROR(IF($AQ445="Passive","",INDEX(Income!H$9:H$1026,MATCH(Calc!$AO445,Income!$U$9:$U$1026,0),1)),"")</f>
        <v/>
      </c>
      <c r="AY445" s="85" t="str">
        <f>IFERROR(IF($AQ445="Passive","",INDEX(Income!I$9:I$1026,MATCH(Calc!$AO445,Income!$U$9:$U$1026,0),1)),"")</f>
        <v/>
      </c>
      <c r="AZ445" s="85" t="str">
        <f>IFERROR(IF($AQ445="Passive","",INDEX(Income!J$9:J$1026,MATCH(Calc!$AO445,Income!$U$9:$U$1026,0),1)),"")</f>
        <v/>
      </c>
      <c r="BA445" s="85" t="str">
        <f>IFERROR(IF($AQ445="Passive","",INDEX(Income!K$9:K$1026,MATCH(Calc!$AO445,Income!$U$9:$U$1026,0),1)),"")</f>
        <v/>
      </c>
      <c r="BB445" s="85" t="str">
        <f>IFERROR(IF($AQ445="Passive","",INDEX(Income!L$9:L$1026,MATCH(Calc!$AO445,Income!$U$9:$U$1026,0),1)),"")</f>
        <v/>
      </c>
      <c r="BC445" s="85" t="str">
        <f>IFERROR(IF($AQ445="Passive","",INDEX(Income!M$9:M$1026,MATCH(Calc!$AO445,Income!$U$9:$U$1026,0),1)),"")</f>
        <v/>
      </c>
      <c r="BD445" s="85" t="str">
        <f>IFERROR(IF($AQ445="Passive","",INDEX(Income!N$9:N$1026,MATCH(Calc!$AO445,Income!$U$9:$U$1026,0),1)),"")</f>
        <v/>
      </c>
      <c r="BE445" s="85" t="str">
        <f>IFERROR(IF($AQ445="Passive","",INDEX(Income!O$9:O$1026,MATCH(Calc!$AO445,Income!$U$9:$U$1026,0),1)),"")</f>
        <v/>
      </c>
      <c r="BF445" s="85" t="str">
        <f>IFERROR(IF($AQ445="Passive","",INDEX(Income!P$9:P$1026,MATCH(Calc!$AO445,Income!$U$9:$U$1026,0),1)),"")</f>
        <v/>
      </c>
      <c r="BH445" s="85" t="str">
        <f t="shared" si="56"/>
        <v>Passive</v>
      </c>
      <c r="BI445" s="85">
        <f>IFERROR(INDEX(Expenses!B$9:B$1026,MATCH(Calc!$AO445,Expenses!$U$9:$U$1026,0),1),0)</f>
        <v>0</v>
      </c>
      <c r="BJ445" s="85">
        <f>IFERROR(INDEX(Expenses!C$9:C$1026,MATCH(Calc!$AO445,Expenses!$U$9:$U$1026,0),1),0)</f>
        <v>0</v>
      </c>
      <c r="BK445" s="93">
        <f t="shared" ca="1" si="57"/>
        <v>2025</v>
      </c>
      <c r="BL445" s="85" t="str">
        <f>IFERROR(IF($BH445="Passive","",INDEX(Expenses!E$9:E$1026,MATCH(Calc!$AO445,Expenses!$U$9:$U$1026,0),1)),"")</f>
        <v/>
      </c>
      <c r="BM445" s="85" t="str">
        <f>IFERROR(IF($BH445="Passive","",INDEX(Expenses!F$9:F$1026,MATCH(Calc!$AO445,Expenses!$U$9:$U$1026,0),1)),"")</f>
        <v/>
      </c>
      <c r="BN445" s="85" t="str">
        <f>IFERROR(IF($BH445="Passive","",INDEX(Expenses!G$9:G$1026,MATCH(Calc!$AO445,Expenses!$U$9:$U$1026,0),1)),"")</f>
        <v/>
      </c>
      <c r="BO445" s="85" t="str">
        <f>IFERROR(IF($BH445="Passive","",INDEX(Expenses!H$9:H$1026,MATCH(Calc!$AO445,Expenses!$U$9:$U$1026,0),1)),"")</f>
        <v/>
      </c>
      <c r="BP445" s="85" t="str">
        <f>IFERROR(IF($BH445="Passive","",INDEX(Expenses!I$9:I$1026,MATCH(Calc!$AO445,Expenses!$U$9:$U$1026,0),1)),"")</f>
        <v/>
      </c>
      <c r="BQ445" s="85" t="str">
        <f>IFERROR(IF($BH445="Passive","",INDEX(Expenses!J$9:J$1026,MATCH(Calc!$AO445,Expenses!$U$9:$U$1026,0),1)),"")</f>
        <v/>
      </c>
      <c r="BR445" s="85" t="str">
        <f>IFERROR(IF($BH445="Passive","",INDEX(Expenses!K$9:K$1026,MATCH(Calc!$AO445,Expenses!$U$9:$U$1026,0),1)),"")</f>
        <v/>
      </c>
      <c r="BS445" s="85" t="str">
        <f>IFERROR(IF($BH445="Passive","",INDEX(Expenses!L$9:L$1026,MATCH(Calc!$AO445,Expenses!$U$9:$U$1026,0),1)),"")</f>
        <v/>
      </c>
      <c r="BT445" s="85" t="str">
        <f>IFERROR(IF($BH445="Passive","",INDEX(Expenses!M$9:M$1026,MATCH(Calc!$AO445,Expenses!$U$9:$U$1026,0),1)),"")</f>
        <v/>
      </c>
      <c r="BU445" s="85" t="str">
        <f>IFERROR(IF($BH445="Passive","",INDEX(Expenses!N$9:N$1026,MATCH(Calc!$AO445,Expenses!$U$9:$U$1026,0),1)),"")</f>
        <v/>
      </c>
      <c r="BV445" s="85" t="str">
        <f>IFERROR(IF($BH445="Passive","",INDEX(Expenses!O$9:O$1026,MATCH(Calc!$AO445,Expenses!$U$9:$U$1026,0),1)),"")</f>
        <v/>
      </c>
      <c r="BW445" s="85" t="str">
        <f>IFERROR(IF($BH445="Passive","",INDEX(Expenses!P$9:P$1026,MATCH(Calc!$AO445,Expenses!$U$9:$U$1026,0),1)),"")</f>
        <v/>
      </c>
    </row>
    <row r="446" spans="40:75" x14ac:dyDescent="0.25">
      <c r="AN446" s="93">
        <f t="shared" si="53"/>
        <v>4</v>
      </c>
      <c r="AO446" s="93">
        <v>443</v>
      </c>
      <c r="AQ446" s="85" t="str">
        <f t="shared" si="54"/>
        <v>Passive</v>
      </c>
      <c r="AR446" s="85">
        <f>IFERROR(INDEX(Income!B$9:B$1026,MATCH(Calc!$AO446,Income!$U$9:$U$1026,0),1),0)</f>
        <v>0</v>
      </c>
      <c r="AS446" s="85">
        <f>IFERROR(INDEX(Income!C$9:C$1026,MATCH(Calc!$AO446,Income!$U$9:$U$1026,0),1),0)</f>
        <v>0</v>
      </c>
      <c r="AT446" s="93">
        <f t="shared" ca="1" si="55"/>
        <v>2025</v>
      </c>
      <c r="AU446" s="85" t="str">
        <f>IFERROR(IF($AQ446="Passive","",INDEX(Income!E$9:E$1026,MATCH(Calc!$AO446,Income!$U$9:$U$1026,0),1)),"")</f>
        <v/>
      </c>
      <c r="AV446" s="85" t="str">
        <f>IFERROR(IF($AQ446="Passive","",INDEX(Income!F$9:F$1026,MATCH(Calc!$AO446,Income!$U$9:$U$1026,0),1)),"")</f>
        <v/>
      </c>
      <c r="AW446" s="85" t="str">
        <f>IFERROR(IF($AQ446="Passive","",INDEX(Income!G$9:G$1026,MATCH(Calc!$AO446,Income!$U$9:$U$1026,0),1)),"")</f>
        <v/>
      </c>
      <c r="AX446" s="85" t="str">
        <f>IFERROR(IF($AQ446="Passive","",INDEX(Income!H$9:H$1026,MATCH(Calc!$AO446,Income!$U$9:$U$1026,0),1)),"")</f>
        <v/>
      </c>
      <c r="AY446" s="85" t="str">
        <f>IFERROR(IF($AQ446="Passive","",INDEX(Income!I$9:I$1026,MATCH(Calc!$AO446,Income!$U$9:$U$1026,0),1)),"")</f>
        <v/>
      </c>
      <c r="AZ446" s="85" t="str">
        <f>IFERROR(IF($AQ446="Passive","",INDEX(Income!J$9:J$1026,MATCH(Calc!$AO446,Income!$U$9:$U$1026,0),1)),"")</f>
        <v/>
      </c>
      <c r="BA446" s="85" t="str">
        <f>IFERROR(IF($AQ446="Passive","",INDEX(Income!K$9:K$1026,MATCH(Calc!$AO446,Income!$U$9:$U$1026,0),1)),"")</f>
        <v/>
      </c>
      <c r="BB446" s="85" t="str">
        <f>IFERROR(IF($AQ446="Passive","",INDEX(Income!L$9:L$1026,MATCH(Calc!$AO446,Income!$U$9:$U$1026,0),1)),"")</f>
        <v/>
      </c>
      <c r="BC446" s="85" t="str">
        <f>IFERROR(IF($AQ446="Passive","",INDEX(Income!M$9:M$1026,MATCH(Calc!$AO446,Income!$U$9:$U$1026,0),1)),"")</f>
        <v/>
      </c>
      <c r="BD446" s="85" t="str">
        <f>IFERROR(IF($AQ446="Passive","",INDEX(Income!N$9:N$1026,MATCH(Calc!$AO446,Income!$U$9:$U$1026,0),1)),"")</f>
        <v/>
      </c>
      <c r="BE446" s="85" t="str">
        <f>IFERROR(IF($AQ446="Passive","",INDEX(Income!O$9:O$1026,MATCH(Calc!$AO446,Income!$U$9:$U$1026,0),1)),"")</f>
        <v/>
      </c>
      <c r="BF446" s="85" t="str">
        <f>IFERROR(IF($AQ446="Passive","",INDEX(Income!P$9:P$1026,MATCH(Calc!$AO446,Income!$U$9:$U$1026,0),1)),"")</f>
        <v/>
      </c>
      <c r="BH446" s="85" t="str">
        <f t="shared" si="56"/>
        <v>Passive</v>
      </c>
      <c r="BI446" s="85">
        <f>IFERROR(INDEX(Expenses!B$9:B$1026,MATCH(Calc!$AO446,Expenses!$U$9:$U$1026,0),1),0)</f>
        <v>0</v>
      </c>
      <c r="BJ446" s="85">
        <f>IFERROR(INDEX(Expenses!C$9:C$1026,MATCH(Calc!$AO446,Expenses!$U$9:$U$1026,0),1),0)</f>
        <v>0</v>
      </c>
      <c r="BK446" s="93">
        <f t="shared" ca="1" si="57"/>
        <v>2025</v>
      </c>
      <c r="BL446" s="85" t="str">
        <f>IFERROR(IF($BH446="Passive","",INDEX(Expenses!E$9:E$1026,MATCH(Calc!$AO446,Expenses!$U$9:$U$1026,0),1)),"")</f>
        <v/>
      </c>
      <c r="BM446" s="85" t="str">
        <f>IFERROR(IF($BH446="Passive","",INDEX(Expenses!F$9:F$1026,MATCH(Calc!$AO446,Expenses!$U$9:$U$1026,0),1)),"")</f>
        <v/>
      </c>
      <c r="BN446" s="85" t="str">
        <f>IFERROR(IF($BH446="Passive","",INDEX(Expenses!G$9:G$1026,MATCH(Calc!$AO446,Expenses!$U$9:$U$1026,0),1)),"")</f>
        <v/>
      </c>
      <c r="BO446" s="85" t="str">
        <f>IFERROR(IF($BH446="Passive","",INDEX(Expenses!H$9:H$1026,MATCH(Calc!$AO446,Expenses!$U$9:$U$1026,0),1)),"")</f>
        <v/>
      </c>
      <c r="BP446" s="85" t="str">
        <f>IFERROR(IF($BH446="Passive","",INDEX(Expenses!I$9:I$1026,MATCH(Calc!$AO446,Expenses!$U$9:$U$1026,0),1)),"")</f>
        <v/>
      </c>
      <c r="BQ446" s="85" t="str">
        <f>IFERROR(IF($BH446="Passive","",INDEX(Expenses!J$9:J$1026,MATCH(Calc!$AO446,Expenses!$U$9:$U$1026,0),1)),"")</f>
        <v/>
      </c>
      <c r="BR446" s="85" t="str">
        <f>IFERROR(IF($BH446="Passive","",INDEX(Expenses!K$9:K$1026,MATCH(Calc!$AO446,Expenses!$U$9:$U$1026,0),1)),"")</f>
        <v/>
      </c>
      <c r="BS446" s="85" t="str">
        <f>IFERROR(IF($BH446="Passive","",INDEX(Expenses!L$9:L$1026,MATCH(Calc!$AO446,Expenses!$U$9:$U$1026,0),1)),"")</f>
        <v/>
      </c>
      <c r="BT446" s="85" t="str">
        <f>IFERROR(IF($BH446="Passive","",INDEX(Expenses!M$9:M$1026,MATCH(Calc!$AO446,Expenses!$U$9:$U$1026,0),1)),"")</f>
        <v/>
      </c>
      <c r="BU446" s="85" t="str">
        <f>IFERROR(IF($BH446="Passive","",INDEX(Expenses!N$9:N$1026,MATCH(Calc!$AO446,Expenses!$U$9:$U$1026,0),1)),"")</f>
        <v/>
      </c>
      <c r="BV446" s="85" t="str">
        <f>IFERROR(IF($BH446="Passive","",INDEX(Expenses!O$9:O$1026,MATCH(Calc!$AO446,Expenses!$U$9:$U$1026,0),1)),"")</f>
        <v/>
      </c>
      <c r="BW446" s="85" t="str">
        <f>IFERROR(IF($BH446="Passive","",INDEX(Expenses!P$9:P$1026,MATCH(Calc!$AO446,Expenses!$U$9:$U$1026,0),1)),"")</f>
        <v/>
      </c>
    </row>
    <row r="447" spans="40:75" x14ac:dyDescent="0.25">
      <c r="AN447" s="93">
        <f t="shared" si="53"/>
        <v>4</v>
      </c>
      <c r="AO447" s="93">
        <v>444</v>
      </c>
      <c r="AQ447" s="85" t="str">
        <f t="shared" si="54"/>
        <v>Passive</v>
      </c>
      <c r="AR447" s="85">
        <f>IFERROR(INDEX(Income!B$9:B$1026,MATCH(Calc!$AO447,Income!$U$9:$U$1026,0),1),0)</f>
        <v>0</v>
      </c>
      <c r="AS447" s="85">
        <f>IFERROR(INDEX(Income!C$9:C$1026,MATCH(Calc!$AO447,Income!$U$9:$U$1026,0),1),0)</f>
        <v>0</v>
      </c>
      <c r="AT447" s="93">
        <f t="shared" ca="1" si="55"/>
        <v>2025</v>
      </c>
      <c r="AU447" s="85" t="str">
        <f>IFERROR(IF($AQ447="Passive","",INDEX(Income!E$9:E$1026,MATCH(Calc!$AO447,Income!$U$9:$U$1026,0),1)),"")</f>
        <v/>
      </c>
      <c r="AV447" s="85" t="str">
        <f>IFERROR(IF($AQ447="Passive","",INDEX(Income!F$9:F$1026,MATCH(Calc!$AO447,Income!$U$9:$U$1026,0),1)),"")</f>
        <v/>
      </c>
      <c r="AW447" s="85" t="str">
        <f>IFERROR(IF($AQ447="Passive","",INDEX(Income!G$9:G$1026,MATCH(Calc!$AO447,Income!$U$9:$U$1026,0),1)),"")</f>
        <v/>
      </c>
      <c r="AX447" s="85" t="str">
        <f>IFERROR(IF($AQ447="Passive","",INDEX(Income!H$9:H$1026,MATCH(Calc!$AO447,Income!$U$9:$U$1026,0),1)),"")</f>
        <v/>
      </c>
      <c r="AY447" s="85" t="str">
        <f>IFERROR(IF($AQ447="Passive","",INDEX(Income!I$9:I$1026,MATCH(Calc!$AO447,Income!$U$9:$U$1026,0),1)),"")</f>
        <v/>
      </c>
      <c r="AZ447" s="85" t="str">
        <f>IFERROR(IF($AQ447="Passive","",INDEX(Income!J$9:J$1026,MATCH(Calc!$AO447,Income!$U$9:$U$1026,0),1)),"")</f>
        <v/>
      </c>
      <c r="BA447" s="85" t="str">
        <f>IFERROR(IF($AQ447="Passive","",INDEX(Income!K$9:K$1026,MATCH(Calc!$AO447,Income!$U$9:$U$1026,0),1)),"")</f>
        <v/>
      </c>
      <c r="BB447" s="85" t="str">
        <f>IFERROR(IF($AQ447="Passive","",INDEX(Income!L$9:L$1026,MATCH(Calc!$AO447,Income!$U$9:$U$1026,0),1)),"")</f>
        <v/>
      </c>
      <c r="BC447" s="85" t="str">
        <f>IFERROR(IF($AQ447="Passive","",INDEX(Income!M$9:M$1026,MATCH(Calc!$AO447,Income!$U$9:$U$1026,0),1)),"")</f>
        <v/>
      </c>
      <c r="BD447" s="85" t="str">
        <f>IFERROR(IF($AQ447="Passive","",INDEX(Income!N$9:N$1026,MATCH(Calc!$AO447,Income!$U$9:$U$1026,0),1)),"")</f>
        <v/>
      </c>
      <c r="BE447" s="85" t="str">
        <f>IFERROR(IF($AQ447="Passive","",INDEX(Income!O$9:O$1026,MATCH(Calc!$AO447,Income!$U$9:$U$1026,0),1)),"")</f>
        <v/>
      </c>
      <c r="BF447" s="85" t="str">
        <f>IFERROR(IF($AQ447="Passive","",INDEX(Income!P$9:P$1026,MATCH(Calc!$AO447,Income!$U$9:$U$1026,0),1)),"")</f>
        <v/>
      </c>
      <c r="BH447" s="85" t="str">
        <f t="shared" si="56"/>
        <v>Passive</v>
      </c>
      <c r="BI447" s="85">
        <f>IFERROR(INDEX(Expenses!B$9:B$1026,MATCH(Calc!$AO447,Expenses!$U$9:$U$1026,0),1),0)</f>
        <v>0</v>
      </c>
      <c r="BJ447" s="85">
        <f>IFERROR(INDEX(Expenses!C$9:C$1026,MATCH(Calc!$AO447,Expenses!$U$9:$U$1026,0),1),0)</f>
        <v>0</v>
      </c>
      <c r="BK447" s="93">
        <f t="shared" ca="1" si="57"/>
        <v>2025</v>
      </c>
      <c r="BL447" s="85" t="str">
        <f>IFERROR(IF($BH447="Passive","",INDEX(Expenses!E$9:E$1026,MATCH(Calc!$AO447,Expenses!$U$9:$U$1026,0),1)),"")</f>
        <v/>
      </c>
      <c r="BM447" s="85" t="str">
        <f>IFERROR(IF($BH447="Passive","",INDEX(Expenses!F$9:F$1026,MATCH(Calc!$AO447,Expenses!$U$9:$U$1026,0),1)),"")</f>
        <v/>
      </c>
      <c r="BN447" s="85" t="str">
        <f>IFERROR(IF($BH447="Passive","",INDEX(Expenses!G$9:G$1026,MATCH(Calc!$AO447,Expenses!$U$9:$U$1026,0),1)),"")</f>
        <v/>
      </c>
      <c r="BO447" s="85" t="str">
        <f>IFERROR(IF($BH447="Passive","",INDEX(Expenses!H$9:H$1026,MATCH(Calc!$AO447,Expenses!$U$9:$U$1026,0),1)),"")</f>
        <v/>
      </c>
      <c r="BP447" s="85" t="str">
        <f>IFERROR(IF($BH447="Passive","",INDEX(Expenses!I$9:I$1026,MATCH(Calc!$AO447,Expenses!$U$9:$U$1026,0),1)),"")</f>
        <v/>
      </c>
      <c r="BQ447" s="85" t="str">
        <f>IFERROR(IF($BH447="Passive","",INDEX(Expenses!J$9:J$1026,MATCH(Calc!$AO447,Expenses!$U$9:$U$1026,0),1)),"")</f>
        <v/>
      </c>
      <c r="BR447" s="85" t="str">
        <f>IFERROR(IF($BH447="Passive","",INDEX(Expenses!K$9:K$1026,MATCH(Calc!$AO447,Expenses!$U$9:$U$1026,0),1)),"")</f>
        <v/>
      </c>
      <c r="BS447" s="85" t="str">
        <f>IFERROR(IF($BH447="Passive","",INDEX(Expenses!L$9:L$1026,MATCH(Calc!$AO447,Expenses!$U$9:$U$1026,0),1)),"")</f>
        <v/>
      </c>
      <c r="BT447" s="85" t="str">
        <f>IFERROR(IF($BH447="Passive","",INDEX(Expenses!M$9:M$1026,MATCH(Calc!$AO447,Expenses!$U$9:$U$1026,0),1)),"")</f>
        <v/>
      </c>
      <c r="BU447" s="85" t="str">
        <f>IFERROR(IF($BH447="Passive","",INDEX(Expenses!N$9:N$1026,MATCH(Calc!$AO447,Expenses!$U$9:$U$1026,0),1)),"")</f>
        <v/>
      </c>
      <c r="BV447" s="85" t="str">
        <f>IFERROR(IF($BH447="Passive","",INDEX(Expenses!O$9:O$1026,MATCH(Calc!$AO447,Expenses!$U$9:$U$1026,0),1)),"")</f>
        <v/>
      </c>
      <c r="BW447" s="85" t="str">
        <f>IFERROR(IF($BH447="Passive","",INDEX(Expenses!P$9:P$1026,MATCH(Calc!$AO447,Expenses!$U$9:$U$1026,0),1)),"")</f>
        <v/>
      </c>
    </row>
    <row r="448" spans="40:75" x14ac:dyDescent="0.25">
      <c r="AN448" s="93">
        <f t="shared" si="53"/>
        <v>4</v>
      </c>
      <c r="AO448" s="93">
        <v>445</v>
      </c>
      <c r="AQ448" s="85" t="str">
        <f t="shared" si="54"/>
        <v>Passive</v>
      </c>
      <c r="AR448" s="85">
        <f>IFERROR(INDEX(Income!B$9:B$1026,MATCH(Calc!$AO448,Income!$U$9:$U$1026,0),1),0)</f>
        <v>0</v>
      </c>
      <c r="AS448" s="85">
        <f>IFERROR(INDEX(Income!C$9:C$1026,MATCH(Calc!$AO448,Income!$U$9:$U$1026,0),1),0)</f>
        <v>0</v>
      </c>
      <c r="AT448" s="93">
        <f t="shared" ca="1" si="55"/>
        <v>2025</v>
      </c>
      <c r="AU448" s="85" t="str">
        <f>IFERROR(IF($AQ448="Passive","",INDEX(Income!E$9:E$1026,MATCH(Calc!$AO448,Income!$U$9:$U$1026,0),1)),"")</f>
        <v/>
      </c>
      <c r="AV448" s="85" t="str">
        <f>IFERROR(IF($AQ448="Passive","",INDEX(Income!F$9:F$1026,MATCH(Calc!$AO448,Income!$U$9:$U$1026,0),1)),"")</f>
        <v/>
      </c>
      <c r="AW448" s="85" t="str">
        <f>IFERROR(IF($AQ448="Passive","",INDEX(Income!G$9:G$1026,MATCH(Calc!$AO448,Income!$U$9:$U$1026,0),1)),"")</f>
        <v/>
      </c>
      <c r="AX448" s="85" t="str">
        <f>IFERROR(IF($AQ448="Passive","",INDEX(Income!H$9:H$1026,MATCH(Calc!$AO448,Income!$U$9:$U$1026,0),1)),"")</f>
        <v/>
      </c>
      <c r="AY448" s="85" t="str">
        <f>IFERROR(IF($AQ448="Passive","",INDEX(Income!I$9:I$1026,MATCH(Calc!$AO448,Income!$U$9:$U$1026,0),1)),"")</f>
        <v/>
      </c>
      <c r="AZ448" s="85" t="str">
        <f>IFERROR(IF($AQ448="Passive","",INDEX(Income!J$9:J$1026,MATCH(Calc!$AO448,Income!$U$9:$U$1026,0),1)),"")</f>
        <v/>
      </c>
      <c r="BA448" s="85" t="str">
        <f>IFERROR(IF($AQ448="Passive","",INDEX(Income!K$9:K$1026,MATCH(Calc!$AO448,Income!$U$9:$U$1026,0),1)),"")</f>
        <v/>
      </c>
      <c r="BB448" s="85" t="str">
        <f>IFERROR(IF($AQ448="Passive","",INDEX(Income!L$9:L$1026,MATCH(Calc!$AO448,Income!$U$9:$U$1026,0),1)),"")</f>
        <v/>
      </c>
      <c r="BC448" s="85" t="str">
        <f>IFERROR(IF($AQ448="Passive","",INDEX(Income!M$9:M$1026,MATCH(Calc!$AO448,Income!$U$9:$U$1026,0),1)),"")</f>
        <v/>
      </c>
      <c r="BD448" s="85" t="str">
        <f>IFERROR(IF($AQ448="Passive","",INDEX(Income!N$9:N$1026,MATCH(Calc!$AO448,Income!$U$9:$U$1026,0),1)),"")</f>
        <v/>
      </c>
      <c r="BE448" s="85" t="str">
        <f>IFERROR(IF($AQ448="Passive","",INDEX(Income!O$9:O$1026,MATCH(Calc!$AO448,Income!$U$9:$U$1026,0),1)),"")</f>
        <v/>
      </c>
      <c r="BF448" s="85" t="str">
        <f>IFERROR(IF($AQ448="Passive","",INDEX(Income!P$9:P$1026,MATCH(Calc!$AO448,Income!$U$9:$U$1026,0),1)),"")</f>
        <v/>
      </c>
      <c r="BH448" s="85" t="str">
        <f t="shared" si="56"/>
        <v>Passive</v>
      </c>
      <c r="BI448" s="85">
        <f>IFERROR(INDEX(Expenses!B$9:B$1026,MATCH(Calc!$AO448,Expenses!$U$9:$U$1026,0),1),0)</f>
        <v>0</v>
      </c>
      <c r="BJ448" s="85">
        <f>IFERROR(INDEX(Expenses!C$9:C$1026,MATCH(Calc!$AO448,Expenses!$U$9:$U$1026,0),1),0)</f>
        <v>0</v>
      </c>
      <c r="BK448" s="93">
        <f t="shared" ca="1" si="57"/>
        <v>2025</v>
      </c>
      <c r="BL448" s="85" t="str">
        <f>IFERROR(IF($BH448="Passive","",INDEX(Expenses!E$9:E$1026,MATCH(Calc!$AO448,Expenses!$U$9:$U$1026,0),1)),"")</f>
        <v/>
      </c>
      <c r="BM448" s="85" t="str">
        <f>IFERROR(IF($BH448="Passive","",INDEX(Expenses!F$9:F$1026,MATCH(Calc!$AO448,Expenses!$U$9:$U$1026,0),1)),"")</f>
        <v/>
      </c>
      <c r="BN448" s="85" t="str">
        <f>IFERROR(IF($BH448="Passive","",INDEX(Expenses!G$9:G$1026,MATCH(Calc!$AO448,Expenses!$U$9:$U$1026,0),1)),"")</f>
        <v/>
      </c>
      <c r="BO448" s="85" t="str">
        <f>IFERROR(IF($BH448="Passive","",INDEX(Expenses!H$9:H$1026,MATCH(Calc!$AO448,Expenses!$U$9:$U$1026,0),1)),"")</f>
        <v/>
      </c>
      <c r="BP448" s="85" t="str">
        <f>IFERROR(IF($BH448="Passive","",INDEX(Expenses!I$9:I$1026,MATCH(Calc!$AO448,Expenses!$U$9:$U$1026,0),1)),"")</f>
        <v/>
      </c>
      <c r="BQ448" s="85" t="str">
        <f>IFERROR(IF($BH448="Passive","",INDEX(Expenses!J$9:J$1026,MATCH(Calc!$AO448,Expenses!$U$9:$U$1026,0),1)),"")</f>
        <v/>
      </c>
      <c r="BR448" s="85" t="str">
        <f>IFERROR(IF($BH448="Passive","",INDEX(Expenses!K$9:K$1026,MATCH(Calc!$AO448,Expenses!$U$9:$U$1026,0),1)),"")</f>
        <v/>
      </c>
      <c r="BS448" s="85" t="str">
        <f>IFERROR(IF($BH448="Passive","",INDEX(Expenses!L$9:L$1026,MATCH(Calc!$AO448,Expenses!$U$9:$U$1026,0),1)),"")</f>
        <v/>
      </c>
      <c r="BT448" s="85" t="str">
        <f>IFERROR(IF($BH448="Passive","",INDEX(Expenses!M$9:M$1026,MATCH(Calc!$AO448,Expenses!$U$9:$U$1026,0),1)),"")</f>
        <v/>
      </c>
      <c r="BU448" s="85" t="str">
        <f>IFERROR(IF($BH448="Passive","",INDEX(Expenses!N$9:N$1026,MATCH(Calc!$AO448,Expenses!$U$9:$U$1026,0),1)),"")</f>
        <v/>
      </c>
      <c r="BV448" s="85" t="str">
        <f>IFERROR(IF($BH448="Passive","",INDEX(Expenses!O$9:O$1026,MATCH(Calc!$AO448,Expenses!$U$9:$U$1026,0),1)),"")</f>
        <v/>
      </c>
      <c r="BW448" s="85" t="str">
        <f>IFERROR(IF($BH448="Passive","",INDEX(Expenses!P$9:P$1026,MATCH(Calc!$AO448,Expenses!$U$9:$U$1026,0),1)),"")</f>
        <v/>
      </c>
    </row>
    <row r="449" spans="40:75" x14ac:dyDescent="0.25">
      <c r="AN449" s="93">
        <f t="shared" si="53"/>
        <v>4</v>
      </c>
      <c r="AO449" s="93">
        <v>446</v>
      </c>
      <c r="AQ449" s="85" t="str">
        <f t="shared" si="54"/>
        <v>Passive</v>
      </c>
      <c r="AR449" s="85">
        <f>IFERROR(INDEX(Income!B$9:B$1026,MATCH(Calc!$AO449,Income!$U$9:$U$1026,0),1),0)</f>
        <v>0</v>
      </c>
      <c r="AS449" s="85">
        <f>IFERROR(INDEX(Income!C$9:C$1026,MATCH(Calc!$AO449,Income!$U$9:$U$1026,0),1),0)</f>
        <v>0</v>
      </c>
      <c r="AT449" s="93">
        <f t="shared" ca="1" si="55"/>
        <v>2025</v>
      </c>
      <c r="AU449" s="85" t="str">
        <f>IFERROR(IF($AQ449="Passive","",INDEX(Income!E$9:E$1026,MATCH(Calc!$AO449,Income!$U$9:$U$1026,0),1)),"")</f>
        <v/>
      </c>
      <c r="AV449" s="85" t="str">
        <f>IFERROR(IF($AQ449="Passive","",INDEX(Income!F$9:F$1026,MATCH(Calc!$AO449,Income!$U$9:$U$1026,0),1)),"")</f>
        <v/>
      </c>
      <c r="AW449" s="85" t="str">
        <f>IFERROR(IF($AQ449="Passive","",INDEX(Income!G$9:G$1026,MATCH(Calc!$AO449,Income!$U$9:$U$1026,0),1)),"")</f>
        <v/>
      </c>
      <c r="AX449" s="85" t="str">
        <f>IFERROR(IF($AQ449="Passive","",INDEX(Income!H$9:H$1026,MATCH(Calc!$AO449,Income!$U$9:$U$1026,0),1)),"")</f>
        <v/>
      </c>
      <c r="AY449" s="85" t="str">
        <f>IFERROR(IF($AQ449="Passive","",INDEX(Income!I$9:I$1026,MATCH(Calc!$AO449,Income!$U$9:$U$1026,0),1)),"")</f>
        <v/>
      </c>
      <c r="AZ449" s="85" t="str">
        <f>IFERROR(IF($AQ449="Passive","",INDEX(Income!J$9:J$1026,MATCH(Calc!$AO449,Income!$U$9:$U$1026,0),1)),"")</f>
        <v/>
      </c>
      <c r="BA449" s="85" t="str">
        <f>IFERROR(IF($AQ449="Passive","",INDEX(Income!K$9:K$1026,MATCH(Calc!$AO449,Income!$U$9:$U$1026,0),1)),"")</f>
        <v/>
      </c>
      <c r="BB449" s="85" t="str">
        <f>IFERROR(IF($AQ449="Passive","",INDEX(Income!L$9:L$1026,MATCH(Calc!$AO449,Income!$U$9:$U$1026,0),1)),"")</f>
        <v/>
      </c>
      <c r="BC449" s="85" t="str">
        <f>IFERROR(IF($AQ449="Passive","",INDEX(Income!M$9:M$1026,MATCH(Calc!$AO449,Income!$U$9:$U$1026,0),1)),"")</f>
        <v/>
      </c>
      <c r="BD449" s="85" t="str">
        <f>IFERROR(IF($AQ449="Passive","",INDEX(Income!N$9:N$1026,MATCH(Calc!$AO449,Income!$U$9:$U$1026,0),1)),"")</f>
        <v/>
      </c>
      <c r="BE449" s="85" t="str">
        <f>IFERROR(IF($AQ449="Passive","",INDEX(Income!O$9:O$1026,MATCH(Calc!$AO449,Income!$U$9:$U$1026,0),1)),"")</f>
        <v/>
      </c>
      <c r="BF449" s="85" t="str">
        <f>IFERROR(IF($AQ449="Passive","",INDEX(Income!P$9:P$1026,MATCH(Calc!$AO449,Income!$U$9:$U$1026,0),1)),"")</f>
        <v/>
      </c>
      <c r="BH449" s="85" t="str">
        <f t="shared" si="56"/>
        <v>Passive</v>
      </c>
      <c r="BI449" s="85">
        <f>IFERROR(INDEX(Expenses!B$9:B$1026,MATCH(Calc!$AO449,Expenses!$U$9:$U$1026,0),1),0)</f>
        <v>0</v>
      </c>
      <c r="BJ449" s="85">
        <f>IFERROR(INDEX(Expenses!C$9:C$1026,MATCH(Calc!$AO449,Expenses!$U$9:$U$1026,0),1),0)</f>
        <v>0</v>
      </c>
      <c r="BK449" s="93">
        <f t="shared" ca="1" si="57"/>
        <v>2025</v>
      </c>
      <c r="BL449" s="85" t="str">
        <f>IFERROR(IF($BH449="Passive","",INDEX(Expenses!E$9:E$1026,MATCH(Calc!$AO449,Expenses!$U$9:$U$1026,0),1)),"")</f>
        <v/>
      </c>
      <c r="BM449" s="85" t="str">
        <f>IFERROR(IF($BH449="Passive","",INDEX(Expenses!F$9:F$1026,MATCH(Calc!$AO449,Expenses!$U$9:$U$1026,0),1)),"")</f>
        <v/>
      </c>
      <c r="BN449" s="85" t="str">
        <f>IFERROR(IF($BH449="Passive","",INDEX(Expenses!G$9:G$1026,MATCH(Calc!$AO449,Expenses!$U$9:$U$1026,0),1)),"")</f>
        <v/>
      </c>
      <c r="BO449" s="85" t="str">
        <f>IFERROR(IF($BH449="Passive","",INDEX(Expenses!H$9:H$1026,MATCH(Calc!$AO449,Expenses!$U$9:$U$1026,0),1)),"")</f>
        <v/>
      </c>
      <c r="BP449" s="85" t="str">
        <f>IFERROR(IF($BH449="Passive","",INDEX(Expenses!I$9:I$1026,MATCH(Calc!$AO449,Expenses!$U$9:$U$1026,0),1)),"")</f>
        <v/>
      </c>
      <c r="BQ449" s="85" t="str">
        <f>IFERROR(IF($BH449="Passive","",INDEX(Expenses!J$9:J$1026,MATCH(Calc!$AO449,Expenses!$U$9:$U$1026,0),1)),"")</f>
        <v/>
      </c>
      <c r="BR449" s="85" t="str">
        <f>IFERROR(IF($BH449="Passive","",INDEX(Expenses!K$9:K$1026,MATCH(Calc!$AO449,Expenses!$U$9:$U$1026,0),1)),"")</f>
        <v/>
      </c>
      <c r="BS449" s="85" t="str">
        <f>IFERROR(IF($BH449="Passive","",INDEX(Expenses!L$9:L$1026,MATCH(Calc!$AO449,Expenses!$U$9:$U$1026,0),1)),"")</f>
        <v/>
      </c>
      <c r="BT449" s="85" t="str">
        <f>IFERROR(IF($BH449="Passive","",INDEX(Expenses!M$9:M$1026,MATCH(Calc!$AO449,Expenses!$U$9:$U$1026,0),1)),"")</f>
        <v/>
      </c>
      <c r="BU449" s="85" t="str">
        <f>IFERROR(IF($BH449="Passive","",INDEX(Expenses!N$9:N$1026,MATCH(Calc!$AO449,Expenses!$U$9:$U$1026,0),1)),"")</f>
        <v/>
      </c>
      <c r="BV449" s="85" t="str">
        <f>IFERROR(IF($BH449="Passive","",INDEX(Expenses!O$9:O$1026,MATCH(Calc!$AO449,Expenses!$U$9:$U$1026,0),1)),"")</f>
        <v/>
      </c>
      <c r="BW449" s="85" t="str">
        <f>IFERROR(IF($BH449="Passive","",INDEX(Expenses!P$9:P$1026,MATCH(Calc!$AO449,Expenses!$U$9:$U$1026,0),1)),"")</f>
        <v/>
      </c>
    </row>
    <row r="450" spans="40:75" x14ac:dyDescent="0.25">
      <c r="AN450" s="93">
        <f t="shared" si="53"/>
        <v>4</v>
      </c>
      <c r="AO450" s="93">
        <v>447</v>
      </c>
      <c r="AQ450" s="85" t="str">
        <f t="shared" si="54"/>
        <v>Passive</v>
      </c>
      <c r="AR450" s="85">
        <f>IFERROR(INDEX(Income!B$9:B$1026,MATCH(Calc!$AO450,Income!$U$9:$U$1026,0),1),0)</f>
        <v>0</v>
      </c>
      <c r="AS450" s="85">
        <f>IFERROR(INDEX(Income!C$9:C$1026,MATCH(Calc!$AO450,Income!$U$9:$U$1026,0),1),0)</f>
        <v>0</v>
      </c>
      <c r="AT450" s="93">
        <f t="shared" ca="1" si="55"/>
        <v>2025</v>
      </c>
      <c r="AU450" s="85" t="str">
        <f>IFERROR(IF($AQ450="Passive","",INDEX(Income!E$9:E$1026,MATCH(Calc!$AO450,Income!$U$9:$U$1026,0),1)),"")</f>
        <v/>
      </c>
      <c r="AV450" s="85" t="str">
        <f>IFERROR(IF($AQ450="Passive","",INDEX(Income!F$9:F$1026,MATCH(Calc!$AO450,Income!$U$9:$U$1026,0),1)),"")</f>
        <v/>
      </c>
      <c r="AW450" s="85" t="str">
        <f>IFERROR(IF($AQ450="Passive","",INDEX(Income!G$9:G$1026,MATCH(Calc!$AO450,Income!$U$9:$U$1026,0),1)),"")</f>
        <v/>
      </c>
      <c r="AX450" s="85" t="str">
        <f>IFERROR(IF($AQ450="Passive","",INDEX(Income!H$9:H$1026,MATCH(Calc!$AO450,Income!$U$9:$U$1026,0),1)),"")</f>
        <v/>
      </c>
      <c r="AY450" s="85" t="str">
        <f>IFERROR(IF($AQ450="Passive","",INDEX(Income!I$9:I$1026,MATCH(Calc!$AO450,Income!$U$9:$U$1026,0),1)),"")</f>
        <v/>
      </c>
      <c r="AZ450" s="85" t="str">
        <f>IFERROR(IF($AQ450="Passive","",INDEX(Income!J$9:J$1026,MATCH(Calc!$AO450,Income!$U$9:$U$1026,0),1)),"")</f>
        <v/>
      </c>
      <c r="BA450" s="85" t="str">
        <f>IFERROR(IF($AQ450="Passive","",INDEX(Income!K$9:K$1026,MATCH(Calc!$AO450,Income!$U$9:$U$1026,0),1)),"")</f>
        <v/>
      </c>
      <c r="BB450" s="85" t="str">
        <f>IFERROR(IF($AQ450="Passive","",INDEX(Income!L$9:L$1026,MATCH(Calc!$AO450,Income!$U$9:$U$1026,0),1)),"")</f>
        <v/>
      </c>
      <c r="BC450" s="85" t="str">
        <f>IFERROR(IF($AQ450="Passive","",INDEX(Income!M$9:M$1026,MATCH(Calc!$AO450,Income!$U$9:$U$1026,0),1)),"")</f>
        <v/>
      </c>
      <c r="BD450" s="85" t="str">
        <f>IFERROR(IF($AQ450="Passive","",INDEX(Income!N$9:N$1026,MATCH(Calc!$AO450,Income!$U$9:$U$1026,0),1)),"")</f>
        <v/>
      </c>
      <c r="BE450" s="85" t="str">
        <f>IFERROR(IF($AQ450="Passive","",INDEX(Income!O$9:O$1026,MATCH(Calc!$AO450,Income!$U$9:$U$1026,0),1)),"")</f>
        <v/>
      </c>
      <c r="BF450" s="85" t="str">
        <f>IFERROR(IF($AQ450="Passive","",INDEX(Income!P$9:P$1026,MATCH(Calc!$AO450,Income!$U$9:$U$1026,0),1)),"")</f>
        <v/>
      </c>
      <c r="BH450" s="85" t="str">
        <f t="shared" si="56"/>
        <v>Passive</v>
      </c>
      <c r="BI450" s="85">
        <f>IFERROR(INDEX(Expenses!B$9:B$1026,MATCH(Calc!$AO450,Expenses!$U$9:$U$1026,0),1),0)</f>
        <v>0</v>
      </c>
      <c r="BJ450" s="85">
        <f>IFERROR(INDEX(Expenses!C$9:C$1026,MATCH(Calc!$AO450,Expenses!$U$9:$U$1026,0),1),0)</f>
        <v>0</v>
      </c>
      <c r="BK450" s="93">
        <f t="shared" ca="1" si="57"/>
        <v>2025</v>
      </c>
      <c r="BL450" s="85" t="str">
        <f>IFERROR(IF($BH450="Passive","",INDEX(Expenses!E$9:E$1026,MATCH(Calc!$AO450,Expenses!$U$9:$U$1026,0),1)),"")</f>
        <v/>
      </c>
      <c r="BM450" s="85" t="str">
        <f>IFERROR(IF($BH450="Passive","",INDEX(Expenses!F$9:F$1026,MATCH(Calc!$AO450,Expenses!$U$9:$U$1026,0),1)),"")</f>
        <v/>
      </c>
      <c r="BN450" s="85" t="str">
        <f>IFERROR(IF($BH450="Passive","",INDEX(Expenses!G$9:G$1026,MATCH(Calc!$AO450,Expenses!$U$9:$U$1026,0),1)),"")</f>
        <v/>
      </c>
      <c r="BO450" s="85" t="str">
        <f>IFERROR(IF($BH450="Passive","",INDEX(Expenses!H$9:H$1026,MATCH(Calc!$AO450,Expenses!$U$9:$U$1026,0),1)),"")</f>
        <v/>
      </c>
      <c r="BP450" s="85" t="str">
        <f>IFERROR(IF($BH450="Passive","",INDEX(Expenses!I$9:I$1026,MATCH(Calc!$AO450,Expenses!$U$9:$U$1026,0),1)),"")</f>
        <v/>
      </c>
      <c r="BQ450" s="85" t="str">
        <f>IFERROR(IF($BH450="Passive","",INDEX(Expenses!J$9:J$1026,MATCH(Calc!$AO450,Expenses!$U$9:$U$1026,0),1)),"")</f>
        <v/>
      </c>
      <c r="BR450" s="85" t="str">
        <f>IFERROR(IF($BH450="Passive","",INDEX(Expenses!K$9:K$1026,MATCH(Calc!$AO450,Expenses!$U$9:$U$1026,0),1)),"")</f>
        <v/>
      </c>
      <c r="BS450" s="85" t="str">
        <f>IFERROR(IF($BH450="Passive","",INDEX(Expenses!L$9:L$1026,MATCH(Calc!$AO450,Expenses!$U$9:$U$1026,0),1)),"")</f>
        <v/>
      </c>
      <c r="BT450" s="85" t="str">
        <f>IFERROR(IF($BH450="Passive","",INDEX(Expenses!M$9:M$1026,MATCH(Calc!$AO450,Expenses!$U$9:$U$1026,0),1)),"")</f>
        <v/>
      </c>
      <c r="BU450" s="85" t="str">
        <f>IFERROR(IF($BH450="Passive","",INDEX(Expenses!N$9:N$1026,MATCH(Calc!$AO450,Expenses!$U$9:$U$1026,0),1)),"")</f>
        <v/>
      </c>
      <c r="BV450" s="85" t="str">
        <f>IFERROR(IF($BH450="Passive","",INDEX(Expenses!O$9:O$1026,MATCH(Calc!$AO450,Expenses!$U$9:$U$1026,0),1)),"")</f>
        <v/>
      </c>
      <c r="BW450" s="85" t="str">
        <f>IFERROR(IF($BH450="Passive","",INDEX(Expenses!P$9:P$1026,MATCH(Calc!$AO450,Expenses!$U$9:$U$1026,0),1)),"")</f>
        <v/>
      </c>
    </row>
    <row r="451" spans="40:75" x14ac:dyDescent="0.25">
      <c r="AN451" s="93">
        <f t="shared" si="53"/>
        <v>4</v>
      </c>
      <c r="AO451" s="93">
        <v>448</v>
      </c>
      <c r="AQ451" s="85" t="str">
        <f t="shared" si="54"/>
        <v>Passive</v>
      </c>
      <c r="AR451" s="85">
        <f>IFERROR(INDEX(Income!B$9:B$1026,MATCH(Calc!$AO451,Income!$U$9:$U$1026,0),1),0)</f>
        <v>0</v>
      </c>
      <c r="AS451" s="85">
        <f>IFERROR(INDEX(Income!C$9:C$1026,MATCH(Calc!$AO451,Income!$U$9:$U$1026,0),1),0)</f>
        <v>0</v>
      </c>
      <c r="AT451" s="93">
        <f t="shared" ca="1" si="55"/>
        <v>2025</v>
      </c>
      <c r="AU451" s="85" t="str">
        <f>IFERROR(IF($AQ451="Passive","",INDEX(Income!E$9:E$1026,MATCH(Calc!$AO451,Income!$U$9:$U$1026,0),1)),"")</f>
        <v/>
      </c>
      <c r="AV451" s="85" t="str">
        <f>IFERROR(IF($AQ451="Passive","",INDEX(Income!F$9:F$1026,MATCH(Calc!$AO451,Income!$U$9:$U$1026,0),1)),"")</f>
        <v/>
      </c>
      <c r="AW451" s="85" t="str">
        <f>IFERROR(IF($AQ451="Passive","",INDEX(Income!G$9:G$1026,MATCH(Calc!$AO451,Income!$U$9:$U$1026,0),1)),"")</f>
        <v/>
      </c>
      <c r="AX451" s="85" t="str">
        <f>IFERROR(IF($AQ451="Passive","",INDEX(Income!H$9:H$1026,MATCH(Calc!$AO451,Income!$U$9:$U$1026,0),1)),"")</f>
        <v/>
      </c>
      <c r="AY451" s="85" t="str">
        <f>IFERROR(IF($AQ451="Passive","",INDEX(Income!I$9:I$1026,MATCH(Calc!$AO451,Income!$U$9:$U$1026,0),1)),"")</f>
        <v/>
      </c>
      <c r="AZ451" s="85" t="str">
        <f>IFERROR(IF($AQ451="Passive","",INDEX(Income!J$9:J$1026,MATCH(Calc!$AO451,Income!$U$9:$U$1026,0),1)),"")</f>
        <v/>
      </c>
      <c r="BA451" s="85" t="str">
        <f>IFERROR(IF($AQ451="Passive","",INDEX(Income!K$9:K$1026,MATCH(Calc!$AO451,Income!$U$9:$U$1026,0),1)),"")</f>
        <v/>
      </c>
      <c r="BB451" s="85" t="str">
        <f>IFERROR(IF($AQ451="Passive","",INDEX(Income!L$9:L$1026,MATCH(Calc!$AO451,Income!$U$9:$U$1026,0),1)),"")</f>
        <v/>
      </c>
      <c r="BC451" s="85" t="str">
        <f>IFERROR(IF($AQ451="Passive","",INDEX(Income!M$9:M$1026,MATCH(Calc!$AO451,Income!$U$9:$U$1026,0),1)),"")</f>
        <v/>
      </c>
      <c r="BD451" s="85" t="str">
        <f>IFERROR(IF($AQ451="Passive","",INDEX(Income!N$9:N$1026,MATCH(Calc!$AO451,Income!$U$9:$U$1026,0),1)),"")</f>
        <v/>
      </c>
      <c r="BE451" s="85" t="str">
        <f>IFERROR(IF($AQ451="Passive","",INDEX(Income!O$9:O$1026,MATCH(Calc!$AO451,Income!$U$9:$U$1026,0),1)),"")</f>
        <v/>
      </c>
      <c r="BF451" s="85" t="str">
        <f>IFERROR(IF($AQ451="Passive","",INDEX(Income!P$9:P$1026,MATCH(Calc!$AO451,Income!$U$9:$U$1026,0),1)),"")</f>
        <v/>
      </c>
      <c r="BH451" s="85" t="str">
        <f t="shared" si="56"/>
        <v>Passive</v>
      </c>
      <c r="BI451" s="85">
        <f>IFERROR(INDEX(Expenses!B$9:B$1026,MATCH(Calc!$AO451,Expenses!$U$9:$U$1026,0),1),0)</f>
        <v>0</v>
      </c>
      <c r="BJ451" s="85">
        <f>IFERROR(INDEX(Expenses!C$9:C$1026,MATCH(Calc!$AO451,Expenses!$U$9:$U$1026,0),1),0)</f>
        <v>0</v>
      </c>
      <c r="BK451" s="93">
        <f t="shared" ca="1" si="57"/>
        <v>2025</v>
      </c>
      <c r="BL451" s="85" t="str">
        <f>IFERROR(IF($BH451="Passive","",INDEX(Expenses!E$9:E$1026,MATCH(Calc!$AO451,Expenses!$U$9:$U$1026,0),1)),"")</f>
        <v/>
      </c>
      <c r="BM451" s="85" t="str">
        <f>IFERROR(IF($BH451="Passive","",INDEX(Expenses!F$9:F$1026,MATCH(Calc!$AO451,Expenses!$U$9:$U$1026,0),1)),"")</f>
        <v/>
      </c>
      <c r="BN451" s="85" t="str">
        <f>IFERROR(IF($BH451="Passive","",INDEX(Expenses!G$9:G$1026,MATCH(Calc!$AO451,Expenses!$U$9:$U$1026,0),1)),"")</f>
        <v/>
      </c>
      <c r="BO451" s="85" t="str">
        <f>IFERROR(IF($BH451="Passive","",INDEX(Expenses!H$9:H$1026,MATCH(Calc!$AO451,Expenses!$U$9:$U$1026,0),1)),"")</f>
        <v/>
      </c>
      <c r="BP451" s="85" t="str">
        <f>IFERROR(IF($BH451="Passive","",INDEX(Expenses!I$9:I$1026,MATCH(Calc!$AO451,Expenses!$U$9:$U$1026,0),1)),"")</f>
        <v/>
      </c>
      <c r="BQ451" s="85" t="str">
        <f>IFERROR(IF($BH451="Passive","",INDEX(Expenses!J$9:J$1026,MATCH(Calc!$AO451,Expenses!$U$9:$U$1026,0),1)),"")</f>
        <v/>
      </c>
      <c r="BR451" s="85" t="str">
        <f>IFERROR(IF($BH451="Passive","",INDEX(Expenses!K$9:K$1026,MATCH(Calc!$AO451,Expenses!$U$9:$U$1026,0),1)),"")</f>
        <v/>
      </c>
      <c r="BS451" s="85" t="str">
        <f>IFERROR(IF($BH451="Passive","",INDEX(Expenses!L$9:L$1026,MATCH(Calc!$AO451,Expenses!$U$9:$U$1026,0),1)),"")</f>
        <v/>
      </c>
      <c r="BT451" s="85" t="str">
        <f>IFERROR(IF($BH451="Passive","",INDEX(Expenses!M$9:M$1026,MATCH(Calc!$AO451,Expenses!$U$9:$U$1026,0),1)),"")</f>
        <v/>
      </c>
      <c r="BU451" s="85" t="str">
        <f>IFERROR(IF($BH451="Passive","",INDEX(Expenses!N$9:N$1026,MATCH(Calc!$AO451,Expenses!$U$9:$U$1026,0),1)),"")</f>
        <v/>
      </c>
      <c r="BV451" s="85" t="str">
        <f>IFERROR(IF($BH451="Passive","",INDEX(Expenses!O$9:O$1026,MATCH(Calc!$AO451,Expenses!$U$9:$U$1026,0),1)),"")</f>
        <v/>
      </c>
      <c r="BW451" s="85" t="str">
        <f>IFERROR(IF($BH451="Passive","",INDEX(Expenses!P$9:P$1026,MATCH(Calc!$AO451,Expenses!$U$9:$U$1026,0),1)),"")</f>
        <v/>
      </c>
    </row>
    <row r="452" spans="40:75" x14ac:dyDescent="0.25">
      <c r="AN452" s="93">
        <f t="shared" si="53"/>
        <v>4</v>
      </c>
      <c r="AO452" s="93">
        <v>449</v>
      </c>
      <c r="AQ452" s="85" t="str">
        <f t="shared" si="54"/>
        <v>Passive</v>
      </c>
      <c r="AR452" s="85">
        <f>IFERROR(INDEX(Income!B$9:B$1026,MATCH(Calc!$AO452,Income!$U$9:$U$1026,0),1),0)</f>
        <v>0</v>
      </c>
      <c r="AS452" s="85">
        <f>IFERROR(INDEX(Income!C$9:C$1026,MATCH(Calc!$AO452,Income!$U$9:$U$1026,0),1),0)</f>
        <v>0</v>
      </c>
      <c r="AT452" s="93">
        <f t="shared" ca="1" si="55"/>
        <v>2025</v>
      </c>
      <c r="AU452" s="85" t="str">
        <f>IFERROR(IF($AQ452="Passive","",INDEX(Income!E$9:E$1026,MATCH(Calc!$AO452,Income!$U$9:$U$1026,0),1)),"")</f>
        <v/>
      </c>
      <c r="AV452" s="85" t="str">
        <f>IFERROR(IF($AQ452="Passive","",INDEX(Income!F$9:F$1026,MATCH(Calc!$AO452,Income!$U$9:$U$1026,0),1)),"")</f>
        <v/>
      </c>
      <c r="AW452" s="85" t="str">
        <f>IFERROR(IF($AQ452="Passive","",INDEX(Income!G$9:G$1026,MATCH(Calc!$AO452,Income!$U$9:$U$1026,0),1)),"")</f>
        <v/>
      </c>
      <c r="AX452" s="85" t="str">
        <f>IFERROR(IF($AQ452="Passive","",INDEX(Income!H$9:H$1026,MATCH(Calc!$AO452,Income!$U$9:$U$1026,0),1)),"")</f>
        <v/>
      </c>
      <c r="AY452" s="85" t="str">
        <f>IFERROR(IF($AQ452="Passive","",INDEX(Income!I$9:I$1026,MATCH(Calc!$AO452,Income!$U$9:$U$1026,0),1)),"")</f>
        <v/>
      </c>
      <c r="AZ452" s="85" t="str">
        <f>IFERROR(IF($AQ452="Passive","",INDEX(Income!J$9:J$1026,MATCH(Calc!$AO452,Income!$U$9:$U$1026,0),1)),"")</f>
        <v/>
      </c>
      <c r="BA452" s="85" t="str">
        <f>IFERROR(IF($AQ452="Passive","",INDEX(Income!K$9:K$1026,MATCH(Calc!$AO452,Income!$U$9:$U$1026,0),1)),"")</f>
        <v/>
      </c>
      <c r="BB452" s="85" t="str">
        <f>IFERROR(IF($AQ452="Passive","",INDEX(Income!L$9:L$1026,MATCH(Calc!$AO452,Income!$U$9:$U$1026,0),1)),"")</f>
        <v/>
      </c>
      <c r="BC452" s="85" t="str">
        <f>IFERROR(IF($AQ452="Passive","",INDEX(Income!M$9:M$1026,MATCH(Calc!$AO452,Income!$U$9:$U$1026,0),1)),"")</f>
        <v/>
      </c>
      <c r="BD452" s="85" t="str">
        <f>IFERROR(IF($AQ452="Passive","",INDEX(Income!N$9:N$1026,MATCH(Calc!$AO452,Income!$U$9:$U$1026,0),1)),"")</f>
        <v/>
      </c>
      <c r="BE452" s="85" t="str">
        <f>IFERROR(IF($AQ452="Passive","",INDEX(Income!O$9:O$1026,MATCH(Calc!$AO452,Income!$U$9:$U$1026,0),1)),"")</f>
        <v/>
      </c>
      <c r="BF452" s="85" t="str">
        <f>IFERROR(IF($AQ452="Passive","",INDEX(Income!P$9:P$1026,MATCH(Calc!$AO452,Income!$U$9:$U$1026,0),1)),"")</f>
        <v/>
      </c>
      <c r="BH452" s="85" t="str">
        <f t="shared" si="56"/>
        <v>Passive</v>
      </c>
      <c r="BI452" s="85">
        <f>IFERROR(INDEX(Expenses!B$9:B$1026,MATCH(Calc!$AO452,Expenses!$U$9:$U$1026,0),1),0)</f>
        <v>0</v>
      </c>
      <c r="BJ452" s="85">
        <f>IFERROR(INDEX(Expenses!C$9:C$1026,MATCH(Calc!$AO452,Expenses!$U$9:$U$1026,0),1),0)</f>
        <v>0</v>
      </c>
      <c r="BK452" s="93">
        <f t="shared" ca="1" si="57"/>
        <v>2025</v>
      </c>
      <c r="BL452" s="85" t="str">
        <f>IFERROR(IF($BH452="Passive","",INDEX(Expenses!E$9:E$1026,MATCH(Calc!$AO452,Expenses!$U$9:$U$1026,0),1)),"")</f>
        <v/>
      </c>
      <c r="BM452" s="85" t="str">
        <f>IFERROR(IF($BH452="Passive","",INDEX(Expenses!F$9:F$1026,MATCH(Calc!$AO452,Expenses!$U$9:$U$1026,0),1)),"")</f>
        <v/>
      </c>
      <c r="BN452" s="85" t="str">
        <f>IFERROR(IF($BH452="Passive","",INDEX(Expenses!G$9:G$1026,MATCH(Calc!$AO452,Expenses!$U$9:$U$1026,0),1)),"")</f>
        <v/>
      </c>
      <c r="BO452" s="85" t="str">
        <f>IFERROR(IF($BH452="Passive","",INDEX(Expenses!H$9:H$1026,MATCH(Calc!$AO452,Expenses!$U$9:$U$1026,0),1)),"")</f>
        <v/>
      </c>
      <c r="BP452" s="85" t="str">
        <f>IFERROR(IF($BH452="Passive","",INDEX(Expenses!I$9:I$1026,MATCH(Calc!$AO452,Expenses!$U$9:$U$1026,0),1)),"")</f>
        <v/>
      </c>
      <c r="BQ452" s="85" t="str">
        <f>IFERROR(IF($BH452="Passive","",INDEX(Expenses!J$9:J$1026,MATCH(Calc!$AO452,Expenses!$U$9:$U$1026,0),1)),"")</f>
        <v/>
      </c>
      <c r="BR452" s="85" t="str">
        <f>IFERROR(IF($BH452="Passive","",INDEX(Expenses!K$9:K$1026,MATCH(Calc!$AO452,Expenses!$U$9:$U$1026,0),1)),"")</f>
        <v/>
      </c>
      <c r="BS452" s="85" t="str">
        <f>IFERROR(IF($BH452="Passive","",INDEX(Expenses!L$9:L$1026,MATCH(Calc!$AO452,Expenses!$U$9:$U$1026,0),1)),"")</f>
        <v/>
      </c>
      <c r="BT452" s="85" t="str">
        <f>IFERROR(IF($BH452="Passive","",INDEX(Expenses!M$9:M$1026,MATCH(Calc!$AO452,Expenses!$U$9:$U$1026,0),1)),"")</f>
        <v/>
      </c>
      <c r="BU452" s="85" t="str">
        <f>IFERROR(IF($BH452="Passive","",INDEX(Expenses!N$9:N$1026,MATCH(Calc!$AO452,Expenses!$U$9:$U$1026,0),1)),"")</f>
        <v/>
      </c>
      <c r="BV452" s="85" t="str">
        <f>IFERROR(IF($BH452="Passive","",INDEX(Expenses!O$9:O$1026,MATCH(Calc!$AO452,Expenses!$U$9:$U$1026,0),1)),"")</f>
        <v/>
      </c>
      <c r="BW452" s="85" t="str">
        <f>IFERROR(IF($BH452="Passive","",INDEX(Expenses!P$9:P$1026,MATCH(Calc!$AO452,Expenses!$U$9:$U$1026,0),1)),"")</f>
        <v/>
      </c>
    </row>
    <row r="453" spans="40:75" x14ac:dyDescent="0.25">
      <c r="AN453" s="93">
        <f t="shared" ref="AN453:AN516" si="58">IF($AO453&lt;=100,0,IF(AND($AO453&gt;100,$AO453&lt;=200),1,IF(AND($AO453&gt;200,$AO453&lt;=300),2,IF(AND($AO453&gt;300,$AO453&lt;=400),3,IF(AND($AO453&gt;400,$AO453&lt;=500),4,IF(AND($AO453&gt;500,$AO453&lt;=600),5,IF(AND($AO453&gt;600,$AO453&lt;=700),6,IF(AND($AO453&gt;700,$AO453&lt;=800),7,IF(AND($AO453&gt;800,$AO453&lt;=900),8,IF(AND($AO453&gt;900,$AO453&lt;=1000),9))))))))))</f>
        <v>4</v>
      </c>
      <c r="AO453" s="93">
        <v>450</v>
      </c>
      <c r="AQ453" s="85" t="str">
        <f t="shared" ref="AQ453:AQ516" si="59">IF(AND(ISNUMBER(MATCH($AR453,$E$5:$E$54,0)),ISNUMBER(MATCH($AS453,$H$5:$H$24,0))),"Active","Passive")</f>
        <v>Passive</v>
      </c>
      <c r="AR453" s="85">
        <f>IFERROR(INDEX(Income!B$9:B$1026,MATCH(Calc!$AO453,Income!$U$9:$U$1026,0),1),0)</f>
        <v>0</v>
      </c>
      <c r="AS453" s="85">
        <f>IFERROR(INDEX(Income!C$9:C$1026,MATCH(Calc!$AO453,Income!$U$9:$U$1026,0),1),0)</f>
        <v>0</v>
      </c>
      <c r="AT453" s="93">
        <f t="shared" ref="AT453:AT516" ca="1" si="60">$AT$2+$AN453</f>
        <v>2025</v>
      </c>
      <c r="AU453" s="85" t="str">
        <f>IFERROR(IF($AQ453="Passive","",INDEX(Income!E$9:E$1026,MATCH(Calc!$AO453,Income!$U$9:$U$1026,0),1)),"")</f>
        <v/>
      </c>
      <c r="AV453" s="85" t="str">
        <f>IFERROR(IF($AQ453="Passive","",INDEX(Income!F$9:F$1026,MATCH(Calc!$AO453,Income!$U$9:$U$1026,0),1)),"")</f>
        <v/>
      </c>
      <c r="AW453" s="85" t="str">
        <f>IFERROR(IF($AQ453="Passive","",INDEX(Income!G$9:G$1026,MATCH(Calc!$AO453,Income!$U$9:$U$1026,0),1)),"")</f>
        <v/>
      </c>
      <c r="AX453" s="85" t="str">
        <f>IFERROR(IF($AQ453="Passive","",INDEX(Income!H$9:H$1026,MATCH(Calc!$AO453,Income!$U$9:$U$1026,0),1)),"")</f>
        <v/>
      </c>
      <c r="AY453" s="85" t="str">
        <f>IFERROR(IF($AQ453="Passive","",INDEX(Income!I$9:I$1026,MATCH(Calc!$AO453,Income!$U$9:$U$1026,0),1)),"")</f>
        <v/>
      </c>
      <c r="AZ453" s="85" t="str">
        <f>IFERROR(IF($AQ453="Passive","",INDEX(Income!J$9:J$1026,MATCH(Calc!$AO453,Income!$U$9:$U$1026,0),1)),"")</f>
        <v/>
      </c>
      <c r="BA453" s="85" t="str">
        <f>IFERROR(IF($AQ453="Passive","",INDEX(Income!K$9:K$1026,MATCH(Calc!$AO453,Income!$U$9:$U$1026,0),1)),"")</f>
        <v/>
      </c>
      <c r="BB453" s="85" t="str">
        <f>IFERROR(IF($AQ453="Passive","",INDEX(Income!L$9:L$1026,MATCH(Calc!$AO453,Income!$U$9:$U$1026,0),1)),"")</f>
        <v/>
      </c>
      <c r="BC453" s="85" t="str">
        <f>IFERROR(IF($AQ453="Passive","",INDEX(Income!M$9:M$1026,MATCH(Calc!$AO453,Income!$U$9:$U$1026,0),1)),"")</f>
        <v/>
      </c>
      <c r="BD453" s="85" t="str">
        <f>IFERROR(IF($AQ453="Passive","",INDEX(Income!N$9:N$1026,MATCH(Calc!$AO453,Income!$U$9:$U$1026,0),1)),"")</f>
        <v/>
      </c>
      <c r="BE453" s="85" t="str">
        <f>IFERROR(IF($AQ453="Passive","",INDEX(Income!O$9:O$1026,MATCH(Calc!$AO453,Income!$U$9:$U$1026,0),1)),"")</f>
        <v/>
      </c>
      <c r="BF453" s="85" t="str">
        <f>IFERROR(IF($AQ453="Passive","",INDEX(Income!P$9:P$1026,MATCH(Calc!$AO453,Income!$U$9:$U$1026,0),1)),"")</f>
        <v/>
      </c>
      <c r="BH453" s="85" t="str">
        <f t="shared" ref="BH453:BH516" si="61">IF(AND(ISNUMBER(MATCH($BI453,$E$5:$E$54,0)),ISNUMBER(MATCH($BJ453,$K$5:$K$24,0))),"Active","Passive")</f>
        <v>Passive</v>
      </c>
      <c r="BI453" s="85">
        <f>IFERROR(INDEX(Expenses!B$9:B$1026,MATCH(Calc!$AO453,Expenses!$U$9:$U$1026,0),1),0)</f>
        <v>0</v>
      </c>
      <c r="BJ453" s="85">
        <f>IFERROR(INDEX(Expenses!C$9:C$1026,MATCH(Calc!$AO453,Expenses!$U$9:$U$1026,0),1),0)</f>
        <v>0</v>
      </c>
      <c r="BK453" s="93">
        <f t="shared" ref="BK453:BK516" ca="1" si="62">$BK$2+$AN453</f>
        <v>2025</v>
      </c>
      <c r="BL453" s="85" t="str">
        <f>IFERROR(IF($BH453="Passive","",INDEX(Expenses!E$9:E$1026,MATCH(Calc!$AO453,Expenses!$U$9:$U$1026,0),1)),"")</f>
        <v/>
      </c>
      <c r="BM453" s="85" t="str">
        <f>IFERROR(IF($BH453="Passive","",INDEX(Expenses!F$9:F$1026,MATCH(Calc!$AO453,Expenses!$U$9:$U$1026,0),1)),"")</f>
        <v/>
      </c>
      <c r="BN453" s="85" t="str">
        <f>IFERROR(IF($BH453="Passive","",INDEX(Expenses!G$9:G$1026,MATCH(Calc!$AO453,Expenses!$U$9:$U$1026,0),1)),"")</f>
        <v/>
      </c>
      <c r="BO453" s="85" t="str">
        <f>IFERROR(IF($BH453="Passive","",INDEX(Expenses!H$9:H$1026,MATCH(Calc!$AO453,Expenses!$U$9:$U$1026,0),1)),"")</f>
        <v/>
      </c>
      <c r="BP453" s="85" t="str">
        <f>IFERROR(IF($BH453="Passive","",INDEX(Expenses!I$9:I$1026,MATCH(Calc!$AO453,Expenses!$U$9:$U$1026,0),1)),"")</f>
        <v/>
      </c>
      <c r="BQ453" s="85" t="str">
        <f>IFERROR(IF($BH453="Passive","",INDEX(Expenses!J$9:J$1026,MATCH(Calc!$AO453,Expenses!$U$9:$U$1026,0),1)),"")</f>
        <v/>
      </c>
      <c r="BR453" s="85" t="str">
        <f>IFERROR(IF($BH453="Passive","",INDEX(Expenses!K$9:K$1026,MATCH(Calc!$AO453,Expenses!$U$9:$U$1026,0),1)),"")</f>
        <v/>
      </c>
      <c r="BS453" s="85" t="str">
        <f>IFERROR(IF($BH453="Passive","",INDEX(Expenses!L$9:L$1026,MATCH(Calc!$AO453,Expenses!$U$9:$U$1026,0),1)),"")</f>
        <v/>
      </c>
      <c r="BT453" s="85" t="str">
        <f>IFERROR(IF($BH453="Passive","",INDEX(Expenses!M$9:M$1026,MATCH(Calc!$AO453,Expenses!$U$9:$U$1026,0),1)),"")</f>
        <v/>
      </c>
      <c r="BU453" s="85" t="str">
        <f>IFERROR(IF($BH453="Passive","",INDEX(Expenses!N$9:N$1026,MATCH(Calc!$AO453,Expenses!$U$9:$U$1026,0),1)),"")</f>
        <v/>
      </c>
      <c r="BV453" s="85" t="str">
        <f>IFERROR(IF($BH453="Passive","",INDEX(Expenses!O$9:O$1026,MATCH(Calc!$AO453,Expenses!$U$9:$U$1026,0),1)),"")</f>
        <v/>
      </c>
      <c r="BW453" s="85" t="str">
        <f>IFERROR(IF($BH453="Passive","",INDEX(Expenses!P$9:P$1026,MATCH(Calc!$AO453,Expenses!$U$9:$U$1026,0),1)),"")</f>
        <v/>
      </c>
    </row>
    <row r="454" spans="40:75" x14ac:dyDescent="0.25">
      <c r="AN454" s="93">
        <f t="shared" si="58"/>
        <v>4</v>
      </c>
      <c r="AO454" s="93">
        <v>451</v>
      </c>
      <c r="AQ454" s="85" t="str">
        <f t="shared" si="59"/>
        <v>Passive</v>
      </c>
      <c r="AR454" s="85">
        <f>IFERROR(INDEX(Income!B$9:B$1026,MATCH(Calc!$AO454,Income!$U$9:$U$1026,0),1),0)</f>
        <v>0</v>
      </c>
      <c r="AS454" s="85">
        <f>IFERROR(INDEX(Income!C$9:C$1026,MATCH(Calc!$AO454,Income!$U$9:$U$1026,0),1),0)</f>
        <v>0</v>
      </c>
      <c r="AT454" s="93">
        <f t="shared" ca="1" si="60"/>
        <v>2025</v>
      </c>
      <c r="AU454" s="85" t="str">
        <f>IFERROR(IF($AQ454="Passive","",INDEX(Income!E$9:E$1026,MATCH(Calc!$AO454,Income!$U$9:$U$1026,0),1)),"")</f>
        <v/>
      </c>
      <c r="AV454" s="85" t="str">
        <f>IFERROR(IF($AQ454="Passive","",INDEX(Income!F$9:F$1026,MATCH(Calc!$AO454,Income!$U$9:$U$1026,0),1)),"")</f>
        <v/>
      </c>
      <c r="AW454" s="85" t="str">
        <f>IFERROR(IF($AQ454="Passive","",INDEX(Income!G$9:G$1026,MATCH(Calc!$AO454,Income!$U$9:$U$1026,0),1)),"")</f>
        <v/>
      </c>
      <c r="AX454" s="85" t="str">
        <f>IFERROR(IF($AQ454="Passive","",INDEX(Income!H$9:H$1026,MATCH(Calc!$AO454,Income!$U$9:$U$1026,0),1)),"")</f>
        <v/>
      </c>
      <c r="AY454" s="85" t="str">
        <f>IFERROR(IF($AQ454="Passive","",INDEX(Income!I$9:I$1026,MATCH(Calc!$AO454,Income!$U$9:$U$1026,0),1)),"")</f>
        <v/>
      </c>
      <c r="AZ454" s="85" t="str">
        <f>IFERROR(IF($AQ454="Passive","",INDEX(Income!J$9:J$1026,MATCH(Calc!$AO454,Income!$U$9:$U$1026,0),1)),"")</f>
        <v/>
      </c>
      <c r="BA454" s="85" t="str">
        <f>IFERROR(IF($AQ454="Passive","",INDEX(Income!K$9:K$1026,MATCH(Calc!$AO454,Income!$U$9:$U$1026,0),1)),"")</f>
        <v/>
      </c>
      <c r="BB454" s="85" t="str">
        <f>IFERROR(IF($AQ454="Passive","",INDEX(Income!L$9:L$1026,MATCH(Calc!$AO454,Income!$U$9:$U$1026,0),1)),"")</f>
        <v/>
      </c>
      <c r="BC454" s="85" t="str">
        <f>IFERROR(IF($AQ454="Passive","",INDEX(Income!M$9:M$1026,MATCH(Calc!$AO454,Income!$U$9:$U$1026,0),1)),"")</f>
        <v/>
      </c>
      <c r="BD454" s="85" t="str">
        <f>IFERROR(IF($AQ454="Passive","",INDEX(Income!N$9:N$1026,MATCH(Calc!$AO454,Income!$U$9:$U$1026,0),1)),"")</f>
        <v/>
      </c>
      <c r="BE454" s="85" t="str">
        <f>IFERROR(IF($AQ454="Passive","",INDEX(Income!O$9:O$1026,MATCH(Calc!$AO454,Income!$U$9:$U$1026,0),1)),"")</f>
        <v/>
      </c>
      <c r="BF454" s="85" t="str">
        <f>IFERROR(IF($AQ454="Passive","",INDEX(Income!P$9:P$1026,MATCH(Calc!$AO454,Income!$U$9:$U$1026,0),1)),"")</f>
        <v/>
      </c>
      <c r="BH454" s="85" t="str">
        <f t="shared" si="61"/>
        <v>Passive</v>
      </c>
      <c r="BI454" s="85">
        <f>IFERROR(INDEX(Expenses!B$9:B$1026,MATCH(Calc!$AO454,Expenses!$U$9:$U$1026,0),1),0)</f>
        <v>0</v>
      </c>
      <c r="BJ454" s="85">
        <f>IFERROR(INDEX(Expenses!C$9:C$1026,MATCH(Calc!$AO454,Expenses!$U$9:$U$1026,0),1),0)</f>
        <v>0</v>
      </c>
      <c r="BK454" s="93">
        <f t="shared" ca="1" si="62"/>
        <v>2025</v>
      </c>
      <c r="BL454" s="85" t="str">
        <f>IFERROR(IF($BH454="Passive","",INDEX(Expenses!E$9:E$1026,MATCH(Calc!$AO454,Expenses!$U$9:$U$1026,0),1)),"")</f>
        <v/>
      </c>
      <c r="BM454" s="85" t="str">
        <f>IFERROR(IF($BH454="Passive","",INDEX(Expenses!F$9:F$1026,MATCH(Calc!$AO454,Expenses!$U$9:$U$1026,0),1)),"")</f>
        <v/>
      </c>
      <c r="BN454" s="85" t="str">
        <f>IFERROR(IF($BH454="Passive","",INDEX(Expenses!G$9:G$1026,MATCH(Calc!$AO454,Expenses!$U$9:$U$1026,0),1)),"")</f>
        <v/>
      </c>
      <c r="BO454" s="85" t="str">
        <f>IFERROR(IF($BH454="Passive","",INDEX(Expenses!H$9:H$1026,MATCH(Calc!$AO454,Expenses!$U$9:$U$1026,0),1)),"")</f>
        <v/>
      </c>
      <c r="BP454" s="85" t="str">
        <f>IFERROR(IF($BH454="Passive","",INDEX(Expenses!I$9:I$1026,MATCH(Calc!$AO454,Expenses!$U$9:$U$1026,0),1)),"")</f>
        <v/>
      </c>
      <c r="BQ454" s="85" t="str">
        <f>IFERROR(IF($BH454="Passive","",INDEX(Expenses!J$9:J$1026,MATCH(Calc!$AO454,Expenses!$U$9:$U$1026,0),1)),"")</f>
        <v/>
      </c>
      <c r="BR454" s="85" t="str">
        <f>IFERROR(IF($BH454="Passive","",INDEX(Expenses!K$9:K$1026,MATCH(Calc!$AO454,Expenses!$U$9:$U$1026,0),1)),"")</f>
        <v/>
      </c>
      <c r="BS454" s="85" t="str">
        <f>IFERROR(IF($BH454="Passive","",INDEX(Expenses!L$9:L$1026,MATCH(Calc!$AO454,Expenses!$U$9:$U$1026,0),1)),"")</f>
        <v/>
      </c>
      <c r="BT454" s="85" t="str">
        <f>IFERROR(IF($BH454="Passive","",INDEX(Expenses!M$9:M$1026,MATCH(Calc!$AO454,Expenses!$U$9:$U$1026,0),1)),"")</f>
        <v/>
      </c>
      <c r="BU454" s="85" t="str">
        <f>IFERROR(IF($BH454="Passive","",INDEX(Expenses!N$9:N$1026,MATCH(Calc!$AO454,Expenses!$U$9:$U$1026,0),1)),"")</f>
        <v/>
      </c>
      <c r="BV454" s="85" t="str">
        <f>IFERROR(IF($BH454="Passive","",INDEX(Expenses!O$9:O$1026,MATCH(Calc!$AO454,Expenses!$U$9:$U$1026,0),1)),"")</f>
        <v/>
      </c>
      <c r="BW454" s="85" t="str">
        <f>IFERROR(IF($BH454="Passive","",INDEX(Expenses!P$9:P$1026,MATCH(Calc!$AO454,Expenses!$U$9:$U$1026,0),1)),"")</f>
        <v/>
      </c>
    </row>
    <row r="455" spans="40:75" x14ac:dyDescent="0.25">
      <c r="AN455" s="93">
        <f t="shared" si="58"/>
        <v>4</v>
      </c>
      <c r="AO455" s="93">
        <v>452</v>
      </c>
      <c r="AQ455" s="85" t="str">
        <f t="shared" si="59"/>
        <v>Passive</v>
      </c>
      <c r="AR455" s="85">
        <f>IFERROR(INDEX(Income!B$9:B$1026,MATCH(Calc!$AO455,Income!$U$9:$U$1026,0),1),0)</f>
        <v>0</v>
      </c>
      <c r="AS455" s="85">
        <f>IFERROR(INDEX(Income!C$9:C$1026,MATCH(Calc!$AO455,Income!$U$9:$U$1026,0),1),0)</f>
        <v>0</v>
      </c>
      <c r="AT455" s="93">
        <f t="shared" ca="1" si="60"/>
        <v>2025</v>
      </c>
      <c r="AU455" s="85" t="str">
        <f>IFERROR(IF($AQ455="Passive","",INDEX(Income!E$9:E$1026,MATCH(Calc!$AO455,Income!$U$9:$U$1026,0),1)),"")</f>
        <v/>
      </c>
      <c r="AV455" s="85" t="str">
        <f>IFERROR(IF($AQ455="Passive","",INDEX(Income!F$9:F$1026,MATCH(Calc!$AO455,Income!$U$9:$U$1026,0),1)),"")</f>
        <v/>
      </c>
      <c r="AW455" s="85" t="str">
        <f>IFERROR(IF($AQ455="Passive","",INDEX(Income!G$9:G$1026,MATCH(Calc!$AO455,Income!$U$9:$U$1026,0),1)),"")</f>
        <v/>
      </c>
      <c r="AX455" s="85" t="str">
        <f>IFERROR(IF($AQ455="Passive","",INDEX(Income!H$9:H$1026,MATCH(Calc!$AO455,Income!$U$9:$U$1026,0),1)),"")</f>
        <v/>
      </c>
      <c r="AY455" s="85" t="str">
        <f>IFERROR(IF($AQ455="Passive","",INDEX(Income!I$9:I$1026,MATCH(Calc!$AO455,Income!$U$9:$U$1026,0),1)),"")</f>
        <v/>
      </c>
      <c r="AZ455" s="85" t="str">
        <f>IFERROR(IF($AQ455="Passive","",INDEX(Income!J$9:J$1026,MATCH(Calc!$AO455,Income!$U$9:$U$1026,0),1)),"")</f>
        <v/>
      </c>
      <c r="BA455" s="85" t="str">
        <f>IFERROR(IF($AQ455="Passive","",INDEX(Income!K$9:K$1026,MATCH(Calc!$AO455,Income!$U$9:$U$1026,0),1)),"")</f>
        <v/>
      </c>
      <c r="BB455" s="85" t="str">
        <f>IFERROR(IF($AQ455="Passive","",INDEX(Income!L$9:L$1026,MATCH(Calc!$AO455,Income!$U$9:$U$1026,0),1)),"")</f>
        <v/>
      </c>
      <c r="BC455" s="85" t="str">
        <f>IFERROR(IF($AQ455="Passive","",INDEX(Income!M$9:M$1026,MATCH(Calc!$AO455,Income!$U$9:$U$1026,0),1)),"")</f>
        <v/>
      </c>
      <c r="BD455" s="85" t="str">
        <f>IFERROR(IF($AQ455="Passive","",INDEX(Income!N$9:N$1026,MATCH(Calc!$AO455,Income!$U$9:$U$1026,0),1)),"")</f>
        <v/>
      </c>
      <c r="BE455" s="85" t="str">
        <f>IFERROR(IF($AQ455="Passive","",INDEX(Income!O$9:O$1026,MATCH(Calc!$AO455,Income!$U$9:$U$1026,0),1)),"")</f>
        <v/>
      </c>
      <c r="BF455" s="85" t="str">
        <f>IFERROR(IF($AQ455="Passive","",INDEX(Income!P$9:P$1026,MATCH(Calc!$AO455,Income!$U$9:$U$1026,0),1)),"")</f>
        <v/>
      </c>
      <c r="BH455" s="85" t="str">
        <f t="shared" si="61"/>
        <v>Passive</v>
      </c>
      <c r="BI455" s="85">
        <f>IFERROR(INDEX(Expenses!B$9:B$1026,MATCH(Calc!$AO455,Expenses!$U$9:$U$1026,0),1),0)</f>
        <v>0</v>
      </c>
      <c r="BJ455" s="85">
        <f>IFERROR(INDEX(Expenses!C$9:C$1026,MATCH(Calc!$AO455,Expenses!$U$9:$U$1026,0),1),0)</f>
        <v>0</v>
      </c>
      <c r="BK455" s="93">
        <f t="shared" ca="1" si="62"/>
        <v>2025</v>
      </c>
      <c r="BL455" s="85" t="str">
        <f>IFERROR(IF($BH455="Passive","",INDEX(Expenses!E$9:E$1026,MATCH(Calc!$AO455,Expenses!$U$9:$U$1026,0),1)),"")</f>
        <v/>
      </c>
      <c r="BM455" s="85" t="str">
        <f>IFERROR(IF($BH455="Passive","",INDEX(Expenses!F$9:F$1026,MATCH(Calc!$AO455,Expenses!$U$9:$U$1026,0),1)),"")</f>
        <v/>
      </c>
      <c r="BN455" s="85" t="str">
        <f>IFERROR(IF($BH455="Passive","",INDEX(Expenses!G$9:G$1026,MATCH(Calc!$AO455,Expenses!$U$9:$U$1026,0),1)),"")</f>
        <v/>
      </c>
      <c r="BO455" s="85" t="str">
        <f>IFERROR(IF($BH455="Passive","",INDEX(Expenses!H$9:H$1026,MATCH(Calc!$AO455,Expenses!$U$9:$U$1026,0),1)),"")</f>
        <v/>
      </c>
      <c r="BP455" s="85" t="str">
        <f>IFERROR(IF($BH455="Passive","",INDEX(Expenses!I$9:I$1026,MATCH(Calc!$AO455,Expenses!$U$9:$U$1026,0),1)),"")</f>
        <v/>
      </c>
      <c r="BQ455" s="85" t="str">
        <f>IFERROR(IF($BH455="Passive","",INDEX(Expenses!J$9:J$1026,MATCH(Calc!$AO455,Expenses!$U$9:$U$1026,0),1)),"")</f>
        <v/>
      </c>
      <c r="BR455" s="85" t="str">
        <f>IFERROR(IF($BH455="Passive","",INDEX(Expenses!K$9:K$1026,MATCH(Calc!$AO455,Expenses!$U$9:$U$1026,0),1)),"")</f>
        <v/>
      </c>
      <c r="BS455" s="85" t="str">
        <f>IFERROR(IF($BH455="Passive","",INDEX(Expenses!L$9:L$1026,MATCH(Calc!$AO455,Expenses!$U$9:$U$1026,0),1)),"")</f>
        <v/>
      </c>
      <c r="BT455" s="85" t="str">
        <f>IFERROR(IF($BH455="Passive","",INDEX(Expenses!M$9:M$1026,MATCH(Calc!$AO455,Expenses!$U$9:$U$1026,0),1)),"")</f>
        <v/>
      </c>
      <c r="BU455" s="85" t="str">
        <f>IFERROR(IF($BH455="Passive","",INDEX(Expenses!N$9:N$1026,MATCH(Calc!$AO455,Expenses!$U$9:$U$1026,0),1)),"")</f>
        <v/>
      </c>
      <c r="BV455" s="85" t="str">
        <f>IFERROR(IF($BH455="Passive","",INDEX(Expenses!O$9:O$1026,MATCH(Calc!$AO455,Expenses!$U$9:$U$1026,0),1)),"")</f>
        <v/>
      </c>
      <c r="BW455" s="85" t="str">
        <f>IFERROR(IF($BH455="Passive","",INDEX(Expenses!P$9:P$1026,MATCH(Calc!$AO455,Expenses!$U$9:$U$1026,0),1)),"")</f>
        <v/>
      </c>
    </row>
    <row r="456" spans="40:75" x14ac:dyDescent="0.25">
      <c r="AN456" s="93">
        <f t="shared" si="58"/>
        <v>4</v>
      </c>
      <c r="AO456" s="93">
        <v>453</v>
      </c>
      <c r="AQ456" s="85" t="str">
        <f t="shared" si="59"/>
        <v>Passive</v>
      </c>
      <c r="AR456" s="85">
        <f>IFERROR(INDEX(Income!B$9:B$1026,MATCH(Calc!$AO456,Income!$U$9:$U$1026,0),1),0)</f>
        <v>0</v>
      </c>
      <c r="AS456" s="85">
        <f>IFERROR(INDEX(Income!C$9:C$1026,MATCH(Calc!$AO456,Income!$U$9:$U$1026,0),1),0)</f>
        <v>0</v>
      </c>
      <c r="AT456" s="93">
        <f t="shared" ca="1" si="60"/>
        <v>2025</v>
      </c>
      <c r="AU456" s="85" t="str">
        <f>IFERROR(IF($AQ456="Passive","",INDEX(Income!E$9:E$1026,MATCH(Calc!$AO456,Income!$U$9:$U$1026,0),1)),"")</f>
        <v/>
      </c>
      <c r="AV456" s="85" t="str">
        <f>IFERROR(IF($AQ456="Passive","",INDEX(Income!F$9:F$1026,MATCH(Calc!$AO456,Income!$U$9:$U$1026,0),1)),"")</f>
        <v/>
      </c>
      <c r="AW456" s="85" t="str">
        <f>IFERROR(IF($AQ456="Passive","",INDEX(Income!G$9:G$1026,MATCH(Calc!$AO456,Income!$U$9:$U$1026,0),1)),"")</f>
        <v/>
      </c>
      <c r="AX456" s="85" t="str">
        <f>IFERROR(IF($AQ456="Passive","",INDEX(Income!H$9:H$1026,MATCH(Calc!$AO456,Income!$U$9:$U$1026,0),1)),"")</f>
        <v/>
      </c>
      <c r="AY456" s="85" t="str">
        <f>IFERROR(IF($AQ456="Passive","",INDEX(Income!I$9:I$1026,MATCH(Calc!$AO456,Income!$U$9:$U$1026,0),1)),"")</f>
        <v/>
      </c>
      <c r="AZ456" s="85" t="str">
        <f>IFERROR(IF($AQ456="Passive","",INDEX(Income!J$9:J$1026,MATCH(Calc!$AO456,Income!$U$9:$U$1026,0),1)),"")</f>
        <v/>
      </c>
      <c r="BA456" s="85" t="str">
        <f>IFERROR(IF($AQ456="Passive","",INDEX(Income!K$9:K$1026,MATCH(Calc!$AO456,Income!$U$9:$U$1026,0),1)),"")</f>
        <v/>
      </c>
      <c r="BB456" s="85" t="str">
        <f>IFERROR(IF($AQ456="Passive","",INDEX(Income!L$9:L$1026,MATCH(Calc!$AO456,Income!$U$9:$U$1026,0),1)),"")</f>
        <v/>
      </c>
      <c r="BC456" s="85" t="str">
        <f>IFERROR(IF($AQ456="Passive","",INDEX(Income!M$9:M$1026,MATCH(Calc!$AO456,Income!$U$9:$U$1026,0),1)),"")</f>
        <v/>
      </c>
      <c r="BD456" s="85" t="str">
        <f>IFERROR(IF($AQ456="Passive","",INDEX(Income!N$9:N$1026,MATCH(Calc!$AO456,Income!$U$9:$U$1026,0),1)),"")</f>
        <v/>
      </c>
      <c r="BE456" s="85" t="str">
        <f>IFERROR(IF($AQ456="Passive","",INDEX(Income!O$9:O$1026,MATCH(Calc!$AO456,Income!$U$9:$U$1026,0),1)),"")</f>
        <v/>
      </c>
      <c r="BF456" s="85" t="str">
        <f>IFERROR(IF($AQ456="Passive","",INDEX(Income!P$9:P$1026,MATCH(Calc!$AO456,Income!$U$9:$U$1026,0),1)),"")</f>
        <v/>
      </c>
      <c r="BH456" s="85" t="str">
        <f t="shared" si="61"/>
        <v>Passive</v>
      </c>
      <c r="BI456" s="85">
        <f>IFERROR(INDEX(Expenses!B$9:B$1026,MATCH(Calc!$AO456,Expenses!$U$9:$U$1026,0),1),0)</f>
        <v>0</v>
      </c>
      <c r="BJ456" s="85">
        <f>IFERROR(INDEX(Expenses!C$9:C$1026,MATCH(Calc!$AO456,Expenses!$U$9:$U$1026,0),1),0)</f>
        <v>0</v>
      </c>
      <c r="BK456" s="93">
        <f t="shared" ca="1" si="62"/>
        <v>2025</v>
      </c>
      <c r="BL456" s="85" t="str">
        <f>IFERROR(IF($BH456="Passive","",INDEX(Expenses!E$9:E$1026,MATCH(Calc!$AO456,Expenses!$U$9:$U$1026,0),1)),"")</f>
        <v/>
      </c>
      <c r="BM456" s="85" t="str">
        <f>IFERROR(IF($BH456="Passive","",INDEX(Expenses!F$9:F$1026,MATCH(Calc!$AO456,Expenses!$U$9:$U$1026,0),1)),"")</f>
        <v/>
      </c>
      <c r="BN456" s="85" t="str">
        <f>IFERROR(IF($BH456="Passive","",INDEX(Expenses!G$9:G$1026,MATCH(Calc!$AO456,Expenses!$U$9:$U$1026,0),1)),"")</f>
        <v/>
      </c>
      <c r="BO456" s="85" t="str">
        <f>IFERROR(IF($BH456="Passive","",INDEX(Expenses!H$9:H$1026,MATCH(Calc!$AO456,Expenses!$U$9:$U$1026,0),1)),"")</f>
        <v/>
      </c>
      <c r="BP456" s="85" t="str">
        <f>IFERROR(IF($BH456="Passive","",INDEX(Expenses!I$9:I$1026,MATCH(Calc!$AO456,Expenses!$U$9:$U$1026,0),1)),"")</f>
        <v/>
      </c>
      <c r="BQ456" s="85" t="str">
        <f>IFERROR(IF($BH456="Passive","",INDEX(Expenses!J$9:J$1026,MATCH(Calc!$AO456,Expenses!$U$9:$U$1026,0),1)),"")</f>
        <v/>
      </c>
      <c r="BR456" s="85" t="str">
        <f>IFERROR(IF($BH456="Passive","",INDEX(Expenses!K$9:K$1026,MATCH(Calc!$AO456,Expenses!$U$9:$U$1026,0),1)),"")</f>
        <v/>
      </c>
      <c r="BS456" s="85" t="str">
        <f>IFERROR(IF($BH456="Passive","",INDEX(Expenses!L$9:L$1026,MATCH(Calc!$AO456,Expenses!$U$9:$U$1026,0),1)),"")</f>
        <v/>
      </c>
      <c r="BT456" s="85" t="str">
        <f>IFERROR(IF($BH456="Passive","",INDEX(Expenses!M$9:M$1026,MATCH(Calc!$AO456,Expenses!$U$9:$U$1026,0),1)),"")</f>
        <v/>
      </c>
      <c r="BU456" s="85" t="str">
        <f>IFERROR(IF($BH456="Passive","",INDEX(Expenses!N$9:N$1026,MATCH(Calc!$AO456,Expenses!$U$9:$U$1026,0),1)),"")</f>
        <v/>
      </c>
      <c r="BV456" s="85" t="str">
        <f>IFERROR(IF($BH456="Passive","",INDEX(Expenses!O$9:O$1026,MATCH(Calc!$AO456,Expenses!$U$9:$U$1026,0),1)),"")</f>
        <v/>
      </c>
      <c r="BW456" s="85" t="str">
        <f>IFERROR(IF($BH456="Passive","",INDEX(Expenses!P$9:P$1026,MATCH(Calc!$AO456,Expenses!$U$9:$U$1026,0),1)),"")</f>
        <v/>
      </c>
    </row>
    <row r="457" spans="40:75" x14ac:dyDescent="0.25">
      <c r="AN457" s="93">
        <f t="shared" si="58"/>
        <v>4</v>
      </c>
      <c r="AO457" s="93">
        <v>454</v>
      </c>
      <c r="AQ457" s="85" t="str">
        <f t="shared" si="59"/>
        <v>Passive</v>
      </c>
      <c r="AR457" s="85">
        <f>IFERROR(INDEX(Income!B$9:B$1026,MATCH(Calc!$AO457,Income!$U$9:$U$1026,0),1),0)</f>
        <v>0</v>
      </c>
      <c r="AS457" s="85">
        <f>IFERROR(INDEX(Income!C$9:C$1026,MATCH(Calc!$AO457,Income!$U$9:$U$1026,0),1),0)</f>
        <v>0</v>
      </c>
      <c r="AT457" s="93">
        <f t="shared" ca="1" si="60"/>
        <v>2025</v>
      </c>
      <c r="AU457" s="85" t="str">
        <f>IFERROR(IF($AQ457="Passive","",INDEX(Income!E$9:E$1026,MATCH(Calc!$AO457,Income!$U$9:$U$1026,0),1)),"")</f>
        <v/>
      </c>
      <c r="AV457" s="85" t="str">
        <f>IFERROR(IF($AQ457="Passive","",INDEX(Income!F$9:F$1026,MATCH(Calc!$AO457,Income!$U$9:$U$1026,0),1)),"")</f>
        <v/>
      </c>
      <c r="AW457" s="85" t="str">
        <f>IFERROR(IF($AQ457="Passive","",INDEX(Income!G$9:G$1026,MATCH(Calc!$AO457,Income!$U$9:$U$1026,0),1)),"")</f>
        <v/>
      </c>
      <c r="AX457" s="85" t="str">
        <f>IFERROR(IF($AQ457="Passive","",INDEX(Income!H$9:H$1026,MATCH(Calc!$AO457,Income!$U$9:$U$1026,0),1)),"")</f>
        <v/>
      </c>
      <c r="AY457" s="85" t="str">
        <f>IFERROR(IF($AQ457="Passive","",INDEX(Income!I$9:I$1026,MATCH(Calc!$AO457,Income!$U$9:$U$1026,0),1)),"")</f>
        <v/>
      </c>
      <c r="AZ457" s="85" t="str">
        <f>IFERROR(IF($AQ457="Passive","",INDEX(Income!J$9:J$1026,MATCH(Calc!$AO457,Income!$U$9:$U$1026,0),1)),"")</f>
        <v/>
      </c>
      <c r="BA457" s="85" t="str">
        <f>IFERROR(IF($AQ457="Passive","",INDEX(Income!K$9:K$1026,MATCH(Calc!$AO457,Income!$U$9:$U$1026,0),1)),"")</f>
        <v/>
      </c>
      <c r="BB457" s="85" t="str">
        <f>IFERROR(IF($AQ457="Passive","",INDEX(Income!L$9:L$1026,MATCH(Calc!$AO457,Income!$U$9:$U$1026,0),1)),"")</f>
        <v/>
      </c>
      <c r="BC457" s="85" t="str">
        <f>IFERROR(IF($AQ457="Passive","",INDEX(Income!M$9:M$1026,MATCH(Calc!$AO457,Income!$U$9:$U$1026,0),1)),"")</f>
        <v/>
      </c>
      <c r="BD457" s="85" t="str">
        <f>IFERROR(IF($AQ457="Passive","",INDEX(Income!N$9:N$1026,MATCH(Calc!$AO457,Income!$U$9:$U$1026,0),1)),"")</f>
        <v/>
      </c>
      <c r="BE457" s="85" t="str">
        <f>IFERROR(IF($AQ457="Passive","",INDEX(Income!O$9:O$1026,MATCH(Calc!$AO457,Income!$U$9:$U$1026,0),1)),"")</f>
        <v/>
      </c>
      <c r="BF457" s="85" t="str">
        <f>IFERROR(IF($AQ457="Passive","",INDEX(Income!P$9:P$1026,MATCH(Calc!$AO457,Income!$U$9:$U$1026,0),1)),"")</f>
        <v/>
      </c>
      <c r="BH457" s="85" t="str">
        <f t="shared" si="61"/>
        <v>Passive</v>
      </c>
      <c r="BI457" s="85">
        <f>IFERROR(INDEX(Expenses!B$9:B$1026,MATCH(Calc!$AO457,Expenses!$U$9:$U$1026,0),1),0)</f>
        <v>0</v>
      </c>
      <c r="BJ457" s="85">
        <f>IFERROR(INDEX(Expenses!C$9:C$1026,MATCH(Calc!$AO457,Expenses!$U$9:$U$1026,0),1),0)</f>
        <v>0</v>
      </c>
      <c r="BK457" s="93">
        <f t="shared" ca="1" si="62"/>
        <v>2025</v>
      </c>
      <c r="BL457" s="85" t="str">
        <f>IFERROR(IF($BH457="Passive","",INDEX(Expenses!E$9:E$1026,MATCH(Calc!$AO457,Expenses!$U$9:$U$1026,0),1)),"")</f>
        <v/>
      </c>
      <c r="BM457" s="85" t="str">
        <f>IFERROR(IF($BH457="Passive","",INDEX(Expenses!F$9:F$1026,MATCH(Calc!$AO457,Expenses!$U$9:$U$1026,0),1)),"")</f>
        <v/>
      </c>
      <c r="BN457" s="85" t="str">
        <f>IFERROR(IF($BH457="Passive","",INDEX(Expenses!G$9:G$1026,MATCH(Calc!$AO457,Expenses!$U$9:$U$1026,0),1)),"")</f>
        <v/>
      </c>
      <c r="BO457" s="85" t="str">
        <f>IFERROR(IF($BH457="Passive","",INDEX(Expenses!H$9:H$1026,MATCH(Calc!$AO457,Expenses!$U$9:$U$1026,0),1)),"")</f>
        <v/>
      </c>
      <c r="BP457" s="85" t="str">
        <f>IFERROR(IF($BH457="Passive","",INDEX(Expenses!I$9:I$1026,MATCH(Calc!$AO457,Expenses!$U$9:$U$1026,0),1)),"")</f>
        <v/>
      </c>
      <c r="BQ457" s="85" t="str">
        <f>IFERROR(IF($BH457="Passive","",INDEX(Expenses!J$9:J$1026,MATCH(Calc!$AO457,Expenses!$U$9:$U$1026,0),1)),"")</f>
        <v/>
      </c>
      <c r="BR457" s="85" t="str">
        <f>IFERROR(IF($BH457="Passive","",INDEX(Expenses!K$9:K$1026,MATCH(Calc!$AO457,Expenses!$U$9:$U$1026,0),1)),"")</f>
        <v/>
      </c>
      <c r="BS457" s="85" t="str">
        <f>IFERROR(IF($BH457="Passive","",INDEX(Expenses!L$9:L$1026,MATCH(Calc!$AO457,Expenses!$U$9:$U$1026,0),1)),"")</f>
        <v/>
      </c>
      <c r="BT457" s="85" t="str">
        <f>IFERROR(IF($BH457="Passive","",INDEX(Expenses!M$9:M$1026,MATCH(Calc!$AO457,Expenses!$U$9:$U$1026,0),1)),"")</f>
        <v/>
      </c>
      <c r="BU457" s="85" t="str">
        <f>IFERROR(IF($BH457="Passive","",INDEX(Expenses!N$9:N$1026,MATCH(Calc!$AO457,Expenses!$U$9:$U$1026,0),1)),"")</f>
        <v/>
      </c>
      <c r="BV457" s="85" t="str">
        <f>IFERROR(IF($BH457="Passive","",INDEX(Expenses!O$9:O$1026,MATCH(Calc!$AO457,Expenses!$U$9:$U$1026,0),1)),"")</f>
        <v/>
      </c>
      <c r="BW457" s="85" t="str">
        <f>IFERROR(IF($BH457="Passive","",INDEX(Expenses!P$9:P$1026,MATCH(Calc!$AO457,Expenses!$U$9:$U$1026,0),1)),"")</f>
        <v/>
      </c>
    </row>
    <row r="458" spans="40:75" x14ac:dyDescent="0.25">
      <c r="AN458" s="93">
        <f t="shared" si="58"/>
        <v>4</v>
      </c>
      <c r="AO458" s="93">
        <v>455</v>
      </c>
      <c r="AQ458" s="85" t="str">
        <f t="shared" si="59"/>
        <v>Passive</v>
      </c>
      <c r="AR458" s="85">
        <f>IFERROR(INDEX(Income!B$9:B$1026,MATCH(Calc!$AO458,Income!$U$9:$U$1026,0),1),0)</f>
        <v>0</v>
      </c>
      <c r="AS458" s="85">
        <f>IFERROR(INDEX(Income!C$9:C$1026,MATCH(Calc!$AO458,Income!$U$9:$U$1026,0),1),0)</f>
        <v>0</v>
      </c>
      <c r="AT458" s="93">
        <f t="shared" ca="1" si="60"/>
        <v>2025</v>
      </c>
      <c r="AU458" s="85" t="str">
        <f>IFERROR(IF($AQ458="Passive","",INDEX(Income!E$9:E$1026,MATCH(Calc!$AO458,Income!$U$9:$U$1026,0),1)),"")</f>
        <v/>
      </c>
      <c r="AV458" s="85" t="str">
        <f>IFERROR(IF($AQ458="Passive","",INDEX(Income!F$9:F$1026,MATCH(Calc!$AO458,Income!$U$9:$U$1026,0),1)),"")</f>
        <v/>
      </c>
      <c r="AW458" s="85" t="str">
        <f>IFERROR(IF($AQ458="Passive","",INDEX(Income!G$9:G$1026,MATCH(Calc!$AO458,Income!$U$9:$U$1026,0),1)),"")</f>
        <v/>
      </c>
      <c r="AX458" s="85" t="str">
        <f>IFERROR(IF($AQ458="Passive","",INDEX(Income!H$9:H$1026,MATCH(Calc!$AO458,Income!$U$9:$U$1026,0),1)),"")</f>
        <v/>
      </c>
      <c r="AY458" s="85" t="str">
        <f>IFERROR(IF($AQ458="Passive","",INDEX(Income!I$9:I$1026,MATCH(Calc!$AO458,Income!$U$9:$U$1026,0),1)),"")</f>
        <v/>
      </c>
      <c r="AZ458" s="85" t="str">
        <f>IFERROR(IF($AQ458="Passive","",INDEX(Income!J$9:J$1026,MATCH(Calc!$AO458,Income!$U$9:$U$1026,0),1)),"")</f>
        <v/>
      </c>
      <c r="BA458" s="85" t="str">
        <f>IFERROR(IF($AQ458="Passive","",INDEX(Income!K$9:K$1026,MATCH(Calc!$AO458,Income!$U$9:$U$1026,0),1)),"")</f>
        <v/>
      </c>
      <c r="BB458" s="85" t="str">
        <f>IFERROR(IF($AQ458="Passive","",INDEX(Income!L$9:L$1026,MATCH(Calc!$AO458,Income!$U$9:$U$1026,0),1)),"")</f>
        <v/>
      </c>
      <c r="BC458" s="85" t="str">
        <f>IFERROR(IF($AQ458="Passive","",INDEX(Income!M$9:M$1026,MATCH(Calc!$AO458,Income!$U$9:$U$1026,0),1)),"")</f>
        <v/>
      </c>
      <c r="BD458" s="85" t="str">
        <f>IFERROR(IF($AQ458="Passive","",INDEX(Income!N$9:N$1026,MATCH(Calc!$AO458,Income!$U$9:$U$1026,0),1)),"")</f>
        <v/>
      </c>
      <c r="BE458" s="85" t="str">
        <f>IFERROR(IF($AQ458="Passive","",INDEX(Income!O$9:O$1026,MATCH(Calc!$AO458,Income!$U$9:$U$1026,0),1)),"")</f>
        <v/>
      </c>
      <c r="BF458" s="85" t="str">
        <f>IFERROR(IF($AQ458="Passive","",INDEX(Income!P$9:P$1026,MATCH(Calc!$AO458,Income!$U$9:$U$1026,0),1)),"")</f>
        <v/>
      </c>
      <c r="BH458" s="85" t="str">
        <f t="shared" si="61"/>
        <v>Passive</v>
      </c>
      <c r="BI458" s="85">
        <f>IFERROR(INDEX(Expenses!B$9:B$1026,MATCH(Calc!$AO458,Expenses!$U$9:$U$1026,0),1),0)</f>
        <v>0</v>
      </c>
      <c r="BJ458" s="85">
        <f>IFERROR(INDEX(Expenses!C$9:C$1026,MATCH(Calc!$AO458,Expenses!$U$9:$U$1026,0),1),0)</f>
        <v>0</v>
      </c>
      <c r="BK458" s="93">
        <f t="shared" ca="1" si="62"/>
        <v>2025</v>
      </c>
      <c r="BL458" s="85" t="str">
        <f>IFERROR(IF($BH458="Passive","",INDEX(Expenses!E$9:E$1026,MATCH(Calc!$AO458,Expenses!$U$9:$U$1026,0),1)),"")</f>
        <v/>
      </c>
      <c r="BM458" s="85" t="str">
        <f>IFERROR(IF($BH458="Passive","",INDEX(Expenses!F$9:F$1026,MATCH(Calc!$AO458,Expenses!$U$9:$U$1026,0),1)),"")</f>
        <v/>
      </c>
      <c r="BN458" s="85" t="str">
        <f>IFERROR(IF($BH458="Passive","",INDEX(Expenses!G$9:G$1026,MATCH(Calc!$AO458,Expenses!$U$9:$U$1026,0),1)),"")</f>
        <v/>
      </c>
      <c r="BO458" s="85" t="str">
        <f>IFERROR(IF($BH458="Passive","",INDEX(Expenses!H$9:H$1026,MATCH(Calc!$AO458,Expenses!$U$9:$U$1026,0),1)),"")</f>
        <v/>
      </c>
      <c r="BP458" s="85" t="str">
        <f>IFERROR(IF($BH458="Passive","",INDEX(Expenses!I$9:I$1026,MATCH(Calc!$AO458,Expenses!$U$9:$U$1026,0),1)),"")</f>
        <v/>
      </c>
      <c r="BQ458" s="85" t="str">
        <f>IFERROR(IF($BH458="Passive","",INDEX(Expenses!J$9:J$1026,MATCH(Calc!$AO458,Expenses!$U$9:$U$1026,0),1)),"")</f>
        <v/>
      </c>
      <c r="BR458" s="85" t="str">
        <f>IFERROR(IF($BH458="Passive","",INDEX(Expenses!K$9:K$1026,MATCH(Calc!$AO458,Expenses!$U$9:$U$1026,0),1)),"")</f>
        <v/>
      </c>
      <c r="BS458" s="85" t="str">
        <f>IFERROR(IF($BH458="Passive","",INDEX(Expenses!L$9:L$1026,MATCH(Calc!$AO458,Expenses!$U$9:$U$1026,0),1)),"")</f>
        <v/>
      </c>
      <c r="BT458" s="85" t="str">
        <f>IFERROR(IF($BH458="Passive","",INDEX(Expenses!M$9:M$1026,MATCH(Calc!$AO458,Expenses!$U$9:$U$1026,0),1)),"")</f>
        <v/>
      </c>
      <c r="BU458" s="85" t="str">
        <f>IFERROR(IF($BH458="Passive","",INDEX(Expenses!N$9:N$1026,MATCH(Calc!$AO458,Expenses!$U$9:$U$1026,0),1)),"")</f>
        <v/>
      </c>
      <c r="BV458" s="85" t="str">
        <f>IFERROR(IF($BH458="Passive","",INDEX(Expenses!O$9:O$1026,MATCH(Calc!$AO458,Expenses!$U$9:$U$1026,0),1)),"")</f>
        <v/>
      </c>
      <c r="BW458" s="85" t="str">
        <f>IFERROR(IF($BH458="Passive","",INDEX(Expenses!P$9:P$1026,MATCH(Calc!$AO458,Expenses!$U$9:$U$1026,0),1)),"")</f>
        <v/>
      </c>
    </row>
    <row r="459" spans="40:75" x14ac:dyDescent="0.25">
      <c r="AN459" s="93">
        <f t="shared" si="58"/>
        <v>4</v>
      </c>
      <c r="AO459" s="93">
        <v>456</v>
      </c>
      <c r="AQ459" s="85" t="str">
        <f t="shared" si="59"/>
        <v>Passive</v>
      </c>
      <c r="AR459" s="85">
        <f>IFERROR(INDEX(Income!B$9:B$1026,MATCH(Calc!$AO459,Income!$U$9:$U$1026,0),1),0)</f>
        <v>0</v>
      </c>
      <c r="AS459" s="85">
        <f>IFERROR(INDEX(Income!C$9:C$1026,MATCH(Calc!$AO459,Income!$U$9:$U$1026,0),1),0)</f>
        <v>0</v>
      </c>
      <c r="AT459" s="93">
        <f t="shared" ca="1" si="60"/>
        <v>2025</v>
      </c>
      <c r="AU459" s="85" t="str">
        <f>IFERROR(IF($AQ459="Passive","",INDEX(Income!E$9:E$1026,MATCH(Calc!$AO459,Income!$U$9:$U$1026,0),1)),"")</f>
        <v/>
      </c>
      <c r="AV459" s="85" t="str">
        <f>IFERROR(IF($AQ459="Passive","",INDEX(Income!F$9:F$1026,MATCH(Calc!$AO459,Income!$U$9:$U$1026,0),1)),"")</f>
        <v/>
      </c>
      <c r="AW459" s="85" t="str">
        <f>IFERROR(IF($AQ459="Passive","",INDEX(Income!G$9:G$1026,MATCH(Calc!$AO459,Income!$U$9:$U$1026,0),1)),"")</f>
        <v/>
      </c>
      <c r="AX459" s="85" t="str">
        <f>IFERROR(IF($AQ459="Passive","",INDEX(Income!H$9:H$1026,MATCH(Calc!$AO459,Income!$U$9:$U$1026,0),1)),"")</f>
        <v/>
      </c>
      <c r="AY459" s="85" t="str">
        <f>IFERROR(IF($AQ459="Passive","",INDEX(Income!I$9:I$1026,MATCH(Calc!$AO459,Income!$U$9:$U$1026,0),1)),"")</f>
        <v/>
      </c>
      <c r="AZ459" s="85" t="str">
        <f>IFERROR(IF($AQ459="Passive","",INDEX(Income!J$9:J$1026,MATCH(Calc!$AO459,Income!$U$9:$U$1026,0),1)),"")</f>
        <v/>
      </c>
      <c r="BA459" s="85" t="str">
        <f>IFERROR(IF($AQ459="Passive","",INDEX(Income!K$9:K$1026,MATCH(Calc!$AO459,Income!$U$9:$U$1026,0),1)),"")</f>
        <v/>
      </c>
      <c r="BB459" s="85" t="str">
        <f>IFERROR(IF($AQ459="Passive","",INDEX(Income!L$9:L$1026,MATCH(Calc!$AO459,Income!$U$9:$U$1026,0),1)),"")</f>
        <v/>
      </c>
      <c r="BC459" s="85" t="str">
        <f>IFERROR(IF($AQ459="Passive","",INDEX(Income!M$9:M$1026,MATCH(Calc!$AO459,Income!$U$9:$U$1026,0),1)),"")</f>
        <v/>
      </c>
      <c r="BD459" s="85" t="str">
        <f>IFERROR(IF($AQ459="Passive","",INDEX(Income!N$9:N$1026,MATCH(Calc!$AO459,Income!$U$9:$U$1026,0),1)),"")</f>
        <v/>
      </c>
      <c r="BE459" s="85" t="str">
        <f>IFERROR(IF($AQ459="Passive","",INDEX(Income!O$9:O$1026,MATCH(Calc!$AO459,Income!$U$9:$U$1026,0),1)),"")</f>
        <v/>
      </c>
      <c r="BF459" s="85" t="str">
        <f>IFERROR(IF($AQ459="Passive","",INDEX(Income!P$9:P$1026,MATCH(Calc!$AO459,Income!$U$9:$U$1026,0),1)),"")</f>
        <v/>
      </c>
      <c r="BH459" s="85" t="str">
        <f t="shared" si="61"/>
        <v>Passive</v>
      </c>
      <c r="BI459" s="85">
        <f>IFERROR(INDEX(Expenses!B$9:B$1026,MATCH(Calc!$AO459,Expenses!$U$9:$U$1026,0),1),0)</f>
        <v>0</v>
      </c>
      <c r="BJ459" s="85">
        <f>IFERROR(INDEX(Expenses!C$9:C$1026,MATCH(Calc!$AO459,Expenses!$U$9:$U$1026,0),1),0)</f>
        <v>0</v>
      </c>
      <c r="BK459" s="93">
        <f t="shared" ca="1" si="62"/>
        <v>2025</v>
      </c>
      <c r="BL459" s="85" t="str">
        <f>IFERROR(IF($BH459="Passive","",INDEX(Expenses!E$9:E$1026,MATCH(Calc!$AO459,Expenses!$U$9:$U$1026,0),1)),"")</f>
        <v/>
      </c>
      <c r="BM459" s="85" t="str">
        <f>IFERROR(IF($BH459="Passive","",INDEX(Expenses!F$9:F$1026,MATCH(Calc!$AO459,Expenses!$U$9:$U$1026,0),1)),"")</f>
        <v/>
      </c>
      <c r="BN459" s="85" t="str">
        <f>IFERROR(IF($BH459="Passive","",INDEX(Expenses!G$9:G$1026,MATCH(Calc!$AO459,Expenses!$U$9:$U$1026,0),1)),"")</f>
        <v/>
      </c>
      <c r="BO459" s="85" t="str">
        <f>IFERROR(IF($BH459="Passive","",INDEX(Expenses!H$9:H$1026,MATCH(Calc!$AO459,Expenses!$U$9:$U$1026,0),1)),"")</f>
        <v/>
      </c>
      <c r="BP459" s="85" t="str">
        <f>IFERROR(IF($BH459="Passive","",INDEX(Expenses!I$9:I$1026,MATCH(Calc!$AO459,Expenses!$U$9:$U$1026,0),1)),"")</f>
        <v/>
      </c>
      <c r="BQ459" s="85" t="str">
        <f>IFERROR(IF($BH459="Passive","",INDEX(Expenses!J$9:J$1026,MATCH(Calc!$AO459,Expenses!$U$9:$U$1026,0),1)),"")</f>
        <v/>
      </c>
      <c r="BR459" s="85" t="str">
        <f>IFERROR(IF($BH459="Passive","",INDEX(Expenses!K$9:K$1026,MATCH(Calc!$AO459,Expenses!$U$9:$U$1026,0),1)),"")</f>
        <v/>
      </c>
      <c r="BS459" s="85" t="str">
        <f>IFERROR(IF($BH459="Passive","",INDEX(Expenses!L$9:L$1026,MATCH(Calc!$AO459,Expenses!$U$9:$U$1026,0),1)),"")</f>
        <v/>
      </c>
      <c r="BT459" s="85" t="str">
        <f>IFERROR(IF($BH459="Passive","",INDEX(Expenses!M$9:M$1026,MATCH(Calc!$AO459,Expenses!$U$9:$U$1026,0),1)),"")</f>
        <v/>
      </c>
      <c r="BU459" s="85" t="str">
        <f>IFERROR(IF($BH459="Passive","",INDEX(Expenses!N$9:N$1026,MATCH(Calc!$AO459,Expenses!$U$9:$U$1026,0),1)),"")</f>
        <v/>
      </c>
      <c r="BV459" s="85" t="str">
        <f>IFERROR(IF($BH459="Passive","",INDEX(Expenses!O$9:O$1026,MATCH(Calc!$AO459,Expenses!$U$9:$U$1026,0),1)),"")</f>
        <v/>
      </c>
      <c r="BW459" s="85" t="str">
        <f>IFERROR(IF($BH459="Passive","",INDEX(Expenses!P$9:P$1026,MATCH(Calc!$AO459,Expenses!$U$9:$U$1026,0),1)),"")</f>
        <v/>
      </c>
    </row>
    <row r="460" spans="40:75" x14ac:dyDescent="0.25">
      <c r="AN460" s="93">
        <f t="shared" si="58"/>
        <v>4</v>
      </c>
      <c r="AO460" s="93">
        <v>457</v>
      </c>
      <c r="AQ460" s="85" t="str">
        <f t="shared" si="59"/>
        <v>Passive</v>
      </c>
      <c r="AR460" s="85">
        <f>IFERROR(INDEX(Income!B$9:B$1026,MATCH(Calc!$AO460,Income!$U$9:$U$1026,0),1),0)</f>
        <v>0</v>
      </c>
      <c r="AS460" s="85">
        <f>IFERROR(INDEX(Income!C$9:C$1026,MATCH(Calc!$AO460,Income!$U$9:$U$1026,0),1),0)</f>
        <v>0</v>
      </c>
      <c r="AT460" s="93">
        <f t="shared" ca="1" si="60"/>
        <v>2025</v>
      </c>
      <c r="AU460" s="85" t="str">
        <f>IFERROR(IF($AQ460="Passive","",INDEX(Income!E$9:E$1026,MATCH(Calc!$AO460,Income!$U$9:$U$1026,0),1)),"")</f>
        <v/>
      </c>
      <c r="AV460" s="85" t="str">
        <f>IFERROR(IF($AQ460="Passive","",INDEX(Income!F$9:F$1026,MATCH(Calc!$AO460,Income!$U$9:$U$1026,0),1)),"")</f>
        <v/>
      </c>
      <c r="AW460" s="85" t="str">
        <f>IFERROR(IF($AQ460="Passive","",INDEX(Income!G$9:G$1026,MATCH(Calc!$AO460,Income!$U$9:$U$1026,0),1)),"")</f>
        <v/>
      </c>
      <c r="AX460" s="85" t="str">
        <f>IFERROR(IF($AQ460="Passive","",INDEX(Income!H$9:H$1026,MATCH(Calc!$AO460,Income!$U$9:$U$1026,0),1)),"")</f>
        <v/>
      </c>
      <c r="AY460" s="85" t="str">
        <f>IFERROR(IF($AQ460="Passive","",INDEX(Income!I$9:I$1026,MATCH(Calc!$AO460,Income!$U$9:$U$1026,0),1)),"")</f>
        <v/>
      </c>
      <c r="AZ460" s="85" t="str">
        <f>IFERROR(IF($AQ460="Passive","",INDEX(Income!J$9:J$1026,MATCH(Calc!$AO460,Income!$U$9:$U$1026,0),1)),"")</f>
        <v/>
      </c>
      <c r="BA460" s="85" t="str">
        <f>IFERROR(IF($AQ460="Passive","",INDEX(Income!K$9:K$1026,MATCH(Calc!$AO460,Income!$U$9:$U$1026,0),1)),"")</f>
        <v/>
      </c>
      <c r="BB460" s="85" t="str">
        <f>IFERROR(IF($AQ460="Passive","",INDEX(Income!L$9:L$1026,MATCH(Calc!$AO460,Income!$U$9:$U$1026,0),1)),"")</f>
        <v/>
      </c>
      <c r="BC460" s="85" t="str">
        <f>IFERROR(IF($AQ460="Passive","",INDEX(Income!M$9:M$1026,MATCH(Calc!$AO460,Income!$U$9:$U$1026,0),1)),"")</f>
        <v/>
      </c>
      <c r="BD460" s="85" t="str">
        <f>IFERROR(IF($AQ460="Passive","",INDEX(Income!N$9:N$1026,MATCH(Calc!$AO460,Income!$U$9:$U$1026,0),1)),"")</f>
        <v/>
      </c>
      <c r="BE460" s="85" t="str">
        <f>IFERROR(IF($AQ460="Passive","",INDEX(Income!O$9:O$1026,MATCH(Calc!$AO460,Income!$U$9:$U$1026,0),1)),"")</f>
        <v/>
      </c>
      <c r="BF460" s="85" t="str">
        <f>IFERROR(IF($AQ460="Passive","",INDEX(Income!P$9:P$1026,MATCH(Calc!$AO460,Income!$U$9:$U$1026,0),1)),"")</f>
        <v/>
      </c>
      <c r="BH460" s="85" t="str">
        <f t="shared" si="61"/>
        <v>Passive</v>
      </c>
      <c r="BI460" s="85">
        <f>IFERROR(INDEX(Expenses!B$9:B$1026,MATCH(Calc!$AO460,Expenses!$U$9:$U$1026,0),1),0)</f>
        <v>0</v>
      </c>
      <c r="BJ460" s="85">
        <f>IFERROR(INDEX(Expenses!C$9:C$1026,MATCH(Calc!$AO460,Expenses!$U$9:$U$1026,0),1),0)</f>
        <v>0</v>
      </c>
      <c r="BK460" s="93">
        <f t="shared" ca="1" si="62"/>
        <v>2025</v>
      </c>
      <c r="BL460" s="85" t="str">
        <f>IFERROR(IF($BH460="Passive","",INDEX(Expenses!E$9:E$1026,MATCH(Calc!$AO460,Expenses!$U$9:$U$1026,0),1)),"")</f>
        <v/>
      </c>
      <c r="BM460" s="85" t="str">
        <f>IFERROR(IF($BH460="Passive","",INDEX(Expenses!F$9:F$1026,MATCH(Calc!$AO460,Expenses!$U$9:$U$1026,0),1)),"")</f>
        <v/>
      </c>
      <c r="BN460" s="85" t="str">
        <f>IFERROR(IF($BH460="Passive","",INDEX(Expenses!G$9:G$1026,MATCH(Calc!$AO460,Expenses!$U$9:$U$1026,0),1)),"")</f>
        <v/>
      </c>
      <c r="BO460" s="85" t="str">
        <f>IFERROR(IF($BH460="Passive","",INDEX(Expenses!H$9:H$1026,MATCH(Calc!$AO460,Expenses!$U$9:$U$1026,0),1)),"")</f>
        <v/>
      </c>
      <c r="BP460" s="85" t="str">
        <f>IFERROR(IF($BH460="Passive","",INDEX(Expenses!I$9:I$1026,MATCH(Calc!$AO460,Expenses!$U$9:$U$1026,0),1)),"")</f>
        <v/>
      </c>
      <c r="BQ460" s="85" t="str">
        <f>IFERROR(IF($BH460="Passive","",INDEX(Expenses!J$9:J$1026,MATCH(Calc!$AO460,Expenses!$U$9:$U$1026,0),1)),"")</f>
        <v/>
      </c>
      <c r="BR460" s="85" t="str">
        <f>IFERROR(IF($BH460="Passive","",INDEX(Expenses!K$9:K$1026,MATCH(Calc!$AO460,Expenses!$U$9:$U$1026,0),1)),"")</f>
        <v/>
      </c>
      <c r="BS460" s="85" t="str">
        <f>IFERROR(IF($BH460="Passive","",INDEX(Expenses!L$9:L$1026,MATCH(Calc!$AO460,Expenses!$U$9:$U$1026,0),1)),"")</f>
        <v/>
      </c>
      <c r="BT460" s="85" t="str">
        <f>IFERROR(IF($BH460="Passive","",INDEX(Expenses!M$9:M$1026,MATCH(Calc!$AO460,Expenses!$U$9:$U$1026,0),1)),"")</f>
        <v/>
      </c>
      <c r="BU460" s="85" t="str">
        <f>IFERROR(IF($BH460="Passive","",INDEX(Expenses!N$9:N$1026,MATCH(Calc!$AO460,Expenses!$U$9:$U$1026,0),1)),"")</f>
        <v/>
      </c>
      <c r="BV460" s="85" t="str">
        <f>IFERROR(IF($BH460="Passive","",INDEX(Expenses!O$9:O$1026,MATCH(Calc!$AO460,Expenses!$U$9:$U$1026,0),1)),"")</f>
        <v/>
      </c>
      <c r="BW460" s="85" t="str">
        <f>IFERROR(IF($BH460="Passive","",INDEX(Expenses!P$9:P$1026,MATCH(Calc!$AO460,Expenses!$U$9:$U$1026,0),1)),"")</f>
        <v/>
      </c>
    </row>
    <row r="461" spans="40:75" x14ac:dyDescent="0.25">
      <c r="AN461" s="93">
        <f t="shared" si="58"/>
        <v>4</v>
      </c>
      <c r="AO461" s="93">
        <v>458</v>
      </c>
      <c r="AQ461" s="85" t="str">
        <f t="shared" si="59"/>
        <v>Passive</v>
      </c>
      <c r="AR461" s="85">
        <f>IFERROR(INDEX(Income!B$9:B$1026,MATCH(Calc!$AO461,Income!$U$9:$U$1026,0),1),0)</f>
        <v>0</v>
      </c>
      <c r="AS461" s="85">
        <f>IFERROR(INDEX(Income!C$9:C$1026,MATCH(Calc!$AO461,Income!$U$9:$U$1026,0),1),0)</f>
        <v>0</v>
      </c>
      <c r="AT461" s="93">
        <f t="shared" ca="1" si="60"/>
        <v>2025</v>
      </c>
      <c r="AU461" s="85" t="str">
        <f>IFERROR(IF($AQ461="Passive","",INDEX(Income!E$9:E$1026,MATCH(Calc!$AO461,Income!$U$9:$U$1026,0),1)),"")</f>
        <v/>
      </c>
      <c r="AV461" s="85" t="str">
        <f>IFERROR(IF($AQ461="Passive","",INDEX(Income!F$9:F$1026,MATCH(Calc!$AO461,Income!$U$9:$U$1026,0),1)),"")</f>
        <v/>
      </c>
      <c r="AW461" s="85" t="str">
        <f>IFERROR(IF($AQ461="Passive","",INDEX(Income!G$9:G$1026,MATCH(Calc!$AO461,Income!$U$9:$U$1026,0),1)),"")</f>
        <v/>
      </c>
      <c r="AX461" s="85" t="str">
        <f>IFERROR(IF($AQ461="Passive","",INDEX(Income!H$9:H$1026,MATCH(Calc!$AO461,Income!$U$9:$U$1026,0),1)),"")</f>
        <v/>
      </c>
      <c r="AY461" s="85" t="str">
        <f>IFERROR(IF($AQ461="Passive","",INDEX(Income!I$9:I$1026,MATCH(Calc!$AO461,Income!$U$9:$U$1026,0),1)),"")</f>
        <v/>
      </c>
      <c r="AZ461" s="85" t="str">
        <f>IFERROR(IF($AQ461="Passive","",INDEX(Income!J$9:J$1026,MATCH(Calc!$AO461,Income!$U$9:$U$1026,0),1)),"")</f>
        <v/>
      </c>
      <c r="BA461" s="85" t="str">
        <f>IFERROR(IF($AQ461="Passive","",INDEX(Income!K$9:K$1026,MATCH(Calc!$AO461,Income!$U$9:$U$1026,0),1)),"")</f>
        <v/>
      </c>
      <c r="BB461" s="85" t="str">
        <f>IFERROR(IF($AQ461="Passive","",INDEX(Income!L$9:L$1026,MATCH(Calc!$AO461,Income!$U$9:$U$1026,0),1)),"")</f>
        <v/>
      </c>
      <c r="BC461" s="85" t="str">
        <f>IFERROR(IF($AQ461="Passive","",INDEX(Income!M$9:M$1026,MATCH(Calc!$AO461,Income!$U$9:$U$1026,0),1)),"")</f>
        <v/>
      </c>
      <c r="BD461" s="85" t="str">
        <f>IFERROR(IF($AQ461="Passive","",INDEX(Income!N$9:N$1026,MATCH(Calc!$AO461,Income!$U$9:$U$1026,0),1)),"")</f>
        <v/>
      </c>
      <c r="BE461" s="85" t="str">
        <f>IFERROR(IF($AQ461="Passive","",INDEX(Income!O$9:O$1026,MATCH(Calc!$AO461,Income!$U$9:$U$1026,0),1)),"")</f>
        <v/>
      </c>
      <c r="BF461" s="85" t="str">
        <f>IFERROR(IF($AQ461="Passive","",INDEX(Income!P$9:P$1026,MATCH(Calc!$AO461,Income!$U$9:$U$1026,0),1)),"")</f>
        <v/>
      </c>
      <c r="BH461" s="85" t="str">
        <f t="shared" si="61"/>
        <v>Passive</v>
      </c>
      <c r="BI461" s="85">
        <f>IFERROR(INDEX(Expenses!B$9:B$1026,MATCH(Calc!$AO461,Expenses!$U$9:$U$1026,0),1),0)</f>
        <v>0</v>
      </c>
      <c r="BJ461" s="85">
        <f>IFERROR(INDEX(Expenses!C$9:C$1026,MATCH(Calc!$AO461,Expenses!$U$9:$U$1026,0),1),0)</f>
        <v>0</v>
      </c>
      <c r="BK461" s="93">
        <f t="shared" ca="1" si="62"/>
        <v>2025</v>
      </c>
      <c r="BL461" s="85" t="str">
        <f>IFERROR(IF($BH461="Passive","",INDEX(Expenses!E$9:E$1026,MATCH(Calc!$AO461,Expenses!$U$9:$U$1026,0),1)),"")</f>
        <v/>
      </c>
      <c r="BM461" s="85" t="str">
        <f>IFERROR(IF($BH461="Passive","",INDEX(Expenses!F$9:F$1026,MATCH(Calc!$AO461,Expenses!$U$9:$U$1026,0),1)),"")</f>
        <v/>
      </c>
      <c r="BN461" s="85" t="str">
        <f>IFERROR(IF($BH461="Passive","",INDEX(Expenses!G$9:G$1026,MATCH(Calc!$AO461,Expenses!$U$9:$U$1026,0),1)),"")</f>
        <v/>
      </c>
      <c r="BO461" s="85" t="str">
        <f>IFERROR(IF($BH461="Passive","",INDEX(Expenses!H$9:H$1026,MATCH(Calc!$AO461,Expenses!$U$9:$U$1026,0),1)),"")</f>
        <v/>
      </c>
      <c r="BP461" s="85" t="str">
        <f>IFERROR(IF($BH461="Passive","",INDEX(Expenses!I$9:I$1026,MATCH(Calc!$AO461,Expenses!$U$9:$U$1026,0),1)),"")</f>
        <v/>
      </c>
      <c r="BQ461" s="85" t="str">
        <f>IFERROR(IF($BH461="Passive","",INDEX(Expenses!J$9:J$1026,MATCH(Calc!$AO461,Expenses!$U$9:$U$1026,0),1)),"")</f>
        <v/>
      </c>
      <c r="BR461" s="85" t="str">
        <f>IFERROR(IF($BH461="Passive","",INDEX(Expenses!K$9:K$1026,MATCH(Calc!$AO461,Expenses!$U$9:$U$1026,0),1)),"")</f>
        <v/>
      </c>
      <c r="BS461" s="85" t="str">
        <f>IFERROR(IF($BH461="Passive","",INDEX(Expenses!L$9:L$1026,MATCH(Calc!$AO461,Expenses!$U$9:$U$1026,0),1)),"")</f>
        <v/>
      </c>
      <c r="BT461" s="85" t="str">
        <f>IFERROR(IF($BH461="Passive","",INDEX(Expenses!M$9:M$1026,MATCH(Calc!$AO461,Expenses!$U$9:$U$1026,0),1)),"")</f>
        <v/>
      </c>
      <c r="BU461" s="85" t="str">
        <f>IFERROR(IF($BH461="Passive","",INDEX(Expenses!N$9:N$1026,MATCH(Calc!$AO461,Expenses!$U$9:$U$1026,0),1)),"")</f>
        <v/>
      </c>
      <c r="BV461" s="85" t="str">
        <f>IFERROR(IF($BH461="Passive","",INDEX(Expenses!O$9:O$1026,MATCH(Calc!$AO461,Expenses!$U$9:$U$1026,0),1)),"")</f>
        <v/>
      </c>
      <c r="BW461" s="85" t="str">
        <f>IFERROR(IF($BH461="Passive","",INDEX(Expenses!P$9:P$1026,MATCH(Calc!$AO461,Expenses!$U$9:$U$1026,0),1)),"")</f>
        <v/>
      </c>
    </row>
    <row r="462" spans="40:75" x14ac:dyDescent="0.25">
      <c r="AN462" s="93">
        <f t="shared" si="58"/>
        <v>4</v>
      </c>
      <c r="AO462" s="93">
        <v>459</v>
      </c>
      <c r="AQ462" s="85" t="str">
        <f t="shared" si="59"/>
        <v>Passive</v>
      </c>
      <c r="AR462" s="85">
        <f>IFERROR(INDEX(Income!B$9:B$1026,MATCH(Calc!$AO462,Income!$U$9:$U$1026,0),1),0)</f>
        <v>0</v>
      </c>
      <c r="AS462" s="85">
        <f>IFERROR(INDEX(Income!C$9:C$1026,MATCH(Calc!$AO462,Income!$U$9:$U$1026,0),1),0)</f>
        <v>0</v>
      </c>
      <c r="AT462" s="93">
        <f t="shared" ca="1" si="60"/>
        <v>2025</v>
      </c>
      <c r="AU462" s="85" t="str">
        <f>IFERROR(IF($AQ462="Passive","",INDEX(Income!E$9:E$1026,MATCH(Calc!$AO462,Income!$U$9:$U$1026,0),1)),"")</f>
        <v/>
      </c>
      <c r="AV462" s="85" t="str">
        <f>IFERROR(IF($AQ462="Passive","",INDEX(Income!F$9:F$1026,MATCH(Calc!$AO462,Income!$U$9:$U$1026,0),1)),"")</f>
        <v/>
      </c>
      <c r="AW462" s="85" t="str">
        <f>IFERROR(IF($AQ462="Passive","",INDEX(Income!G$9:G$1026,MATCH(Calc!$AO462,Income!$U$9:$U$1026,0),1)),"")</f>
        <v/>
      </c>
      <c r="AX462" s="85" t="str">
        <f>IFERROR(IF($AQ462="Passive","",INDEX(Income!H$9:H$1026,MATCH(Calc!$AO462,Income!$U$9:$U$1026,0),1)),"")</f>
        <v/>
      </c>
      <c r="AY462" s="85" t="str">
        <f>IFERROR(IF($AQ462="Passive","",INDEX(Income!I$9:I$1026,MATCH(Calc!$AO462,Income!$U$9:$U$1026,0),1)),"")</f>
        <v/>
      </c>
      <c r="AZ462" s="85" t="str">
        <f>IFERROR(IF($AQ462="Passive","",INDEX(Income!J$9:J$1026,MATCH(Calc!$AO462,Income!$U$9:$U$1026,0),1)),"")</f>
        <v/>
      </c>
      <c r="BA462" s="85" t="str">
        <f>IFERROR(IF($AQ462="Passive","",INDEX(Income!K$9:K$1026,MATCH(Calc!$AO462,Income!$U$9:$U$1026,0),1)),"")</f>
        <v/>
      </c>
      <c r="BB462" s="85" t="str">
        <f>IFERROR(IF($AQ462="Passive","",INDEX(Income!L$9:L$1026,MATCH(Calc!$AO462,Income!$U$9:$U$1026,0),1)),"")</f>
        <v/>
      </c>
      <c r="BC462" s="85" t="str">
        <f>IFERROR(IF($AQ462="Passive","",INDEX(Income!M$9:M$1026,MATCH(Calc!$AO462,Income!$U$9:$U$1026,0),1)),"")</f>
        <v/>
      </c>
      <c r="BD462" s="85" t="str">
        <f>IFERROR(IF($AQ462="Passive","",INDEX(Income!N$9:N$1026,MATCH(Calc!$AO462,Income!$U$9:$U$1026,0),1)),"")</f>
        <v/>
      </c>
      <c r="BE462" s="85" t="str">
        <f>IFERROR(IF($AQ462="Passive","",INDEX(Income!O$9:O$1026,MATCH(Calc!$AO462,Income!$U$9:$U$1026,0),1)),"")</f>
        <v/>
      </c>
      <c r="BF462" s="85" t="str">
        <f>IFERROR(IF($AQ462="Passive","",INDEX(Income!P$9:P$1026,MATCH(Calc!$AO462,Income!$U$9:$U$1026,0),1)),"")</f>
        <v/>
      </c>
      <c r="BH462" s="85" t="str">
        <f t="shared" si="61"/>
        <v>Passive</v>
      </c>
      <c r="BI462" s="85">
        <f>IFERROR(INDEX(Expenses!B$9:B$1026,MATCH(Calc!$AO462,Expenses!$U$9:$U$1026,0),1),0)</f>
        <v>0</v>
      </c>
      <c r="BJ462" s="85">
        <f>IFERROR(INDEX(Expenses!C$9:C$1026,MATCH(Calc!$AO462,Expenses!$U$9:$U$1026,0),1),0)</f>
        <v>0</v>
      </c>
      <c r="BK462" s="93">
        <f t="shared" ca="1" si="62"/>
        <v>2025</v>
      </c>
      <c r="BL462" s="85" t="str">
        <f>IFERROR(IF($BH462="Passive","",INDEX(Expenses!E$9:E$1026,MATCH(Calc!$AO462,Expenses!$U$9:$U$1026,0),1)),"")</f>
        <v/>
      </c>
      <c r="BM462" s="85" t="str">
        <f>IFERROR(IF($BH462="Passive","",INDEX(Expenses!F$9:F$1026,MATCH(Calc!$AO462,Expenses!$U$9:$U$1026,0),1)),"")</f>
        <v/>
      </c>
      <c r="BN462" s="85" t="str">
        <f>IFERROR(IF($BH462="Passive","",INDEX(Expenses!G$9:G$1026,MATCH(Calc!$AO462,Expenses!$U$9:$U$1026,0),1)),"")</f>
        <v/>
      </c>
      <c r="BO462" s="85" t="str">
        <f>IFERROR(IF($BH462="Passive","",INDEX(Expenses!H$9:H$1026,MATCH(Calc!$AO462,Expenses!$U$9:$U$1026,0),1)),"")</f>
        <v/>
      </c>
      <c r="BP462" s="85" t="str">
        <f>IFERROR(IF($BH462="Passive","",INDEX(Expenses!I$9:I$1026,MATCH(Calc!$AO462,Expenses!$U$9:$U$1026,0),1)),"")</f>
        <v/>
      </c>
      <c r="BQ462" s="85" t="str">
        <f>IFERROR(IF($BH462="Passive","",INDEX(Expenses!J$9:J$1026,MATCH(Calc!$AO462,Expenses!$U$9:$U$1026,0),1)),"")</f>
        <v/>
      </c>
      <c r="BR462" s="85" t="str">
        <f>IFERROR(IF($BH462="Passive","",INDEX(Expenses!K$9:K$1026,MATCH(Calc!$AO462,Expenses!$U$9:$U$1026,0),1)),"")</f>
        <v/>
      </c>
      <c r="BS462" s="85" t="str">
        <f>IFERROR(IF($BH462="Passive","",INDEX(Expenses!L$9:L$1026,MATCH(Calc!$AO462,Expenses!$U$9:$U$1026,0),1)),"")</f>
        <v/>
      </c>
      <c r="BT462" s="85" t="str">
        <f>IFERROR(IF($BH462="Passive","",INDEX(Expenses!M$9:M$1026,MATCH(Calc!$AO462,Expenses!$U$9:$U$1026,0),1)),"")</f>
        <v/>
      </c>
      <c r="BU462" s="85" t="str">
        <f>IFERROR(IF($BH462="Passive","",INDEX(Expenses!N$9:N$1026,MATCH(Calc!$AO462,Expenses!$U$9:$U$1026,0),1)),"")</f>
        <v/>
      </c>
      <c r="BV462" s="85" t="str">
        <f>IFERROR(IF($BH462="Passive","",INDEX(Expenses!O$9:O$1026,MATCH(Calc!$AO462,Expenses!$U$9:$U$1026,0),1)),"")</f>
        <v/>
      </c>
      <c r="BW462" s="85" t="str">
        <f>IFERROR(IF($BH462="Passive","",INDEX(Expenses!P$9:P$1026,MATCH(Calc!$AO462,Expenses!$U$9:$U$1026,0),1)),"")</f>
        <v/>
      </c>
    </row>
    <row r="463" spans="40:75" x14ac:dyDescent="0.25">
      <c r="AN463" s="93">
        <f t="shared" si="58"/>
        <v>4</v>
      </c>
      <c r="AO463" s="93">
        <v>460</v>
      </c>
      <c r="AQ463" s="85" t="str">
        <f t="shared" si="59"/>
        <v>Passive</v>
      </c>
      <c r="AR463" s="85">
        <f>IFERROR(INDEX(Income!B$9:B$1026,MATCH(Calc!$AO463,Income!$U$9:$U$1026,0),1),0)</f>
        <v>0</v>
      </c>
      <c r="AS463" s="85">
        <f>IFERROR(INDEX(Income!C$9:C$1026,MATCH(Calc!$AO463,Income!$U$9:$U$1026,0),1),0)</f>
        <v>0</v>
      </c>
      <c r="AT463" s="93">
        <f t="shared" ca="1" si="60"/>
        <v>2025</v>
      </c>
      <c r="AU463" s="85" t="str">
        <f>IFERROR(IF($AQ463="Passive","",INDEX(Income!E$9:E$1026,MATCH(Calc!$AO463,Income!$U$9:$U$1026,0),1)),"")</f>
        <v/>
      </c>
      <c r="AV463" s="85" t="str">
        <f>IFERROR(IF($AQ463="Passive","",INDEX(Income!F$9:F$1026,MATCH(Calc!$AO463,Income!$U$9:$U$1026,0),1)),"")</f>
        <v/>
      </c>
      <c r="AW463" s="85" t="str">
        <f>IFERROR(IF($AQ463="Passive","",INDEX(Income!G$9:G$1026,MATCH(Calc!$AO463,Income!$U$9:$U$1026,0),1)),"")</f>
        <v/>
      </c>
      <c r="AX463" s="85" t="str">
        <f>IFERROR(IF($AQ463="Passive","",INDEX(Income!H$9:H$1026,MATCH(Calc!$AO463,Income!$U$9:$U$1026,0),1)),"")</f>
        <v/>
      </c>
      <c r="AY463" s="85" t="str">
        <f>IFERROR(IF($AQ463="Passive","",INDEX(Income!I$9:I$1026,MATCH(Calc!$AO463,Income!$U$9:$U$1026,0),1)),"")</f>
        <v/>
      </c>
      <c r="AZ463" s="85" t="str">
        <f>IFERROR(IF($AQ463="Passive","",INDEX(Income!J$9:J$1026,MATCH(Calc!$AO463,Income!$U$9:$U$1026,0),1)),"")</f>
        <v/>
      </c>
      <c r="BA463" s="85" t="str">
        <f>IFERROR(IF($AQ463="Passive","",INDEX(Income!K$9:K$1026,MATCH(Calc!$AO463,Income!$U$9:$U$1026,0),1)),"")</f>
        <v/>
      </c>
      <c r="BB463" s="85" t="str">
        <f>IFERROR(IF($AQ463="Passive","",INDEX(Income!L$9:L$1026,MATCH(Calc!$AO463,Income!$U$9:$U$1026,0),1)),"")</f>
        <v/>
      </c>
      <c r="BC463" s="85" t="str">
        <f>IFERROR(IF($AQ463="Passive","",INDEX(Income!M$9:M$1026,MATCH(Calc!$AO463,Income!$U$9:$U$1026,0),1)),"")</f>
        <v/>
      </c>
      <c r="BD463" s="85" t="str">
        <f>IFERROR(IF($AQ463="Passive","",INDEX(Income!N$9:N$1026,MATCH(Calc!$AO463,Income!$U$9:$U$1026,0),1)),"")</f>
        <v/>
      </c>
      <c r="BE463" s="85" t="str">
        <f>IFERROR(IF($AQ463="Passive","",INDEX(Income!O$9:O$1026,MATCH(Calc!$AO463,Income!$U$9:$U$1026,0),1)),"")</f>
        <v/>
      </c>
      <c r="BF463" s="85" t="str">
        <f>IFERROR(IF($AQ463="Passive","",INDEX(Income!P$9:P$1026,MATCH(Calc!$AO463,Income!$U$9:$U$1026,0),1)),"")</f>
        <v/>
      </c>
      <c r="BH463" s="85" t="str">
        <f t="shared" si="61"/>
        <v>Passive</v>
      </c>
      <c r="BI463" s="85">
        <f>IFERROR(INDEX(Expenses!B$9:B$1026,MATCH(Calc!$AO463,Expenses!$U$9:$U$1026,0),1),0)</f>
        <v>0</v>
      </c>
      <c r="BJ463" s="85">
        <f>IFERROR(INDEX(Expenses!C$9:C$1026,MATCH(Calc!$AO463,Expenses!$U$9:$U$1026,0),1),0)</f>
        <v>0</v>
      </c>
      <c r="BK463" s="93">
        <f t="shared" ca="1" si="62"/>
        <v>2025</v>
      </c>
      <c r="BL463" s="85" t="str">
        <f>IFERROR(IF($BH463="Passive","",INDEX(Expenses!E$9:E$1026,MATCH(Calc!$AO463,Expenses!$U$9:$U$1026,0),1)),"")</f>
        <v/>
      </c>
      <c r="BM463" s="85" t="str">
        <f>IFERROR(IF($BH463="Passive","",INDEX(Expenses!F$9:F$1026,MATCH(Calc!$AO463,Expenses!$U$9:$U$1026,0),1)),"")</f>
        <v/>
      </c>
      <c r="BN463" s="85" t="str">
        <f>IFERROR(IF($BH463="Passive","",INDEX(Expenses!G$9:G$1026,MATCH(Calc!$AO463,Expenses!$U$9:$U$1026,0),1)),"")</f>
        <v/>
      </c>
      <c r="BO463" s="85" t="str">
        <f>IFERROR(IF($BH463="Passive","",INDEX(Expenses!H$9:H$1026,MATCH(Calc!$AO463,Expenses!$U$9:$U$1026,0),1)),"")</f>
        <v/>
      </c>
      <c r="BP463" s="85" t="str">
        <f>IFERROR(IF($BH463="Passive","",INDEX(Expenses!I$9:I$1026,MATCH(Calc!$AO463,Expenses!$U$9:$U$1026,0),1)),"")</f>
        <v/>
      </c>
      <c r="BQ463" s="85" t="str">
        <f>IFERROR(IF($BH463="Passive","",INDEX(Expenses!J$9:J$1026,MATCH(Calc!$AO463,Expenses!$U$9:$U$1026,0),1)),"")</f>
        <v/>
      </c>
      <c r="BR463" s="85" t="str">
        <f>IFERROR(IF($BH463="Passive","",INDEX(Expenses!K$9:K$1026,MATCH(Calc!$AO463,Expenses!$U$9:$U$1026,0),1)),"")</f>
        <v/>
      </c>
      <c r="BS463" s="85" t="str">
        <f>IFERROR(IF($BH463="Passive","",INDEX(Expenses!L$9:L$1026,MATCH(Calc!$AO463,Expenses!$U$9:$U$1026,0),1)),"")</f>
        <v/>
      </c>
      <c r="BT463" s="85" t="str">
        <f>IFERROR(IF($BH463="Passive","",INDEX(Expenses!M$9:M$1026,MATCH(Calc!$AO463,Expenses!$U$9:$U$1026,0),1)),"")</f>
        <v/>
      </c>
      <c r="BU463" s="85" t="str">
        <f>IFERROR(IF($BH463="Passive","",INDEX(Expenses!N$9:N$1026,MATCH(Calc!$AO463,Expenses!$U$9:$U$1026,0),1)),"")</f>
        <v/>
      </c>
      <c r="BV463" s="85" t="str">
        <f>IFERROR(IF($BH463="Passive","",INDEX(Expenses!O$9:O$1026,MATCH(Calc!$AO463,Expenses!$U$9:$U$1026,0),1)),"")</f>
        <v/>
      </c>
      <c r="BW463" s="85" t="str">
        <f>IFERROR(IF($BH463="Passive","",INDEX(Expenses!P$9:P$1026,MATCH(Calc!$AO463,Expenses!$U$9:$U$1026,0),1)),"")</f>
        <v/>
      </c>
    </row>
    <row r="464" spans="40:75" x14ac:dyDescent="0.25">
      <c r="AN464" s="93">
        <f t="shared" si="58"/>
        <v>4</v>
      </c>
      <c r="AO464" s="93">
        <v>461</v>
      </c>
      <c r="AQ464" s="85" t="str">
        <f t="shared" si="59"/>
        <v>Passive</v>
      </c>
      <c r="AR464" s="85">
        <f>IFERROR(INDEX(Income!B$9:B$1026,MATCH(Calc!$AO464,Income!$U$9:$U$1026,0),1),0)</f>
        <v>0</v>
      </c>
      <c r="AS464" s="85">
        <f>IFERROR(INDEX(Income!C$9:C$1026,MATCH(Calc!$AO464,Income!$U$9:$U$1026,0),1),0)</f>
        <v>0</v>
      </c>
      <c r="AT464" s="93">
        <f t="shared" ca="1" si="60"/>
        <v>2025</v>
      </c>
      <c r="AU464" s="85" t="str">
        <f>IFERROR(IF($AQ464="Passive","",INDEX(Income!E$9:E$1026,MATCH(Calc!$AO464,Income!$U$9:$U$1026,0),1)),"")</f>
        <v/>
      </c>
      <c r="AV464" s="85" t="str">
        <f>IFERROR(IF($AQ464="Passive","",INDEX(Income!F$9:F$1026,MATCH(Calc!$AO464,Income!$U$9:$U$1026,0),1)),"")</f>
        <v/>
      </c>
      <c r="AW464" s="85" t="str">
        <f>IFERROR(IF($AQ464="Passive","",INDEX(Income!G$9:G$1026,MATCH(Calc!$AO464,Income!$U$9:$U$1026,0),1)),"")</f>
        <v/>
      </c>
      <c r="AX464" s="85" t="str">
        <f>IFERROR(IF($AQ464="Passive","",INDEX(Income!H$9:H$1026,MATCH(Calc!$AO464,Income!$U$9:$U$1026,0),1)),"")</f>
        <v/>
      </c>
      <c r="AY464" s="85" t="str">
        <f>IFERROR(IF($AQ464="Passive","",INDEX(Income!I$9:I$1026,MATCH(Calc!$AO464,Income!$U$9:$U$1026,0),1)),"")</f>
        <v/>
      </c>
      <c r="AZ464" s="85" t="str">
        <f>IFERROR(IF($AQ464="Passive","",INDEX(Income!J$9:J$1026,MATCH(Calc!$AO464,Income!$U$9:$U$1026,0),1)),"")</f>
        <v/>
      </c>
      <c r="BA464" s="85" t="str">
        <f>IFERROR(IF($AQ464="Passive","",INDEX(Income!K$9:K$1026,MATCH(Calc!$AO464,Income!$U$9:$U$1026,0),1)),"")</f>
        <v/>
      </c>
      <c r="BB464" s="85" t="str">
        <f>IFERROR(IF($AQ464="Passive","",INDEX(Income!L$9:L$1026,MATCH(Calc!$AO464,Income!$U$9:$U$1026,0),1)),"")</f>
        <v/>
      </c>
      <c r="BC464" s="85" t="str">
        <f>IFERROR(IF($AQ464="Passive","",INDEX(Income!M$9:M$1026,MATCH(Calc!$AO464,Income!$U$9:$U$1026,0),1)),"")</f>
        <v/>
      </c>
      <c r="BD464" s="85" t="str">
        <f>IFERROR(IF($AQ464="Passive","",INDEX(Income!N$9:N$1026,MATCH(Calc!$AO464,Income!$U$9:$U$1026,0),1)),"")</f>
        <v/>
      </c>
      <c r="BE464" s="85" t="str">
        <f>IFERROR(IF($AQ464="Passive","",INDEX(Income!O$9:O$1026,MATCH(Calc!$AO464,Income!$U$9:$U$1026,0),1)),"")</f>
        <v/>
      </c>
      <c r="BF464" s="85" t="str">
        <f>IFERROR(IF($AQ464="Passive","",INDEX(Income!P$9:P$1026,MATCH(Calc!$AO464,Income!$U$9:$U$1026,0),1)),"")</f>
        <v/>
      </c>
      <c r="BH464" s="85" t="str">
        <f t="shared" si="61"/>
        <v>Passive</v>
      </c>
      <c r="BI464" s="85">
        <f>IFERROR(INDEX(Expenses!B$9:B$1026,MATCH(Calc!$AO464,Expenses!$U$9:$U$1026,0),1),0)</f>
        <v>0</v>
      </c>
      <c r="BJ464" s="85">
        <f>IFERROR(INDEX(Expenses!C$9:C$1026,MATCH(Calc!$AO464,Expenses!$U$9:$U$1026,0),1),0)</f>
        <v>0</v>
      </c>
      <c r="BK464" s="93">
        <f t="shared" ca="1" si="62"/>
        <v>2025</v>
      </c>
      <c r="BL464" s="85" t="str">
        <f>IFERROR(IF($BH464="Passive","",INDEX(Expenses!E$9:E$1026,MATCH(Calc!$AO464,Expenses!$U$9:$U$1026,0),1)),"")</f>
        <v/>
      </c>
      <c r="BM464" s="85" t="str">
        <f>IFERROR(IF($BH464="Passive","",INDEX(Expenses!F$9:F$1026,MATCH(Calc!$AO464,Expenses!$U$9:$U$1026,0),1)),"")</f>
        <v/>
      </c>
      <c r="BN464" s="85" t="str">
        <f>IFERROR(IF($BH464="Passive","",INDEX(Expenses!G$9:G$1026,MATCH(Calc!$AO464,Expenses!$U$9:$U$1026,0),1)),"")</f>
        <v/>
      </c>
      <c r="BO464" s="85" t="str">
        <f>IFERROR(IF($BH464="Passive","",INDEX(Expenses!H$9:H$1026,MATCH(Calc!$AO464,Expenses!$U$9:$U$1026,0),1)),"")</f>
        <v/>
      </c>
      <c r="BP464" s="85" t="str">
        <f>IFERROR(IF($BH464="Passive","",INDEX(Expenses!I$9:I$1026,MATCH(Calc!$AO464,Expenses!$U$9:$U$1026,0),1)),"")</f>
        <v/>
      </c>
      <c r="BQ464" s="85" t="str">
        <f>IFERROR(IF($BH464="Passive","",INDEX(Expenses!J$9:J$1026,MATCH(Calc!$AO464,Expenses!$U$9:$U$1026,0),1)),"")</f>
        <v/>
      </c>
      <c r="BR464" s="85" t="str">
        <f>IFERROR(IF($BH464="Passive","",INDEX(Expenses!K$9:K$1026,MATCH(Calc!$AO464,Expenses!$U$9:$U$1026,0),1)),"")</f>
        <v/>
      </c>
      <c r="BS464" s="85" t="str">
        <f>IFERROR(IF($BH464="Passive","",INDEX(Expenses!L$9:L$1026,MATCH(Calc!$AO464,Expenses!$U$9:$U$1026,0),1)),"")</f>
        <v/>
      </c>
      <c r="BT464" s="85" t="str">
        <f>IFERROR(IF($BH464="Passive","",INDEX(Expenses!M$9:M$1026,MATCH(Calc!$AO464,Expenses!$U$9:$U$1026,0),1)),"")</f>
        <v/>
      </c>
      <c r="BU464" s="85" t="str">
        <f>IFERROR(IF($BH464="Passive","",INDEX(Expenses!N$9:N$1026,MATCH(Calc!$AO464,Expenses!$U$9:$U$1026,0),1)),"")</f>
        <v/>
      </c>
      <c r="BV464" s="85" t="str">
        <f>IFERROR(IF($BH464="Passive","",INDEX(Expenses!O$9:O$1026,MATCH(Calc!$AO464,Expenses!$U$9:$U$1026,0),1)),"")</f>
        <v/>
      </c>
      <c r="BW464" s="85" t="str">
        <f>IFERROR(IF($BH464="Passive","",INDEX(Expenses!P$9:P$1026,MATCH(Calc!$AO464,Expenses!$U$9:$U$1026,0),1)),"")</f>
        <v/>
      </c>
    </row>
    <row r="465" spans="40:75" x14ac:dyDescent="0.25">
      <c r="AN465" s="93">
        <f t="shared" si="58"/>
        <v>4</v>
      </c>
      <c r="AO465" s="93">
        <v>462</v>
      </c>
      <c r="AQ465" s="85" t="str">
        <f t="shared" si="59"/>
        <v>Passive</v>
      </c>
      <c r="AR465" s="85">
        <f>IFERROR(INDEX(Income!B$9:B$1026,MATCH(Calc!$AO465,Income!$U$9:$U$1026,0),1),0)</f>
        <v>0</v>
      </c>
      <c r="AS465" s="85">
        <f>IFERROR(INDEX(Income!C$9:C$1026,MATCH(Calc!$AO465,Income!$U$9:$U$1026,0),1),0)</f>
        <v>0</v>
      </c>
      <c r="AT465" s="93">
        <f t="shared" ca="1" si="60"/>
        <v>2025</v>
      </c>
      <c r="AU465" s="85" t="str">
        <f>IFERROR(IF($AQ465="Passive","",INDEX(Income!E$9:E$1026,MATCH(Calc!$AO465,Income!$U$9:$U$1026,0),1)),"")</f>
        <v/>
      </c>
      <c r="AV465" s="85" t="str">
        <f>IFERROR(IF($AQ465="Passive","",INDEX(Income!F$9:F$1026,MATCH(Calc!$AO465,Income!$U$9:$U$1026,0),1)),"")</f>
        <v/>
      </c>
      <c r="AW465" s="85" t="str">
        <f>IFERROR(IF($AQ465="Passive","",INDEX(Income!G$9:G$1026,MATCH(Calc!$AO465,Income!$U$9:$U$1026,0),1)),"")</f>
        <v/>
      </c>
      <c r="AX465" s="85" t="str">
        <f>IFERROR(IF($AQ465="Passive","",INDEX(Income!H$9:H$1026,MATCH(Calc!$AO465,Income!$U$9:$U$1026,0),1)),"")</f>
        <v/>
      </c>
      <c r="AY465" s="85" t="str">
        <f>IFERROR(IF($AQ465="Passive","",INDEX(Income!I$9:I$1026,MATCH(Calc!$AO465,Income!$U$9:$U$1026,0),1)),"")</f>
        <v/>
      </c>
      <c r="AZ465" s="85" t="str">
        <f>IFERROR(IF($AQ465="Passive","",INDEX(Income!J$9:J$1026,MATCH(Calc!$AO465,Income!$U$9:$U$1026,0),1)),"")</f>
        <v/>
      </c>
      <c r="BA465" s="85" t="str">
        <f>IFERROR(IF($AQ465="Passive","",INDEX(Income!K$9:K$1026,MATCH(Calc!$AO465,Income!$U$9:$U$1026,0),1)),"")</f>
        <v/>
      </c>
      <c r="BB465" s="85" t="str">
        <f>IFERROR(IF($AQ465="Passive","",INDEX(Income!L$9:L$1026,MATCH(Calc!$AO465,Income!$U$9:$U$1026,0),1)),"")</f>
        <v/>
      </c>
      <c r="BC465" s="85" t="str">
        <f>IFERROR(IF($AQ465="Passive","",INDEX(Income!M$9:M$1026,MATCH(Calc!$AO465,Income!$U$9:$U$1026,0),1)),"")</f>
        <v/>
      </c>
      <c r="BD465" s="85" t="str">
        <f>IFERROR(IF($AQ465="Passive","",INDEX(Income!N$9:N$1026,MATCH(Calc!$AO465,Income!$U$9:$U$1026,0),1)),"")</f>
        <v/>
      </c>
      <c r="BE465" s="85" t="str">
        <f>IFERROR(IF($AQ465="Passive","",INDEX(Income!O$9:O$1026,MATCH(Calc!$AO465,Income!$U$9:$U$1026,0),1)),"")</f>
        <v/>
      </c>
      <c r="BF465" s="85" t="str">
        <f>IFERROR(IF($AQ465="Passive","",INDEX(Income!P$9:P$1026,MATCH(Calc!$AO465,Income!$U$9:$U$1026,0),1)),"")</f>
        <v/>
      </c>
      <c r="BH465" s="85" t="str">
        <f t="shared" si="61"/>
        <v>Passive</v>
      </c>
      <c r="BI465" s="85">
        <f>IFERROR(INDEX(Expenses!B$9:B$1026,MATCH(Calc!$AO465,Expenses!$U$9:$U$1026,0),1),0)</f>
        <v>0</v>
      </c>
      <c r="BJ465" s="85">
        <f>IFERROR(INDEX(Expenses!C$9:C$1026,MATCH(Calc!$AO465,Expenses!$U$9:$U$1026,0),1),0)</f>
        <v>0</v>
      </c>
      <c r="BK465" s="93">
        <f t="shared" ca="1" si="62"/>
        <v>2025</v>
      </c>
      <c r="BL465" s="85" t="str">
        <f>IFERROR(IF($BH465="Passive","",INDEX(Expenses!E$9:E$1026,MATCH(Calc!$AO465,Expenses!$U$9:$U$1026,0),1)),"")</f>
        <v/>
      </c>
      <c r="BM465" s="85" t="str">
        <f>IFERROR(IF($BH465="Passive","",INDEX(Expenses!F$9:F$1026,MATCH(Calc!$AO465,Expenses!$U$9:$U$1026,0),1)),"")</f>
        <v/>
      </c>
      <c r="BN465" s="85" t="str">
        <f>IFERROR(IF($BH465="Passive","",INDEX(Expenses!G$9:G$1026,MATCH(Calc!$AO465,Expenses!$U$9:$U$1026,0),1)),"")</f>
        <v/>
      </c>
      <c r="BO465" s="85" t="str">
        <f>IFERROR(IF($BH465="Passive","",INDEX(Expenses!H$9:H$1026,MATCH(Calc!$AO465,Expenses!$U$9:$U$1026,0),1)),"")</f>
        <v/>
      </c>
      <c r="BP465" s="85" t="str">
        <f>IFERROR(IF($BH465="Passive","",INDEX(Expenses!I$9:I$1026,MATCH(Calc!$AO465,Expenses!$U$9:$U$1026,0),1)),"")</f>
        <v/>
      </c>
      <c r="BQ465" s="85" t="str">
        <f>IFERROR(IF($BH465="Passive","",INDEX(Expenses!J$9:J$1026,MATCH(Calc!$AO465,Expenses!$U$9:$U$1026,0),1)),"")</f>
        <v/>
      </c>
      <c r="BR465" s="85" t="str">
        <f>IFERROR(IF($BH465="Passive","",INDEX(Expenses!K$9:K$1026,MATCH(Calc!$AO465,Expenses!$U$9:$U$1026,0),1)),"")</f>
        <v/>
      </c>
      <c r="BS465" s="85" t="str">
        <f>IFERROR(IF($BH465="Passive","",INDEX(Expenses!L$9:L$1026,MATCH(Calc!$AO465,Expenses!$U$9:$U$1026,0),1)),"")</f>
        <v/>
      </c>
      <c r="BT465" s="85" t="str">
        <f>IFERROR(IF($BH465="Passive","",INDEX(Expenses!M$9:M$1026,MATCH(Calc!$AO465,Expenses!$U$9:$U$1026,0),1)),"")</f>
        <v/>
      </c>
      <c r="BU465" s="85" t="str">
        <f>IFERROR(IF($BH465="Passive","",INDEX(Expenses!N$9:N$1026,MATCH(Calc!$AO465,Expenses!$U$9:$U$1026,0),1)),"")</f>
        <v/>
      </c>
      <c r="BV465" s="85" t="str">
        <f>IFERROR(IF($BH465="Passive","",INDEX(Expenses!O$9:O$1026,MATCH(Calc!$AO465,Expenses!$U$9:$U$1026,0),1)),"")</f>
        <v/>
      </c>
      <c r="BW465" s="85" t="str">
        <f>IFERROR(IF($BH465="Passive","",INDEX(Expenses!P$9:P$1026,MATCH(Calc!$AO465,Expenses!$U$9:$U$1026,0),1)),"")</f>
        <v/>
      </c>
    </row>
    <row r="466" spans="40:75" x14ac:dyDescent="0.25">
      <c r="AN466" s="93">
        <f t="shared" si="58"/>
        <v>4</v>
      </c>
      <c r="AO466" s="93">
        <v>463</v>
      </c>
      <c r="AQ466" s="85" t="str">
        <f t="shared" si="59"/>
        <v>Passive</v>
      </c>
      <c r="AR466" s="85">
        <f>IFERROR(INDEX(Income!B$9:B$1026,MATCH(Calc!$AO466,Income!$U$9:$U$1026,0),1),0)</f>
        <v>0</v>
      </c>
      <c r="AS466" s="85">
        <f>IFERROR(INDEX(Income!C$9:C$1026,MATCH(Calc!$AO466,Income!$U$9:$U$1026,0),1),0)</f>
        <v>0</v>
      </c>
      <c r="AT466" s="93">
        <f t="shared" ca="1" si="60"/>
        <v>2025</v>
      </c>
      <c r="AU466" s="85" t="str">
        <f>IFERROR(IF($AQ466="Passive","",INDEX(Income!E$9:E$1026,MATCH(Calc!$AO466,Income!$U$9:$U$1026,0),1)),"")</f>
        <v/>
      </c>
      <c r="AV466" s="85" t="str">
        <f>IFERROR(IF($AQ466="Passive","",INDEX(Income!F$9:F$1026,MATCH(Calc!$AO466,Income!$U$9:$U$1026,0),1)),"")</f>
        <v/>
      </c>
      <c r="AW466" s="85" t="str">
        <f>IFERROR(IF($AQ466="Passive","",INDEX(Income!G$9:G$1026,MATCH(Calc!$AO466,Income!$U$9:$U$1026,0),1)),"")</f>
        <v/>
      </c>
      <c r="AX466" s="85" t="str">
        <f>IFERROR(IF($AQ466="Passive","",INDEX(Income!H$9:H$1026,MATCH(Calc!$AO466,Income!$U$9:$U$1026,0),1)),"")</f>
        <v/>
      </c>
      <c r="AY466" s="85" t="str">
        <f>IFERROR(IF($AQ466="Passive","",INDEX(Income!I$9:I$1026,MATCH(Calc!$AO466,Income!$U$9:$U$1026,0),1)),"")</f>
        <v/>
      </c>
      <c r="AZ466" s="85" t="str">
        <f>IFERROR(IF($AQ466="Passive","",INDEX(Income!J$9:J$1026,MATCH(Calc!$AO466,Income!$U$9:$U$1026,0),1)),"")</f>
        <v/>
      </c>
      <c r="BA466" s="85" t="str">
        <f>IFERROR(IF($AQ466="Passive","",INDEX(Income!K$9:K$1026,MATCH(Calc!$AO466,Income!$U$9:$U$1026,0),1)),"")</f>
        <v/>
      </c>
      <c r="BB466" s="85" t="str">
        <f>IFERROR(IF($AQ466="Passive","",INDEX(Income!L$9:L$1026,MATCH(Calc!$AO466,Income!$U$9:$U$1026,0),1)),"")</f>
        <v/>
      </c>
      <c r="BC466" s="85" t="str">
        <f>IFERROR(IF($AQ466="Passive","",INDEX(Income!M$9:M$1026,MATCH(Calc!$AO466,Income!$U$9:$U$1026,0),1)),"")</f>
        <v/>
      </c>
      <c r="BD466" s="85" t="str">
        <f>IFERROR(IF($AQ466="Passive","",INDEX(Income!N$9:N$1026,MATCH(Calc!$AO466,Income!$U$9:$U$1026,0),1)),"")</f>
        <v/>
      </c>
      <c r="BE466" s="85" t="str">
        <f>IFERROR(IF($AQ466="Passive","",INDEX(Income!O$9:O$1026,MATCH(Calc!$AO466,Income!$U$9:$U$1026,0),1)),"")</f>
        <v/>
      </c>
      <c r="BF466" s="85" t="str">
        <f>IFERROR(IF($AQ466="Passive","",INDEX(Income!P$9:P$1026,MATCH(Calc!$AO466,Income!$U$9:$U$1026,0),1)),"")</f>
        <v/>
      </c>
      <c r="BH466" s="85" t="str">
        <f t="shared" si="61"/>
        <v>Passive</v>
      </c>
      <c r="BI466" s="85">
        <f>IFERROR(INDEX(Expenses!B$9:B$1026,MATCH(Calc!$AO466,Expenses!$U$9:$U$1026,0),1),0)</f>
        <v>0</v>
      </c>
      <c r="BJ466" s="85">
        <f>IFERROR(INDEX(Expenses!C$9:C$1026,MATCH(Calc!$AO466,Expenses!$U$9:$U$1026,0),1),0)</f>
        <v>0</v>
      </c>
      <c r="BK466" s="93">
        <f t="shared" ca="1" si="62"/>
        <v>2025</v>
      </c>
      <c r="BL466" s="85" t="str">
        <f>IFERROR(IF($BH466="Passive","",INDEX(Expenses!E$9:E$1026,MATCH(Calc!$AO466,Expenses!$U$9:$U$1026,0),1)),"")</f>
        <v/>
      </c>
      <c r="BM466" s="85" t="str">
        <f>IFERROR(IF($BH466="Passive","",INDEX(Expenses!F$9:F$1026,MATCH(Calc!$AO466,Expenses!$U$9:$U$1026,0),1)),"")</f>
        <v/>
      </c>
      <c r="BN466" s="85" t="str">
        <f>IFERROR(IF($BH466="Passive","",INDEX(Expenses!G$9:G$1026,MATCH(Calc!$AO466,Expenses!$U$9:$U$1026,0),1)),"")</f>
        <v/>
      </c>
      <c r="BO466" s="85" t="str">
        <f>IFERROR(IF($BH466="Passive","",INDEX(Expenses!H$9:H$1026,MATCH(Calc!$AO466,Expenses!$U$9:$U$1026,0),1)),"")</f>
        <v/>
      </c>
      <c r="BP466" s="85" t="str">
        <f>IFERROR(IF($BH466="Passive","",INDEX(Expenses!I$9:I$1026,MATCH(Calc!$AO466,Expenses!$U$9:$U$1026,0),1)),"")</f>
        <v/>
      </c>
      <c r="BQ466" s="85" t="str">
        <f>IFERROR(IF($BH466="Passive","",INDEX(Expenses!J$9:J$1026,MATCH(Calc!$AO466,Expenses!$U$9:$U$1026,0),1)),"")</f>
        <v/>
      </c>
      <c r="BR466" s="85" t="str">
        <f>IFERROR(IF($BH466="Passive","",INDEX(Expenses!K$9:K$1026,MATCH(Calc!$AO466,Expenses!$U$9:$U$1026,0),1)),"")</f>
        <v/>
      </c>
      <c r="BS466" s="85" t="str">
        <f>IFERROR(IF($BH466="Passive","",INDEX(Expenses!L$9:L$1026,MATCH(Calc!$AO466,Expenses!$U$9:$U$1026,0),1)),"")</f>
        <v/>
      </c>
      <c r="BT466" s="85" t="str">
        <f>IFERROR(IF($BH466="Passive","",INDEX(Expenses!M$9:M$1026,MATCH(Calc!$AO466,Expenses!$U$9:$U$1026,0),1)),"")</f>
        <v/>
      </c>
      <c r="BU466" s="85" t="str">
        <f>IFERROR(IF($BH466="Passive","",INDEX(Expenses!N$9:N$1026,MATCH(Calc!$AO466,Expenses!$U$9:$U$1026,0),1)),"")</f>
        <v/>
      </c>
      <c r="BV466" s="85" t="str">
        <f>IFERROR(IF($BH466="Passive","",INDEX(Expenses!O$9:O$1026,MATCH(Calc!$AO466,Expenses!$U$9:$U$1026,0),1)),"")</f>
        <v/>
      </c>
      <c r="BW466" s="85" t="str">
        <f>IFERROR(IF($BH466="Passive","",INDEX(Expenses!P$9:P$1026,MATCH(Calc!$AO466,Expenses!$U$9:$U$1026,0),1)),"")</f>
        <v/>
      </c>
    </row>
    <row r="467" spans="40:75" x14ac:dyDescent="0.25">
      <c r="AN467" s="93">
        <f t="shared" si="58"/>
        <v>4</v>
      </c>
      <c r="AO467" s="93">
        <v>464</v>
      </c>
      <c r="AQ467" s="85" t="str">
        <f t="shared" si="59"/>
        <v>Passive</v>
      </c>
      <c r="AR467" s="85">
        <f>IFERROR(INDEX(Income!B$9:B$1026,MATCH(Calc!$AO467,Income!$U$9:$U$1026,0),1),0)</f>
        <v>0</v>
      </c>
      <c r="AS467" s="85">
        <f>IFERROR(INDEX(Income!C$9:C$1026,MATCH(Calc!$AO467,Income!$U$9:$U$1026,0),1),0)</f>
        <v>0</v>
      </c>
      <c r="AT467" s="93">
        <f t="shared" ca="1" si="60"/>
        <v>2025</v>
      </c>
      <c r="AU467" s="85" t="str">
        <f>IFERROR(IF($AQ467="Passive","",INDEX(Income!E$9:E$1026,MATCH(Calc!$AO467,Income!$U$9:$U$1026,0),1)),"")</f>
        <v/>
      </c>
      <c r="AV467" s="85" t="str">
        <f>IFERROR(IF($AQ467="Passive","",INDEX(Income!F$9:F$1026,MATCH(Calc!$AO467,Income!$U$9:$U$1026,0),1)),"")</f>
        <v/>
      </c>
      <c r="AW467" s="85" t="str">
        <f>IFERROR(IF($AQ467="Passive","",INDEX(Income!G$9:G$1026,MATCH(Calc!$AO467,Income!$U$9:$U$1026,0),1)),"")</f>
        <v/>
      </c>
      <c r="AX467" s="85" t="str">
        <f>IFERROR(IF($AQ467="Passive","",INDEX(Income!H$9:H$1026,MATCH(Calc!$AO467,Income!$U$9:$U$1026,0),1)),"")</f>
        <v/>
      </c>
      <c r="AY467" s="85" t="str">
        <f>IFERROR(IF($AQ467="Passive","",INDEX(Income!I$9:I$1026,MATCH(Calc!$AO467,Income!$U$9:$U$1026,0),1)),"")</f>
        <v/>
      </c>
      <c r="AZ467" s="85" t="str">
        <f>IFERROR(IF($AQ467="Passive","",INDEX(Income!J$9:J$1026,MATCH(Calc!$AO467,Income!$U$9:$U$1026,0),1)),"")</f>
        <v/>
      </c>
      <c r="BA467" s="85" t="str">
        <f>IFERROR(IF($AQ467="Passive","",INDEX(Income!K$9:K$1026,MATCH(Calc!$AO467,Income!$U$9:$U$1026,0),1)),"")</f>
        <v/>
      </c>
      <c r="BB467" s="85" t="str">
        <f>IFERROR(IF($AQ467="Passive","",INDEX(Income!L$9:L$1026,MATCH(Calc!$AO467,Income!$U$9:$U$1026,0),1)),"")</f>
        <v/>
      </c>
      <c r="BC467" s="85" t="str">
        <f>IFERROR(IF($AQ467="Passive","",INDEX(Income!M$9:M$1026,MATCH(Calc!$AO467,Income!$U$9:$U$1026,0),1)),"")</f>
        <v/>
      </c>
      <c r="BD467" s="85" t="str">
        <f>IFERROR(IF($AQ467="Passive","",INDEX(Income!N$9:N$1026,MATCH(Calc!$AO467,Income!$U$9:$U$1026,0),1)),"")</f>
        <v/>
      </c>
      <c r="BE467" s="85" t="str">
        <f>IFERROR(IF($AQ467="Passive","",INDEX(Income!O$9:O$1026,MATCH(Calc!$AO467,Income!$U$9:$U$1026,0),1)),"")</f>
        <v/>
      </c>
      <c r="BF467" s="85" t="str">
        <f>IFERROR(IF($AQ467="Passive","",INDEX(Income!P$9:P$1026,MATCH(Calc!$AO467,Income!$U$9:$U$1026,0),1)),"")</f>
        <v/>
      </c>
      <c r="BH467" s="85" t="str">
        <f t="shared" si="61"/>
        <v>Passive</v>
      </c>
      <c r="BI467" s="85">
        <f>IFERROR(INDEX(Expenses!B$9:B$1026,MATCH(Calc!$AO467,Expenses!$U$9:$U$1026,0),1),0)</f>
        <v>0</v>
      </c>
      <c r="BJ467" s="85">
        <f>IFERROR(INDEX(Expenses!C$9:C$1026,MATCH(Calc!$AO467,Expenses!$U$9:$U$1026,0),1),0)</f>
        <v>0</v>
      </c>
      <c r="BK467" s="93">
        <f t="shared" ca="1" si="62"/>
        <v>2025</v>
      </c>
      <c r="BL467" s="85" t="str">
        <f>IFERROR(IF($BH467="Passive","",INDEX(Expenses!E$9:E$1026,MATCH(Calc!$AO467,Expenses!$U$9:$U$1026,0),1)),"")</f>
        <v/>
      </c>
      <c r="BM467" s="85" t="str">
        <f>IFERROR(IF($BH467="Passive","",INDEX(Expenses!F$9:F$1026,MATCH(Calc!$AO467,Expenses!$U$9:$U$1026,0),1)),"")</f>
        <v/>
      </c>
      <c r="BN467" s="85" t="str">
        <f>IFERROR(IF($BH467="Passive","",INDEX(Expenses!G$9:G$1026,MATCH(Calc!$AO467,Expenses!$U$9:$U$1026,0),1)),"")</f>
        <v/>
      </c>
      <c r="BO467" s="85" t="str">
        <f>IFERROR(IF($BH467="Passive","",INDEX(Expenses!H$9:H$1026,MATCH(Calc!$AO467,Expenses!$U$9:$U$1026,0),1)),"")</f>
        <v/>
      </c>
      <c r="BP467" s="85" t="str">
        <f>IFERROR(IF($BH467="Passive","",INDEX(Expenses!I$9:I$1026,MATCH(Calc!$AO467,Expenses!$U$9:$U$1026,0),1)),"")</f>
        <v/>
      </c>
      <c r="BQ467" s="85" t="str">
        <f>IFERROR(IF($BH467="Passive","",INDEX(Expenses!J$9:J$1026,MATCH(Calc!$AO467,Expenses!$U$9:$U$1026,0),1)),"")</f>
        <v/>
      </c>
      <c r="BR467" s="85" t="str">
        <f>IFERROR(IF($BH467="Passive","",INDEX(Expenses!K$9:K$1026,MATCH(Calc!$AO467,Expenses!$U$9:$U$1026,0),1)),"")</f>
        <v/>
      </c>
      <c r="BS467" s="85" t="str">
        <f>IFERROR(IF($BH467="Passive","",INDEX(Expenses!L$9:L$1026,MATCH(Calc!$AO467,Expenses!$U$9:$U$1026,0),1)),"")</f>
        <v/>
      </c>
      <c r="BT467" s="85" t="str">
        <f>IFERROR(IF($BH467="Passive","",INDEX(Expenses!M$9:M$1026,MATCH(Calc!$AO467,Expenses!$U$9:$U$1026,0),1)),"")</f>
        <v/>
      </c>
      <c r="BU467" s="85" t="str">
        <f>IFERROR(IF($BH467="Passive","",INDEX(Expenses!N$9:N$1026,MATCH(Calc!$AO467,Expenses!$U$9:$U$1026,0),1)),"")</f>
        <v/>
      </c>
      <c r="BV467" s="85" t="str">
        <f>IFERROR(IF($BH467="Passive","",INDEX(Expenses!O$9:O$1026,MATCH(Calc!$AO467,Expenses!$U$9:$U$1026,0),1)),"")</f>
        <v/>
      </c>
      <c r="BW467" s="85" t="str">
        <f>IFERROR(IF($BH467="Passive","",INDEX(Expenses!P$9:P$1026,MATCH(Calc!$AO467,Expenses!$U$9:$U$1026,0),1)),"")</f>
        <v/>
      </c>
    </row>
    <row r="468" spans="40:75" x14ac:dyDescent="0.25">
      <c r="AN468" s="93">
        <f t="shared" si="58"/>
        <v>4</v>
      </c>
      <c r="AO468" s="93">
        <v>465</v>
      </c>
      <c r="AQ468" s="85" t="str">
        <f t="shared" si="59"/>
        <v>Passive</v>
      </c>
      <c r="AR468" s="85">
        <f>IFERROR(INDEX(Income!B$9:B$1026,MATCH(Calc!$AO468,Income!$U$9:$U$1026,0),1),0)</f>
        <v>0</v>
      </c>
      <c r="AS468" s="85">
        <f>IFERROR(INDEX(Income!C$9:C$1026,MATCH(Calc!$AO468,Income!$U$9:$U$1026,0),1),0)</f>
        <v>0</v>
      </c>
      <c r="AT468" s="93">
        <f t="shared" ca="1" si="60"/>
        <v>2025</v>
      </c>
      <c r="AU468" s="85" t="str">
        <f>IFERROR(IF($AQ468="Passive","",INDEX(Income!E$9:E$1026,MATCH(Calc!$AO468,Income!$U$9:$U$1026,0),1)),"")</f>
        <v/>
      </c>
      <c r="AV468" s="85" t="str">
        <f>IFERROR(IF($AQ468="Passive","",INDEX(Income!F$9:F$1026,MATCH(Calc!$AO468,Income!$U$9:$U$1026,0),1)),"")</f>
        <v/>
      </c>
      <c r="AW468" s="85" t="str">
        <f>IFERROR(IF($AQ468="Passive","",INDEX(Income!G$9:G$1026,MATCH(Calc!$AO468,Income!$U$9:$U$1026,0),1)),"")</f>
        <v/>
      </c>
      <c r="AX468" s="85" t="str">
        <f>IFERROR(IF($AQ468="Passive","",INDEX(Income!H$9:H$1026,MATCH(Calc!$AO468,Income!$U$9:$U$1026,0),1)),"")</f>
        <v/>
      </c>
      <c r="AY468" s="85" t="str">
        <f>IFERROR(IF($AQ468="Passive","",INDEX(Income!I$9:I$1026,MATCH(Calc!$AO468,Income!$U$9:$U$1026,0),1)),"")</f>
        <v/>
      </c>
      <c r="AZ468" s="85" t="str">
        <f>IFERROR(IF($AQ468="Passive","",INDEX(Income!J$9:J$1026,MATCH(Calc!$AO468,Income!$U$9:$U$1026,0),1)),"")</f>
        <v/>
      </c>
      <c r="BA468" s="85" t="str">
        <f>IFERROR(IF($AQ468="Passive","",INDEX(Income!K$9:K$1026,MATCH(Calc!$AO468,Income!$U$9:$U$1026,0),1)),"")</f>
        <v/>
      </c>
      <c r="BB468" s="85" t="str">
        <f>IFERROR(IF($AQ468="Passive","",INDEX(Income!L$9:L$1026,MATCH(Calc!$AO468,Income!$U$9:$U$1026,0),1)),"")</f>
        <v/>
      </c>
      <c r="BC468" s="85" t="str">
        <f>IFERROR(IF($AQ468="Passive","",INDEX(Income!M$9:M$1026,MATCH(Calc!$AO468,Income!$U$9:$U$1026,0),1)),"")</f>
        <v/>
      </c>
      <c r="BD468" s="85" t="str">
        <f>IFERROR(IF($AQ468="Passive","",INDEX(Income!N$9:N$1026,MATCH(Calc!$AO468,Income!$U$9:$U$1026,0),1)),"")</f>
        <v/>
      </c>
      <c r="BE468" s="85" t="str">
        <f>IFERROR(IF($AQ468="Passive","",INDEX(Income!O$9:O$1026,MATCH(Calc!$AO468,Income!$U$9:$U$1026,0),1)),"")</f>
        <v/>
      </c>
      <c r="BF468" s="85" t="str">
        <f>IFERROR(IF($AQ468="Passive","",INDEX(Income!P$9:P$1026,MATCH(Calc!$AO468,Income!$U$9:$U$1026,0),1)),"")</f>
        <v/>
      </c>
      <c r="BH468" s="85" t="str">
        <f t="shared" si="61"/>
        <v>Passive</v>
      </c>
      <c r="BI468" s="85">
        <f>IFERROR(INDEX(Expenses!B$9:B$1026,MATCH(Calc!$AO468,Expenses!$U$9:$U$1026,0),1),0)</f>
        <v>0</v>
      </c>
      <c r="BJ468" s="85">
        <f>IFERROR(INDEX(Expenses!C$9:C$1026,MATCH(Calc!$AO468,Expenses!$U$9:$U$1026,0),1),0)</f>
        <v>0</v>
      </c>
      <c r="BK468" s="93">
        <f t="shared" ca="1" si="62"/>
        <v>2025</v>
      </c>
      <c r="BL468" s="85" t="str">
        <f>IFERROR(IF($BH468="Passive","",INDEX(Expenses!E$9:E$1026,MATCH(Calc!$AO468,Expenses!$U$9:$U$1026,0),1)),"")</f>
        <v/>
      </c>
      <c r="BM468" s="85" t="str">
        <f>IFERROR(IF($BH468="Passive","",INDEX(Expenses!F$9:F$1026,MATCH(Calc!$AO468,Expenses!$U$9:$U$1026,0),1)),"")</f>
        <v/>
      </c>
      <c r="BN468" s="85" t="str">
        <f>IFERROR(IF($BH468="Passive","",INDEX(Expenses!G$9:G$1026,MATCH(Calc!$AO468,Expenses!$U$9:$U$1026,0),1)),"")</f>
        <v/>
      </c>
      <c r="BO468" s="85" t="str">
        <f>IFERROR(IF($BH468="Passive","",INDEX(Expenses!H$9:H$1026,MATCH(Calc!$AO468,Expenses!$U$9:$U$1026,0),1)),"")</f>
        <v/>
      </c>
      <c r="BP468" s="85" t="str">
        <f>IFERROR(IF($BH468="Passive","",INDEX(Expenses!I$9:I$1026,MATCH(Calc!$AO468,Expenses!$U$9:$U$1026,0),1)),"")</f>
        <v/>
      </c>
      <c r="BQ468" s="85" t="str">
        <f>IFERROR(IF($BH468="Passive","",INDEX(Expenses!J$9:J$1026,MATCH(Calc!$AO468,Expenses!$U$9:$U$1026,0),1)),"")</f>
        <v/>
      </c>
      <c r="BR468" s="85" t="str">
        <f>IFERROR(IF($BH468="Passive","",INDEX(Expenses!K$9:K$1026,MATCH(Calc!$AO468,Expenses!$U$9:$U$1026,0),1)),"")</f>
        <v/>
      </c>
      <c r="BS468" s="85" t="str">
        <f>IFERROR(IF($BH468="Passive","",INDEX(Expenses!L$9:L$1026,MATCH(Calc!$AO468,Expenses!$U$9:$U$1026,0),1)),"")</f>
        <v/>
      </c>
      <c r="BT468" s="85" t="str">
        <f>IFERROR(IF($BH468="Passive","",INDEX(Expenses!M$9:M$1026,MATCH(Calc!$AO468,Expenses!$U$9:$U$1026,0),1)),"")</f>
        <v/>
      </c>
      <c r="BU468" s="85" t="str">
        <f>IFERROR(IF($BH468="Passive","",INDEX(Expenses!N$9:N$1026,MATCH(Calc!$AO468,Expenses!$U$9:$U$1026,0),1)),"")</f>
        <v/>
      </c>
      <c r="BV468" s="85" t="str">
        <f>IFERROR(IF($BH468="Passive","",INDEX(Expenses!O$9:O$1026,MATCH(Calc!$AO468,Expenses!$U$9:$U$1026,0),1)),"")</f>
        <v/>
      </c>
      <c r="BW468" s="85" t="str">
        <f>IFERROR(IF($BH468="Passive","",INDEX(Expenses!P$9:P$1026,MATCH(Calc!$AO468,Expenses!$U$9:$U$1026,0),1)),"")</f>
        <v/>
      </c>
    </row>
    <row r="469" spans="40:75" x14ac:dyDescent="0.25">
      <c r="AN469" s="93">
        <f t="shared" si="58"/>
        <v>4</v>
      </c>
      <c r="AO469" s="93">
        <v>466</v>
      </c>
      <c r="AQ469" s="85" t="str">
        <f t="shared" si="59"/>
        <v>Passive</v>
      </c>
      <c r="AR469" s="85">
        <f>IFERROR(INDEX(Income!B$9:B$1026,MATCH(Calc!$AO469,Income!$U$9:$U$1026,0),1),0)</f>
        <v>0</v>
      </c>
      <c r="AS469" s="85">
        <f>IFERROR(INDEX(Income!C$9:C$1026,MATCH(Calc!$AO469,Income!$U$9:$U$1026,0),1),0)</f>
        <v>0</v>
      </c>
      <c r="AT469" s="93">
        <f t="shared" ca="1" si="60"/>
        <v>2025</v>
      </c>
      <c r="AU469" s="85" t="str">
        <f>IFERROR(IF($AQ469="Passive","",INDEX(Income!E$9:E$1026,MATCH(Calc!$AO469,Income!$U$9:$U$1026,0),1)),"")</f>
        <v/>
      </c>
      <c r="AV469" s="85" t="str">
        <f>IFERROR(IF($AQ469="Passive","",INDEX(Income!F$9:F$1026,MATCH(Calc!$AO469,Income!$U$9:$U$1026,0),1)),"")</f>
        <v/>
      </c>
      <c r="AW469" s="85" t="str">
        <f>IFERROR(IF($AQ469="Passive","",INDEX(Income!G$9:G$1026,MATCH(Calc!$AO469,Income!$U$9:$U$1026,0),1)),"")</f>
        <v/>
      </c>
      <c r="AX469" s="85" t="str">
        <f>IFERROR(IF($AQ469="Passive","",INDEX(Income!H$9:H$1026,MATCH(Calc!$AO469,Income!$U$9:$U$1026,0),1)),"")</f>
        <v/>
      </c>
      <c r="AY469" s="85" t="str">
        <f>IFERROR(IF($AQ469="Passive","",INDEX(Income!I$9:I$1026,MATCH(Calc!$AO469,Income!$U$9:$U$1026,0),1)),"")</f>
        <v/>
      </c>
      <c r="AZ469" s="85" t="str">
        <f>IFERROR(IF($AQ469="Passive","",INDEX(Income!J$9:J$1026,MATCH(Calc!$AO469,Income!$U$9:$U$1026,0),1)),"")</f>
        <v/>
      </c>
      <c r="BA469" s="85" t="str">
        <f>IFERROR(IF($AQ469="Passive","",INDEX(Income!K$9:K$1026,MATCH(Calc!$AO469,Income!$U$9:$U$1026,0),1)),"")</f>
        <v/>
      </c>
      <c r="BB469" s="85" t="str">
        <f>IFERROR(IF($AQ469="Passive","",INDEX(Income!L$9:L$1026,MATCH(Calc!$AO469,Income!$U$9:$U$1026,0),1)),"")</f>
        <v/>
      </c>
      <c r="BC469" s="85" t="str">
        <f>IFERROR(IF($AQ469="Passive","",INDEX(Income!M$9:M$1026,MATCH(Calc!$AO469,Income!$U$9:$U$1026,0),1)),"")</f>
        <v/>
      </c>
      <c r="BD469" s="85" t="str">
        <f>IFERROR(IF($AQ469="Passive","",INDEX(Income!N$9:N$1026,MATCH(Calc!$AO469,Income!$U$9:$U$1026,0),1)),"")</f>
        <v/>
      </c>
      <c r="BE469" s="85" t="str">
        <f>IFERROR(IF($AQ469="Passive","",INDEX(Income!O$9:O$1026,MATCH(Calc!$AO469,Income!$U$9:$U$1026,0),1)),"")</f>
        <v/>
      </c>
      <c r="BF469" s="85" t="str">
        <f>IFERROR(IF($AQ469="Passive","",INDEX(Income!P$9:P$1026,MATCH(Calc!$AO469,Income!$U$9:$U$1026,0),1)),"")</f>
        <v/>
      </c>
      <c r="BH469" s="85" t="str">
        <f t="shared" si="61"/>
        <v>Passive</v>
      </c>
      <c r="BI469" s="85">
        <f>IFERROR(INDEX(Expenses!B$9:B$1026,MATCH(Calc!$AO469,Expenses!$U$9:$U$1026,0),1),0)</f>
        <v>0</v>
      </c>
      <c r="BJ469" s="85">
        <f>IFERROR(INDEX(Expenses!C$9:C$1026,MATCH(Calc!$AO469,Expenses!$U$9:$U$1026,0),1),0)</f>
        <v>0</v>
      </c>
      <c r="BK469" s="93">
        <f t="shared" ca="1" si="62"/>
        <v>2025</v>
      </c>
      <c r="BL469" s="85" t="str">
        <f>IFERROR(IF($BH469="Passive","",INDEX(Expenses!E$9:E$1026,MATCH(Calc!$AO469,Expenses!$U$9:$U$1026,0),1)),"")</f>
        <v/>
      </c>
      <c r="BM469" s="85" t="str">
        <f>IFERROR(IF($BH469="Passive","",INDEX(Expenses!F$9:F$1026,MATCH(Calc!$AO469,Expenses!$U$9:$U$1026,0),1)),"")</f>
        <v/>
      </c>
      <c r="BN469" s="85" t="str">
        <f>IFERROR(IF($BH469="Passive","",INDEX(Expenses!G$9:G$1026,MATCH(Calc!$AO469,Expenses!$U$9:$U$1026,0),1)),"")</f>
        <v/>
      </c>
      <c r="BO469" s="85" t="str">
        <f>IFERROR(IF($BH469="Passive","",INDEX(Expenses!H$9:H$1026,MATCH(Calc!$AO469,Expenses!$U$9:$U$1026,0),1)),"")</f>
        <v/>
      </c>
      <c r="BP469" s="85" t="str">
        <f>IFERROR(IF($BH469="Passive","",INDEX(Expenses!I$9:I$1026,MATCH(Calc!$AO469,Expenses!$U$9:$U$1026,0),1)),"")</f>
        <v/>
      </c>
      <c r="BQ469" s="85" t="str">
        <f>IFERROR(IF($BH469="Passive","",INDEX(Expenses!J$9:J$1026,MATCH(Calc!$AO469,Expenses!$U$9:$U$1026,0),1)),"")</f>
        <v/>
      </c>
      <c r="BR469" s="85" t="str">
        <f>IFERROR(IF($BH469="Passive","",INDEX(Expenses!K$9:K$1026,MATCH(Calc!$AO469,Expenses!$U$9:$U$1026,0),1)),"")</f>
        <v/>
      </c>
      <c r="BS469" s="85" t="str">
        <f>IFERROR(IF($BH469="Passive","",INDEX(Expenses!L$9:L$1026,MATCH(Calc!$AO469,Expenses!$U$9:$U$1026,0),1)),"")</f>
        <v/>
      </c>
      <c r="BT469" s="85" t="str">
        <f>IFERROR(IF($BH469="Passive","",INDEX(Expenses!M$9:M$1026,MATCH(Calc!$AO469,Expenses!$U$9:$U$1026,0),1)),"")</f>
        <v/>
      </c>
      <c r="BU469" s="85" t="str">
        <f>IFERROR(IF($BH469="Passive","",INDEX(Expenses!N$9:N$1026,MATCH(Calc!$AO469,Expenses!$U$9:$U$1026,0),1)),"")</f>
        <v/>
      </c>
      <c r="BV469" s="85" t="str">
        <f>IFERROR(IF($BH469="Passive","",INDEX(Expenses!O$9:O$1026,MATCH(Calc!$AO469,Expenses!$U$9:$U$1026,0),1)),"")</f>
        <v/>
      </c>
      <c r="BW469" s="85" t="str">
        <f>IFERROR(IF($BH469="Passive","",INDEX(Expenses!P$9:P$1026,MATCH(Calc!$AO469,Expenses!$U$9:$U$1026,0),1)),"")</f>
        <v/>
      </c>
    </row>
    <row r="470" spans="40:75" x14ac:dyDescent="0.25">
      <c r="AN470" s="93">
        <f t="shared" si="58"/>
        <v>4</v>
      </c>
      <c r="AO470" s="93">
        <v>467</v>
      </c>
      <c r="AQ470" s="85" t="str">
        <f t="shared" si="59"/>
        <v>Passive</v>
      </c>
      <c r="AR470" s="85">
        <f>IFERROR(INDEX(Income!B$9:B$1026,MATCH(Calc!$AO470,Income!$U$9:$U$1026,0),1),0)</f>
        <v>0</v>
      </c>
      <c r="AS470" s="85">
        <f>IFERROR(INDEX(Income!C$9:C$1026,MATCH(Calc!$AO470,Income!$U$9:$U$1026,0),1),0)</f>
        <v>0</v>
      </c>
      <c r="AT470" s="93">
        <f t="shared" ca="1" si="60"/>
        <v>2025</v>
      </c>
      <c r="AU470" s="85" t="str">
        <f>IFERROR(IF($AQ470="Passive","",INDEX(Income!E$9:E$1026,MATCH(Calc!$AO470,Income!$U$9:$U$1026,0),1)),"")</f>
        <v/>
      </c>
      <c r="AV470" s="85" t="str">
        <f>IFERROR(IF($AQ470="Passive","",INDEX(Income!F$9:F$1026,MATCH(Calc!$AO470,Income!$U$9:$U$1026,0),1)),"")</f>
        <v/>
      </c>
      <c r="AW470" s="85" t="str">
        <f>IFERROR(IF($AQ470="Passive","",INDEX(Income!G$9:G$1026,MATCH(Calc!$AO470,Income!$U$9:$U$1026,0),1)),"")</f>
        <v/>
      </c>
      <c r="AX470" s="85" t="str">
        <f>IFERROR(IF($AQ470="Passive","",INDEX(Income!H$9:H$1026,MATCH(Calc!$AO470,Income!$U$9:$U$1026,0),1)),"")</f>
        <v/>
      </c>
      <c r="AY470" s="85" t="str">
        <f>IFERROR(IF($AQ470="Passive","",INDEX(Income!I$9:I$1026,MATCH(Calc!$AO470,Income!$U$9:$U$1026,0),1)),"")</f>
        <v/>
      </c>
      <c r="AZ470" s="85" t="str">
        <f>IFERROR(IF($AQ470="Passive","",INDEX(Income!J$9:J$1026,MATCH(Calc!$AO470,Income!$U$9:$U$1026,0),1)),"")</f>
        <v/>
      </c>
      <c r="BA470" s="85" t="str">
        <f>IFERROR(IF($AQ470="Passive","",INDEX(Income!K$9:K$1026,MATCH(Calc!$AO470,Income!$U$9:$U$1026,0),1)),"")</f>
        <v/>
      </c>
      <c r="BB470" s="85" t="str">
        <f>IFERROR(IF($AQ470="Passive","",INDEX(Income!L$9:L$1026,MATCH(Calc!$AO470,Income!$U$9:$U$1026,0),1)),"")</f>
        <v/>
      </c>
      <c r="BC470" s="85" t="str">
        <f>IFERROR(IF($AQ470="Passive","",INDEX(Income!M$9:M$1026,MATCH(Calc!$AO470,Income!$U$9:$U$1026,0),1)),"")</f>
        <v/>
      </c>
      <c r="BD470" s="85" t="str">
        <f>IFERROR(IF($AQ470="Passive","",INDEX(Income!N$9:N$1026,MATCH(Calc!$AO470,Income!$U$9:$U$1026,0),1)),"")</f>
        <v/>
      </c>
      <c r="BE470" s="85" t="str">
        <f>IFERROR(IF($AQ470="Passive","",INDEX(Income!O$9:O$1026,MATCH(Calc!$AO470,Income!$U$9:$U$1026,0),1)),"")</f>
        <v/>
      </c>
      <c r="BF470" s="85" t="str">
        <f>IFERROR(IF($AQ470="Passive","",INDEX(Income!P$9:P$1026,MATCH(Calc!$AO470,Income!$U$9:$U$1026,0),1)),"")</f>
        <v/>
      </c>
      <c r="BH470" s="85" t="str">
        <f t="shared" si="61"/>
        <v>Passive</v>
      </c>
      <c r="BI470" s="85">
        <f>IFERROR(INDEX(Expenses!B$9:B$1026,MATCH(Calc!$AO470,Expenses!$U$9:$U$1026,0),1),0)</f>
        <v>0</v>
      </c>
      <c r="BJ470" s="85">
        <f>IFERROR(INDEX(Expenses!C$9:C$1026,MATCH(Calc!$AO470,Expenses!$U$9:$U$1026,0),1),0)</f>
        <v>0</v>
      </c>
      <c r="BK470" s="93">
        <f t="shared" ca="1" si="62"/>
        <v>2025</v>
      </c>
      <c r="BL470" s="85" t="str">
        <f>IFERROR(IF($BH470="Passive","",INDEX(Expenses!E$9:E$1026,MATCH(Calc!$AO470,Expenses!$U$9:$U$1026,0),1)),"")</f>
        <v/>
      </c>
      <c r="BM470" s="85" t="str">
        <f>IFERROR(IF($BH470="Passive","",INDEX(Expenses!F$9:F$1026,MATCH(Calc!$AO470,Expenses!$U$9:$U$1026,0),1)),"")</f>
        <v/>
      </c>
      <c r="BN470" s="85" t="str">
        <f>IFERROR(IF($BH470="Passive","",INDEX(Expenses!G$9:G$1026,MATCH(Calc!$AO470,Expenses!$U$9:$U$1026,0),1)),"")</f>
        <v/>
      </c>
      <c r="BO470" s="85" t="str">
        <f>IFERROR(IF($BH470="Passive","",INDEX(Expenses!H$9:H$1026,MATCH(Calc!$AO470,Expenses!$U$9:$U$1026,0),1)),"")</f>
        <v/>
      </c>
      <c r="BP470" s="85" t="str">
        <f>IFERROR(IF($BH470="Passive","",INDEX(Expenses!I$9:I$1026,MATCH(Calc!$AO470,Expenses!$U$9:$U$1026,0),1)),"")</f>
        <v/>
      </c>
      <c r="BQ470" s="85" t="str">
        <f>IFERROR(IF($BH470="Passive","",INDEX(Expenses!J$9:J$1026,MATCH(Calc!$AO470,Expenses!$U$9:$U$1026,0),1)),"")</f>
        <v/>
      </c>
      <c r="BR470" s="85" t="str">
        <f>IFERROR(IF($BH470="Passive","",INDEX(Expenses!K$9:K$1026,MATCH(Calc!$AO470,Expenses!$U$9:$U$1026,0),1)),"")</f>
        <v/>
      </c>
      <c r="BS470" s="85" t="str">
        <f>IFERROR(IF($BH470="Passive","",INDEX(Expenses!L$9:L$1026,MATCH(Calc!$AO470,Expenses!$U$9:$U$1026,0),1)),"")</f>
        <v/>
      </c>
      <c r="BT470" s="85" t="str">
        <f>IFERROR(IF($BH470="Passive","",INDEX(Expenses!M$9:M$1026,MATCH(Calc!$AO470,Expenses!$U$9:$U$1026,0),1)),"")</f>
        <v/>
      </c>
      <c r="BU470" s="85" t="str">
        <f>IFERROR(IF($BH470="Passive","",INDEX(Expenses!N$9:N$1026,MATCH(Calc!$AO470,Expenses!$U$9:$U$1026,0),1)),"")</f>
        <v/>
      </c>
      <c r="BV470" s="85" t="str">
        <f>IFERROR(IF($BH470="Passive","",INDEX(Expenses!O$9:O$1026,MATCH(Calc!$AO470,Expenses!$U$9:$U$1026,0),1)),"")</f>
        <v/>
      </c>
      <c r="BW470" s="85" t="str">
        <f>IFERROR(IF($BH470="Passive","",INDEX(Expenses!P$9:P$1026,MATCH(Calc!$AO470,Expenses!$U$9:$U$1026,0),1)),"")</f>
        <v/>
      </c>
    </row>
    <row r="471" spans="40:75" x14ac:dyDescent="0.25">
      <c r="AN471" s="93">
        <f t="shared" si="58"/>
        <v>4</v>
      </c>
      <c r="AO471" s="93">
        <v>468</v>
      </c>
      <c r="AQ471" s="85" t="str">
        <f t="shared" si="59"/>
        <v>Passive</v>
      </c>
      <c r="AR471" s="85">
        <f>IFERROR(INDEX(Income!B$9:B$1026,MATCH(Calc!$AO471,Income!$U$9:$U$1026,0),1),0)</f>
        <v>0</v>
      </c>
      <c r="AS471" s="85">
        <f>IFERROR(INDEX(Income!C$9:C$1026,MATCH(Calc!$AO471,Income!$U$9:$U$1026,0),1),0)</f>
        <v>0</v>
      </c>
      <c r="AT471" s="93">
        <f t="shared" ca="1" si="60"/>
        <v>2025</v>
      </c>
      <c r="AU471" s="85" t="str">
        <f>IFERROR(IF($AQ471="Passive","",INDEX(Income!E$9:E$1026,MATCH(Calc!$AO471,Income!$U$9:$U$1026,0),1)),"")</f>
        <v/>
      </c>
      <c r="AV471" s="85" t="str">
        <f>IFERROR(IF($AQ471="Passive","",INDEX(Income!F$9:F$1026,MATCH(Calc!$AO471,Income!$U$9:$U$1026,0),1)),"")</f>
        <v/>
      </c>
      <c r="AW471" s="85" t="str">
        <f>IFERROR(IF($AQ471="Passive","",INDEX(Income!G$9:G$1026,MATCH(Calc!$AO471,Income!$U$9:$U$1026,0),1)),"")</f>
        <v/>
      </c>
      <c r="AX471" s="85" t="str">
        <f>IFERROR(IF($AQ471="Passive","",INDEX(Income!H$9:H$1026,MATCH(Calc!$AO471,Income!$U$9:$U$1026,0),1)),"")</f>
        <v/>
      </c>
      <c r="AY471" s="85" t="str">
        <f>IFERROR(IF($AQ471="Passive","",INDEX(Income!I$9:I$1026,MATCH(Calc!$AO471,Income!$U$9:$U$1026,0),1)),"")</f>
        <v/>
      </c>
      <c r="AZ471" s="85" t="str">
        <f>IFERROR(IF($AQ471="Passive","",INDEX(Income!J$9:J$1026,MATCH(Calc!$AO471,Income!$U$9:$U$1026,0),1)),"")</f>
        <v/>
      </c>
      <c r="BA471" s="85" t="str">
        <f>IFERROR(IF($AQ471="Passive","",INDEX(Income!K$9:K$1026,MATCH(Calc!$AO471,Income!$U$9:$U$1026,0),1)),"")</f>
        <v/>
      </c>
      <c r="BB471" s="85" t="str">
        <f>IFERROR(IF($AQ471="Passive","",INDEX(Income!L$9:L$1026,MATCH(Calc!$AO471,Income!$U$9:$U$1026,0),1)),"")</f>
        <v/>
      </c>
      <c r="BC471" s="85" t="str">
        <f>IFERROR(IF($AQ471="Passive","",INDEX(Income!M$9:M$1026,MATCH(Calc!$AO471,Income!$U$9:$U$1026,0),1)),"")</f>
        <v/>
      </c>
      <c r="BD471" s="85" t="str">
        <f>IFERROR(IF($AQ471="Passive","",INDEX(Income!N$9:N$1026,MATCH(Calc!$AO471,Income!$U$9:$U$1026,0),1)),"")</f>
        <v/>
      </c>
      <c r="BE471" s="85" t="str">
        <f>IFERROR(IF($AQ471="Passive","",INDEX(Income!O$9:O$1026,MATCH(Calc!$AO471,Income!$U$9:$U$1026,0),1)),"")</f>
        <v/>
      </c>
      <c r="BF471" s="85" t="str">
        <f>IFERROR(IF($AQ471="Passive","",INDEX(Income!P$9:P$1026,MATCH(Calc!$AO471,Income!$U$9:$U$1026,0),1)),"")</f>
        <v/>
      </c>
      <c r="BH471" s="85" t="str">
        <f t="shared" si="61"/>
        <v>Passive</v>
      </c>
      <c r="BI471" s="85">
        <f>IFERROR(INDEX(Expenses!B$9:B$1026,MATCH(Calc!$AO471,Expenses!$U$9:$U$1026,0),1),0)</f>
        <v>0</v>
      </c>
      <c r="BJ471" s="85">
        <f>IFERROR(INDEX(Expenses!C$9:C$1026,MATCH(Calc!$AO471,Expenses!$U$9:$U$1026,0),1),0)</f>
        <v>0</v>
      </c>
      <c r="BK471" s="93">
        <f t="shared" ca="1" si="62"/>
        <v>2025</v>
      </c>
      <c r="BL471" s="85" t="str">
        <f>IFERROR(IF($BH471="Passive","",INDEX(Expenses!E$9:E$1026,MATCH(Calc!$AO471,Expenses!$U$9:$U$1026,0),1)),"")</f>
        <v/>
      </c>
      <c r="BM471" s="85" t="str">
        <f>IFERROR(IF($BH471="Passive","",INDEX(Expenses!F$9:F$1026,MATCH(Calc!$AO471,Expenses!$U$9:$U$1026,0),1)),"")</f>
        <v/>
      </c>
      <c r="BN471" s="85" t="str">
        <f>IFERROR(IF($BH471="Passive","",INDEX(Expenses!G$9:G$1026,MATCH(Calc!$AO471,Expenses!$U$9:$U$1026,0),1)),"")</f>
        <v/>
      </c>
      <c r="BO471" s="85" t="str">
        <f>IFERROR(IF($BH471="Passive","",INDEX(Expenses!H$9:H$1026,MATCH(Calc!$AO471,Expenses!$U$9:$U$1026,0),1)),"")</f>
        <v/>
      </c>
      <c r="BP471" s="85" t="str">
        <f>IFERROR(IF($BH471="Passive","",INDEX(Expenses!I$9:I$1026,MATCH(Calc!$AO471,Expenses!$U$9:$U$1026,0),1)),"")</f>
        <v/>
      </c>
      <c r="BQ471" s="85" t="str">
        <f>IFERROR(IF($BH471="Passive","",INDEX(Expenses!J$9:J$1026,MATCH(Calc!$AO471,Expenses!$U$9:$U$1026,0),1)),"")</f>
        <v/>
      </c>
      <c r="BR471" s="85" t="str">
        <f>IFERROR(IF($BH471="Passive","",INDEX(Expenses!K$9:K$1026,MATCH(Calc!$AO471,Expenses!$U$9:$U$1026,0),1)),"")</f>
        <v/>
      </c>
      <c r="BS471" s="85" t="str">
        <f>IFERROR(IF($BH471="Passive","",INDEX(Expenses!L$9:L$1026,MATCH(Calc!$AO471,Expenses!$U$9:$U$1026,0),1)),"")</f>
        <v/>
      </c>
      <c r="BT471" s="85" t="str">
        <f>IFERROR(IF($BH471="Passive","",INDEX(Expenses!M$9:M$1026,MATCH(Calc!$AO471,Expenses!$U$9:$U$1026,0),1)),"")</f>
        <v/>
      </c>
      <c r="BU471" s="85" t="str">
        <f>IFERROR(IF($BH471="Passive","",INDEX(Expenses!N$9:N$1026,MATCH(Calc!$AO471,Expenses!$U$9:$U$1026,0),1)),"")</f>
        <v/>
      </c>
      <c r="BV471" s="85" t="str">
        <f>IFERROR(IF($BH471="Passive","",INDEX(Expenses!O$9:O$1026,MATCH(Calc!$AO471,Expenses!$U$9:$U$1026,0),1)),"")</f>
        <v/>
      </c>
      <c r="BW471" s="85" t="str">
        <f>IFERROR(IF($BH471="Passive","",INDEX(Expenses!P$9:P$1026,MATCH(Calc!$AO471,Expenses!$U$9:$U$1026,0),1)),"")</f>
        <v/>
      </c>
    </row>
    <row r="472" spans="40:75" x14ac:dyDescent="0.25">
      <c r="AN472" s="93">
        <f t="shared" si="58"/>
        <v>4</v>
      </c>
      <c r="AO472" s="93">
        <v>469</v>
      </c>
      <c r="AQ472" s="85" t="str">
        <f t="shared" si="59"/>
        <v>Passive</v>
      </c>
      <c r="AR472" s="85">
        <f>IFERROR(INDEX(Income!B$9:B$1026,MATCH(Calc!$AO472,Income!$U$9:$U$1026,0),1),0)</f>
        <v>0</v>
      </c>
      <c r="AS472" s="85">
        <f>IFERROR(INDEX(Income!C$9:C$1026,MATCH(Calc!$AO472,Income!$U$9:$U$1026,0),1),0)</f>
        <v>0</v>
      </c>
      <c r="AT472" s="93">
        <f t="shared" ca="1" si="60"/>
        <v>2025</v>
      </c>
      <c r="AU472" s="85" t="str">
        <f>IFERROR(IF($AQ472="Passive","",INDEX(Income!E$9:E$1026,MATCH(Calc!$AO472,Income!$U$9:$U$1026,0),1)),"")</f>
        <v/>
      </c>
      <c r="AV472" s="85" t="str">
        <f>IFERROR(IF($AQ472="Passive","",INDEX(Income!F$9:F$1026,MATCH(Calc!$AO472,Income!$U$9:$U$1026,0),1)),"")</f>
        <v/>
      </c>
      <c r="AW472" s="85" t="str">
        <f>IFERROR(IF($AQ472="Passive","",INDEX(Income!G$9:G$1026,MATCH(Calc!$AO472,Income!$U$9:$U$1026,0),1)),"")</f>
        <v/>
      </c>
      <c r="AX472" s="85" t="str">
        <f>IFERROR(IF($AQ472="Passive","",INDEX(Income!H$9:H$1026,MATCH(Calc!$AO472,Income!$U$9:$U$1026,0),1)),"")</f>
        <v/>
      </c>
      <c r="AY472" s="85" t="str">
        <f>IFERROR(IF($AQ472="Passive","",INDEX(Income!I$9:I$1026,MATCH(Calc!$AO472,Income!$U$9:$U$1026,0),1)),"")</f>
        <v/>
      </c>
      <c r="AZ472" s="85" t="str">
        <f>IFERROR(IF($AQ472="Passive","",INDEX(Income!J$9:J$1026,MATCH(Calc!$AO472,Income!$U$9:$U$1026,0),1)),"")</f>
        <v/>
      </c>
      <c r="BA472" s="85" t="str">
        <f>IFERROR(IF($AQ472="Passive","",INDEX(Income!K$9:K$1026,MATCH(Calc!$AO472,Income!$U$9:$U$1026,0),1)),"")</f>
        <v/>
      </c>
      <c r="BB472" s="85" t="str">
        <f>IFERROR(IF($AQ472="Passive","",INDEX(Income!L$9:L$1026,MATCH(Calc!$AO472,Income!$U$9:$U$1026,0),1)),"")</f>
        <v/>
      </c>
      <c r="BC472" s="85" t="str">
        <f>IFERROR(IF($AQ472="Passive","",INDEX(Income!M$9:M$1026,MATCH(Calc!$AO472,Income!$U$9:$U$1026,0),1)),"")</f>
        <v/>
      </c>
      <c r="BD472" s="85" t="str">
        <f>IFERROR(IF($AQ472="Passive","",INDEX(Income!N$9:N$1026,MATCH(Calc!$AO472,Income!$U$9:$U$1026,0),1)),"")</f>
        <v/>
      </c>
      <c r="BE472" s="85" t="str">
        <f>IFERROR(IF($AQ472="Passive","",INDEX(Income!O$9:O$1026,MATCH(Calc!$AO472,Income!$U$9:$U$1026,0),1)),"")</f>
        <v/>
      </c>
      <c r="BF472" s="85" t="str">
        <f>IFERROR(IF($AQ472="Passive","",INDEX(Income!P$9:P$1026,MATCH(Calc!$AO472,Income!$U$9:$U$1026,0),1)),"")</f>
        <v/>
      </c>
      <c r="BH472" s="85" t="str">
        <f t="shared" si="61"/>
        <v>Passive</v>
      </c>
      <c r="BI472" s="85">
        <f>IFERROR(INDEX(Expenses!B$9:B$1026,MATCH(Calc!$AO472,Expenses!$U$9:$U$1026,0),1),0)</f>
        <v>0</v>
      </c>
      <c r="BJ472" s="85">
        <f>IFERROR(INDEX(Expenses!C$9:C$1026,MATCH(Calc!$AO472,Expenses!$U$9:$U$1026,0),1),0)</f>
        <v>0</v>
      </c>
      <c r="BK472" s="93">
        <f t="shared" ca="1" si="62"/>
        <v>2025</v>
      </c>
      <c r="BL472" s="85" t="str">
        <f>IFERROR(IF($BH472="Passive","",INDEX(Expenses!E$9:E$1026,MATCH(Calc!$AO472,Expenses!$U$9:$U$1026,0),1)),"")</f>
        <v/>
      </c>
      <c r="BM472" s="85" t="str">
        <f>IFERROR(IF($BH472="Passive","",INDEX(Expenses!F$9:F$1026,MATCH(Calc!$AO472,Expenses!$U$9:$U$1026,0),1)),"")</f>
        <v/>
      </c>
      <c r="BN472" s="85" t="str">
        <f>IFERROR(IF($BH472="Passive","",INDEX(Expenses!G$9:G$1026,MATCH(Calc!$AO472,Expenses!$U$9:$U$1026,0),1)),"")</f>
        <v/>
      </c>
      <c r="BO472" s="85" t="str">
        <f>IFERROR(IF($BH472="Passive","",INDEX(Expenses!H$9:H$1026,MATCH(Calc!$AO472,Expenses!$U$9:$U$1026,0),1)),"")</f>
        <v/>
      </c>
      <c r="BP472" s="85" t="str">
        <f>IFERROR(IF($BH472="Passive","",INDEX(Expenses!I$9:I$1026,MATCH(Calc!$AO472,Expenses!$U$9:$U$1026,0),1)),"")</f>
        <v/>
      </c>
      <c r="BQ472" s="85" t="str">
        <f>IFERROR(IF($BH472="Passive","",INDEX(Expenses!J$9:J$1026,MATCH(Calc!$AO472,Expenses!$U$9:$U$1026,0),1)),"")</f>
        <v/>
      </c>
      <c r="BR472" s="85" t="str">
        <f>IFERROR(IF($BH472="Passive","",INDEX(Expenses!K$9:K$1026,MATCH(Calc!$AO472,Expenses!$U$9:$U$1026,0),1)),"")</f>
        <v/>
      </c>
      <c r="BS472" s="85" t="str">
        <f>IFERROR(IF($BH472="Passive","",INDEX(Expenses!L$9:L$1026,MATCH(Calc!$AO472,Expenses!$U$9:$U$1026,0),1)),"")</f>
        <v/>
      </c>
      <c r="BT472" s="85" t="str">
        <f>IFERROR(IF($BH472="Passive","",INDEX(Expenses!M$9:M$1026,MATCH(Calc!$AO472,Expenses!$U$9:$U$1026,0),1)),"")</f>
        <v/>
      </c>
      <c r="BU472" s="85" t="str">
        <f>IFERROR(IF($BH472="Passive","",INDEX(Expenses!N$9:N$1026,MATCH(Calc!$AO472,Expenses!$U$9:$U$1026,0),1)),"")</f>
        <v/>
      </c>
      <c r="BV472" s="85" t="str">
        <f>IFERROR(IF($BH472="Passive","",INDEX(Expenses!O$9:O$1026,MATCH(Calc!$AO472,Expenses!$U$9:$U$1026,0),1)),"")</f>
        <v/>
      </c>
      <c r="BW472" s="85" t="str">
        <f>IFERROR(IF($BH472="Passive","",INDEX(Expenses!P$9:P$1026,MATCH(Calc!$AO472,Expenses!$U$9:$U$1026,0),1)),"")</f>
        <v/>
      </c>
    </row>
    <row r="473" spans="40:75" x14ac:dyDescent="0.25">
      <c r="AN473" s="93">
        <f t="shared" si="58"/>
        <v>4</v>
      </c>
      <c r="AO473" s="93">
        <v>470</v>
      </c>
      <c r="AQ473" s="85" t="str">
        <f t="shared" si="59"/>
        <v>Passive</v>
      </c>
      <c r="AR473" s="85">
        <f>IFERROR(INDEX(Income!B$9:B$1026,MATCH(Calc!$AO473,Income!$U$9:$U$1026,0),1),0)</f>
        <v>0</v>
      </c>
      <c r="AS473" s="85">
        <f>IFERROR(INDEX(Income!C$9:C$1026,MATCH(Calc!$AO473,Income!$U$9:$U$1026,0),1),0)</f>
        <v>0</v>
      </c>
      <c r="AT473" s="93">
        <f t="shared" ca="1" si="60"/>
        <v>2025</v>
      </c>
      <c r="AU473" s="85" t="str">
        <f>IFERROR(IF($AQ473="Passive","",INDEX(Income!E$9:E$1026,MATCH(Calc!$AO473,Income!$U$9:$U$1026,0),1)),"")</f>
        <v/>
      </c>
      <c r="AV473" s="85" t="str">
        <f>IFERROR(IF($AQ473="Passive","",INDEX(Income!F$9:F$1026,MATCH(Calc!$AO473,Income!$U$9:$U$1026,0),1)),"")</f>
        <v/>
      </c>
      <c r="AW473" s="85" t="str">
        <f>IFERROR(IF($AQ473="Passive","",INDEX(Income!G$9:G$1026,MATCH(Calc!$AO473,Income!$U$9:$U$1026,0),1)),"")</f>
        <v/>
      </c>
      <c r="AX473" s="85" t="str">
        <f>IFERROR(IF($AQ473="Passive","",INDEX(Income!H$9:H$1026,MATCH(Calc!$AO473,Income!$U$9:$U$1026,0),1)),"")</f>
        <v/>
      </c>
      <c r="AY473" s="85" t="str">
        <f>IFERROR(IF($AQ473="Passive","",INDEX(Income!I$9:I$1026,MATCH(Calc!$AO473,Income!$U$9:$U$1026,0),1)),"")</f>
        <v/>
      </c>
      <c r="AZ473" s="85" t="str">
        <f>IFERROR(IF($AQ473="Passive","",INDEX(Income!J$9:J$1026,MATCH(Calc!$AO473,Income!$U$9:$U$1026,0),1)),"")</f>
        <v/>
      </c>
      <c r="BA473" s="85" t="str">
        <f>IFERROR(IF($AQ473="Passive","",INDEX(Income!K$9:K$1026,MATCH(Calc!$AO473,Income!$U$9:$U$1026,0),1)),"")</f>
        <v/>
      </c>
      <c r="BB473" s="85" t="str">
        <f>IFERROR(IF($AQ473="Passive","",INDEX(Income!L$9:L$1026,MATCH(Calc!$AO473,Income!$U$9:$U$1026,0),1)),"")</f>
        <v/>
      </c>
      <c r="BC473" s="85" t="str">
        <f>IFERROR(IF($AQ473="Passive","",INDEX(Income!M$9:M$1026,MATCH(Calc!$AO473,Income!$U$9:$U$1026,0),1)),"")</f>
        <v/>
      </c>
      <c r="BD473" s="85" t="str">
        <f>IFERROR(IF($AQ473="Passive","",INDEX(Income!N$9:N$1026,MATCH(Calc!$AO473,Income!$U$9:$U$1026,0),1)),"")</f>
        <v/>
      </c>
      <c r="BE473" s="85" t="str">
        <f>IFERROR(IF($AQ473="Passive","",INDEX(Income!O$9:O$1026,MATCH(Calc!$AO473,Income!$U$9:$U$1026,0),1)),"")</f>
        <v/>
      </c>
      <c r="BF473" s="85" t="str">
        <f>IFERROR(IF($AQ473="Passive","",INDEX(Income!P$9:P$1026,MATCH(Calc!$AO473,Income!$U$9:$U$1026,0),1)),"")</f>
        <v/>
      </c>
      <c r="BH473" s="85" t="str">
        <f t="shared" si="61"/>
        <v>Passive</v>
      </c>
      <c r="BI473" s="85">
        <f>IFERROR(INDEX(Expenses!B$9:B$1026,MATCH(Calc!$AO473,Expenses!$U$9:$U$1026,0),1),0)</f>
        <v>0</v>
      </c>
      <c r="BJ473" s="85">
        <f>IFERROR(INDEX(Expenses!C$9:C$1026,MATCH(Calc!$AO473,Expenses!$U$9:$U$1026,0),1),0)</f>
        <v>0</v>
      </c>
      <c r="BK473" s="93">
        <f t="shared" ca="1" si="62"/>
        <v>2025</v>
      </c>
      <c r="BL473" s="85" t="str">
        <f>IFERROR(IF($BH473="Passive","",INDEX(Expenses!E$9:E$1026,MATCH(Calc!$AO473,Expenses!$U$9:$U$1026,0),1)),"")</f>
        <v/>
      </c>
      <c r="BM473" s="85" t="str">
        <f>IFERROR(IF($BH473="Passive","",INDEX(Expenses!F$9:F$1026,MATCH(Calc!$AO473,Expenses!$U$9:$U$1026,0),1)),"")</f>
        <v/>
      </c>
      <c r="BN473" s="85" t="str">
        <f>IFERROR(IF($BH473="Passive","",INDEX(Expenses!G$9:G$1026,MATCH(Calc!$AO473,Expenses!$U$9:$U$1026,0),1)),"")</f>
        <v/>
      </c>
      <c r="BO473" s="85" t="str">
        <f>IFERROR(IF($BH473="Passive","",INDEX(Expenses!H$9:H$1026,MATCH(Calc!$AO473,Expenses!$U$9:$U$1026,0),1)),"")</f>
        <v/>
      </c>
      <c r="BP473" s="85" t="str">
        <f>IFERROR(IF($BH473="Passive","",INDEX(Expenses!I$9:I$1026,MATCH(Calc!$AO473,Expenses!$U$9:$U$1026,0),1)),"")</f>
        <v/>
      </c>
      <c r="BQ473" s="85" t="str">
        <f>IFERROR(IF($BH473="Passive","",INDEX(Expenses!J$9:J$1026,MATCH(Calc!$AO473,Expenses!$U$9:$U$1026,0),1)),"")</f>
        <v/>
      </c>
      <c r="BR473" s="85" t="str">
        <f>IFERROR(IF($BH473="Passive","",INDEX(Expenses!K$9:K$1026,MATCH(Calc!$AO473,Expenses!$U$9:$U$1026,0),1)),"")</f>
        <v/>
      </c>
      <c r="BS473" s="85" t="str">
        <f>IFERROR(IF($BH473="Passive","",INDEX(Expenses!L$9:L$1026,MATCH(Calc!$AO473,Expenses!$U$9:$U$1026,0),1)),"")</f>
        <v/>
      </c>
      <c r="BT473" s="85" t="str">
        <f>IFERROR(IF($BH473="Passive","",INDEX(Expenses!M$9:M$1026,MATCH(Calc!$AO473,Expenses!$U$9:$U$1026,0),1)),"")</f>
        <v/>
      </c>
      <c r="BU473" s="85" t="str">
        <f>IFERROR(IF($BH473="Passive","",INDEX(Expenses!N$9:N$1026,MATCH(Calc!$AO473,Expenses!$U$9:$U$1026,0),1)),"")</f>
        <v/>
      </c>
      <c r="BV473" s="85" t="str">
        <f>IFERROR(IF($BH473="Passive","",INDEX(Expenses!O$9:O$1026,MATCH(Calc!$AO473,Expenses!$U$9:$U$1026,0),1)),"")</f>
        <v/>
      </c>
      <c r="BW473" s="85" t="str">
        <f>IFERROR(IF($BH473="Passive","",INDEX(Expenses!P$9:P$1026,MATCH(Calc!$AO473,Expenses!$U$9:$U$1026,0),1)),"")</f>
        <v/>
      </c>
    </row>
    <row r="474" spans="40:75" x14ac:dyDescent="0.25">
      <c r="AN474" s="93">
        <f t="shared" si="58"/>
        <v>4</v>
      </c>
      <c r="AO474" s="93">
        <v>471</v>
      </c>
      <c r="AQ474" s="85" t="str">
        <f t="shared" si="59"/>
        <v>Passive</v>
      </c>
      <c r="AR474" s="85">
        <f>IFERROR(INDEX(Income!B$9:B$1026,MATCH(Calc!$AO474,Income!$U$9:$U$1026,0),1),0)</f>
        <v>0</v>
      </c>
      <c r="AS474" s="85">
        <f>IFERROR(INDEX(Income!C$9:C$1026,MATCH(Calc!$AO474,Income!$U$9:$U$1026,0),1),0)</f>
        <v>0</v>
      </c>
      <c r="AT474" s="93">
        <f t="shared" ca="1" si="60"/>
        <v>2025</v>
      </c>
      <c r="AU474" s="85" t="str">
        <f>IFERROR(IF($AQ474="Passive","",INDEX(Income!E$9:E$1026,MATCH(Calc!$AO474,Income!$U$9:$U$1026,0),1)),"")</f>
        <v/>
      </c>
      <c r="AV474" s="85" t="str">
        <f>IFERROR(IF($AQ474="Passive","",INDEX(Income!F$9:F$1026,MATCH(Calc!$AO474,Income!$U$9:$U$1026,0),1)),"")</f>
        <v/>
      </c>
      <c r="AW474" s="85" t="str">
        <f>IFERROR(IF($AQ474="Passive","",INDEX(Income!G$9:G$1026,MATCH(Calc!$AO474,Income!$U$9:$U$1026,0),1)),"")</f>
        <v/>
      </c>
      <c r="AX474" s="85" t="str">
        <f>IFERROR(IF($AQ474="Passive","",INDEX(Income!H$9:H$1026,MATCH(Calc!$AO474,Income!$U$9:$U$1026,0),1)),"")</f>
        <v/>
      </c>
      <c r="AY474" s="85" t="str">
        <f>IFERROR(IF($AQ474="Passive","",INDEX(Income!I$9:I$1026,MATCH(Calc!$AO474,Income!$U$9:$U$1026,0),1)),"")</f>
        <v/>
      </c>
      <c r="AZ474" s="85" t="str">
        <f>IFERROR(IF($AQ474="Passive","",INDEX(Income!J$9:J$1026,MATCH(Calc!$AO474,Income!$U$9:$U$1026,0),1)),"")</f>
        <v/>
      </c>
      <c r="BA474" s="85" t="str">
        <f>IFERROR(IF($AQ474="Passive","",INDEX(Income!K$9:K$1026,MATCH(Calc!$AO474,Income!$U$9:$U$1026,0),1)),"")</f>
        <v/>
      </c>
      <c r="BB474" s="85" t="str">
        <f>IFERROR(IF($AQ474="Passive","",INDEX(Income!L$9:L$1026,MATCH(Calc!$AO474,Income!$U$9:$U$1026,0),1)),"")</f>
        <v/>
      </c>
      <c r="BC474" s="85" t="str">
        <f>IFERROR(IF($AQ474="Passive","",INDEX(Income!M$9:M$1026,MATCH(Calc!$AO474,Income!$U$9:$U$1026,0),1)),"")</f>
        <v/>
      </c>
      <c r="BD474" s="85" t="str">
        <f>IFERROR(IF($AQ474="Passive","",INDEX(Income!N$9:N$1026,MATCH(Calc!$AO474,Income!$U$9:$U$1026,0),1)),"")</f>
        <v/>
      </c>
      <c r="BE474" s="85" t="str">
        <f>IFERROR(IF($AQ474="Passive","",INDEX(Income!O$9:O$1026,MATCH(Calc!$AO474,Income!$U$9:$U$1026,0),1)),"")</f>
        <v/>
      </c>
      <c r="BF474" s="85" t="str">
        <f>IFERROR(IF($AQ474="Passive","",INDEX(Income!P$9:P$1026,MATCH(Calc!$AO474,Income!$U$9:$U$1026,0),1)),"")</f>
        <v/>
      </c>
      <c r="BH474" s="85" t="str">
        <f t="shared" si="61"/>
        <v>Passive</v>
      </c>
      <c r="BI474" s="85">
        <f>IFERROR(INDEX(Expenses!B$9:B$1026,MATCH(Calc!$AO474,Expenses!$U$9:$U$1026,0),1),0)</f>
        <v>0</v>
      </c>
      <c r="BJ474" s="85">
        <f>IFERROR(INDEX(Expenses!C$9:C$1026,MATCH(Calc!$AO474,Expenses!$U$9:$U$1026,0),1),0)</f>
        <v>0</v>
      </c>
      <c r="BK474" s="93">
        <f t="shared" ca="1" si="62"/>
        <v>2025</v>
      </c>
      <c r="BL474" s="85" t="str">
        <f>IFERROR(IF($BH474="Passive","",INDEX(Expenses!E$9:E$1026,MATCH(Calc!$AO474,Expenses!$U$9:$U$1026,0),1)),"")</f>
        <v/>
      </c>
      <c r="BM474" s="85" t="str">
        <f>IFERROR(IF($BH474="Passive","",INDEX(Expenses!F$9:F$1026,MATCH(Calc!$AO474,Expenses!$U$9:$U$1026,0),1)),"")</f>
        <v/>
      </c>
      <c r="BN474" s="85" t="str">
        <f>IFERROR(IF($BH474="Passive","",INDEX(Expenses!G$9:G$1026,MATCH(Calc!$AO474,Expenses!$U$9:$U$1026,0),1)),"")</f>
        <v/>
      </c>
      <c r="BO474" s="85" t="str">
        <f>IFERROR(IF($BH474="Passive","",INDEX(Expenses!H$9:H$1026,MATCH(Calc!$AO474,Expenses!$U$9:$U$1026,0),1)),"")</f>
        <v/>
      </c>
      <c r="BP474" s="85" t="str">
        <f>IFERROR(IF($BH474="Passive","",INDEX(Expenses!I$9:I$1026,MATCH(Calc!$AO474,Expenses!$U$9:$U$1026,0),1)),"")</f>
        <v/>
      </c>
      <c r="BQ474" s="85" t="str">
        <f>IFERROR(IF($BH474="Passive","",INDEX(Expenses!J$9:J$1026,MATCH(Calc!$AO474,Expenses!$U$9:$U$1026,0),1)),"")</f>
        <v/>
      </c>
      <c r="BR474" s="85" t="str">
        <f>IFERROR(IF($BH474="Passive","",INDEX(Expenses!K$9:K$1026,MATCH(Calc!$AO474,Expenses!$U$9:$U$1026,0),1)),"")</f>
        <v/>
      </c>
      <c r="BS474" s="85" t="str">
        <f>IFERROR(IF($BH474="Passive","",INDEX(Expenses!L$9:L$1026,MATCH(Calc!$AO474,Expenses!$U$9:$U$1026,0),1)),"")</f>
        <v/>
      </c>
      <c r="BT474" s="85" t="str">
        <f>IFERROR(IF($BH474="Passive","",INDEX(Expenses!M$9:M$1026,MATCH(Calc!$AO474,Expenses!$U$9:$U$1026,0),1)),"")</f>
        <v/>
      </c>
      <c r="BU474" s="85" t="str">
        <f>IFERROR(IF($BH474="Passive","",INDEX(Expenses!N$9:N$1026,MATCH(Calc!$AO474,Expenses!$U$9:$U$1026,0),1)),"")</f>
        <v/>
      </c>
      <c r="BV474" s="85" t="str">
        <f>IFERROR(IF($BH474="Passive","",INDEX(Expenses!O$9:O$1026,MATCH(Calc!$AO474,Expenses!$U$9:$U$1026,0),1)),"")</f>
        <v/>
      </c>
      <c r="BW474" s="85" t="str">
        <f>IFERROR(IF($BH474="Passive","",INDEX(Expenses!P$9:P$1026,MATCH(Calc!$AO474,Expenses!$U$9:$U$1026,0),1)),"")</f>
        <v/>
      </c>
    </row>
    <row r="475" spans="40:75" x14ac:dyDescent="0.25">
      <c r="AN475" s="93">
        <f t="shared" si="58"/>
        <v>4</v>
      </c>
      <c r="AO475" s="93">
        <v>472</v>
      </c>
      <c r="AQ475" s="85" t="str">
        <f t="shared" si="59"/>
        <v>Passive</v>
      </c>
      <c r="AR475" s="85">
        <f>IFERROR(INDEX(Income!B$9:B$1026,MATCH(Calc!$AO475,Income!$U$9:$U$1026,0),1),0)</f>
        <v>0</v>
      </c>
      <c r="AS475" s="85">
        <f>IFERROR(INDEX(Income!C$9:C$1026,MATCH(Calc!$AO475,Income!$U$9:$U$1026,0),1),0)</f>
        <v>0</v>
      </c>
      <c r="AT475" s="93">
        <f t="shared" ca="1" si="60"/>
        <v>2025</v>
      </c>
      <c r="AU475" s="85" t="str">
        <f>IFERROR(IF($AQ475="Passive","",INDEX(Income!E$9:E$1026,MATCH(Calc!$AO475,Income!$U$9:$U$1026,0),1)),"")</f>
        <v/>
      </c>
      <c r="AV475" s="85" t="str">
        <f>IFERROR(IF($AQ475="Passive","",INDEX(Income!F$9:F$1026,MATCH(Calc!$AO475,Income!$U$9:$U$1026,0),1)),"")</f>
        <v/>
      </c>
      <c r="AW475" s="85" t="str">
        <f>IFERROR(IF($AQ475="Passive","",INDEX(Income!G$9:G$1026,MATCH(Calc!$AO475,Income!$U$9:$U$1026,0),1)),"")</f>
        <v/>
      </c>
      <c r="AX475" s="85" t="str">
        <f>IFERROR(IF($AQ475="Passive","",INDEX(Income!H$9:H$1026,MATCH(Calc!$AO475,Income!$U$9:$U$1026,0),1)),"")</f>
        <v/>
      </c>
      <c r="AY475" s="85" t="str">
        <f>IFERROR(IF($AQ475="Passive","",INDEX(Income!I$9:I$1026,MATCH(Calc!$AO475,Income!$U$9:$U$1026,0),1)),"")</f>
        <v/>
      </c>
      <c r="AZ475" s="85" t="str">
        <f>IFERROR(IF($AQ475="Passive","",INDEX(Income!J$9:J$1026,MATCH(Calc!$AO475,Income!$U$9:$U$1026,0),1)),"")</f>
        <v/>
      </c>
      <c r="BA475" s="85" t="str">
        <f>IFERROR(IF($AQ475="Passive","",INDEX(Income!K$9:K$1026,MATCH(Calc!$AO475,Income!$U$9:$U$1026,0),1)),"")</f>
        <v/>
      </c>
      <c r="BB475" s="85" t="str">
        <f>IFERROR(IF($AQ475="Passive","",INDEX(Income!L$9:L$1026,MATCH(Calc!$AO475,Income!$U$9:$U$1026,0),1)),"")</f>
        <v/>
      </c>
      <c r="BC475" s="85" t="str">
        <f>IFERROR(IF($AQ475="Passive","",INDEX(Income!M$9:M$1026,MATCH(Calc!$AO475,Income!$U$9:$U$1026,0),1)),"")</f>
        <v/>
      </c>
      <c r="BD475" s="85" t="str">
        <f>IFERROR(IF($AQ475="Passive","",INDEX(Income!N$9:N$1026,MATCH(Calc!$AO475,Income!$U$9:$U$1026,0),1)),"")</f>
        <v/>
      </c>
      <c r="BE475" s="85" t="str">
        <f>IFERROR(IF($AQ475="Passive","",INDEX(Income!O$9:O$1026,MATCH(Calc!$AO475,Income!$U$9:$U$1026,0),1)),"")</f>
        <v/>
      </c>
      <c r="BF475" s="85" t="str">
        <f>IFERROR(IF($AQ475="Passive","",INDEX(Income!P$9:P$1026,MATCH(Calc!$AO475,Income!$U$9:$U$1026,0),1)),"")</f>
        <v/>
      </c>
      <c r="BH475" s="85" t="str">
        <f t="shared" si="61"/>
        <v>Passive</v>
      </c>
      <c r="BI475" s="85">
        <f>IFERROR(INDEX(Expenses!B$9:B$1026,MATCH(Calc!$AO475,Expenses!$U$9:$U$1026,0),1),0)</f>
        <v>0</v>
      </c>
      <c r="BJ475" s="85">
        <f>IFERROR(INDEX(Expenses!C$9:C$1026,MATCH(Calc!$AO475,Expenses!$U$9:$U$1026,0),1),0)</f>
        <v>0</v>
      </c>
      <c r="BK475" s="93">
        <f t="shared" ca="1" si="62"/>
        <v>2025</v>
      </c>
      <c r="BL475" s="85" t="str">
        <f>IFERROR(IF($BH475="Passive","",INDEX(Expenses!E$9:E$1026,MATCH(Calc!$AO475,Expenses!$U$9:$U$1026,0),1)),"")</f>
        <v/>
      </c>
      <c r="BM475" s="85" t="str">
        <f>IFERROR(IF($BH475="Passive","",INDEX(Expenses!F$9:F$1026,MATCH(Calc!$AO475,Expenses!$U$9:$U$1026,0),1)),"")</f>
        <v/>
      </c>
      <c r="BN475" s="85" t="str">
        <f>IFERROR(IF($BH475="Passive","",INDEX(Expenses!G$9:G$1026,MATCH(Calc!$AO475,Expenses!$U$9:$U$1026,0),1)),"")</f>
        <v/>
      </c>
      <c r="BO475" s="85" t="str">
        <f>IFERROR(IF($BH475="Passive","",INDEX(Expenses!H$9:H$1026,MATCH(Calc!$AO475,Expenses!$U$9:$U$1026,0),1)),"")</f>
        <v/>
      </c>
      <c r="BP475" s="85" t="str">
        <f>IFERROR(IF($BH475="Passive","",INDEX(Expenses!I$9:I$1026,MATCH(Calc!$AO475,Expenses!$U$9:$U$1026,0),1)),"")</f>
        <v/>
      </c>
      <c r="BQ475" s="85" t="str">
        <f>IFERROR(IF($BH475="Passive","",INDEX(Expenses!J$9:J$1026,MATCH(Calc!$AO475,Expenses!$U$9:$U$1026,0),1)),"")</f>
        <v/>
      </c>
      <c r="BR475" s="85" t="str">
        <f>IFERROR(IF($BH475="Passive","",INDEX(Expenses!K$9:K$1026,MATCH(Calc!$AO475,Expenses!$U$9:$U$1026,0),1)),"")</f>
        <v/>
      </c>
      <c r="BS475" s="85" t="str">
        <f>IFERROR(IF($BH475="Passive","",INDEX(Expenses!L$9:L$1026,MATCH(Calc!$AO475,Expenses!$U$9:$U$1026,0),1)),"")</f>
        <v/>
      </c>
      <c r="BT475" s="85" t="str">
        <f>IFERROR(IF($BH475="Passive","",INDEX(Expenses!M$9:M$1026,MATCH(Calc!$AO475,Expenses!$U$9:$U$1026,0),1)),"")</f>
        <v/>
      </c>
      <c r="BU475" s="85" t="str">
        <f>IFERROR(IF($BH475="Passive","",INDEX(Expenses!N$9:N$1026,MATCH(Calc!$AO475,Expenses!$U$9:$U$1026,0),1)),"")</f>
        <v/>
      </c>
      <c r="BV475" s="85" t="str">
        <f>IFERROR(IF($BH475="Passive","",INDEX(Expenses!O$9:O$1026,MATCH(Calc!$AO475,Expenses!$U$9:$U$1026,0),1)),"")</f>
        <v/>
      </c>
      <c r="BW475" s="85" t="str">
        <f>IFERROR(IF($BH475="Passive","",INDEX(Expenses!P$9:P$1026,MATCH(Calc!$AO475,Expenses!$U$9:$U$1026,0),1)),"")</f>
        <v/>
      </c>
    </row>
    <row r="476" spans="40:75" x14ac:dyDescent="0.25">
      <c r="AN476" s="93">
        <f t="shared" si="58"/>
        <v>4</v>
      </c>
      <c r="AO476" s="93">
        <v>473</v>
      </c>
      <c r="AQ476" s="85" t="str">
        <f t="shared" si="59"/>
        <v>Passive</v>
      </c>
      <c r="AR476" s="85">
        <f>IFERROR(INDEX(Income!B$9:B$1026,MATCH(Calc!$AO476,Income!$U$9:$U$1026,0),1),0)</f>
        <v>0</v>
      </c>
      <c r="AS476" s="85">
        <f>IFERROR(INDEX(Income!C$9:C$1026,MATCH(Calc!$AO476,Income!$U$9:$U$1026,0),1),0)</f>
        <v>0</v>
      </c>
      <c r="AT476" s="93">
        <f t="shared" ca="1" si="60"/>
        <v>2025</v>
      </c>
      <c r="AU476" s="85" t="str">
        <f>IFERROR(IF($AQ476="Passive","",INDEX(Income!E$9:E$1026,MATCH(Calc!$AO476,Income!$U$9:$U$1026,0),1)),"")</f>
        <v/>
      </c>
      <c r="AV476" s="85" t="str">
        <f>IFERROR(IF($AQ476="Passive","",INDEX(Income!F$9:F$1026,MATCH(Calc!$AO476,Income!$U$9:$U$1026,0),1)),"")</f>
        <v/>
      </c>
      <c r="AW476" s="85" t="str">
        <f>IFERROR(IF($AQ476="Passive","",INDEX(Income!G$9:G$1026,MATCH(Calc!$AO476,Income!$U$9:$U$1026,0),1)),"")</f>
        <v/>
      </c>
      <c r="AX476" s="85" t="str">
        <f>IFERROR(IF($AQ476="Passive","",INDEX(Income!H$9:H$1026,MATCH(Calc!$AO476,Income!$U$9:$U$1026,0),1)),"")</f>
        <v/>
      </c>
      <c r="AY476" s="85" t="str">
        <f>IFERROR(IF($AQ476="Passive","",INDEX(Income!I$9:I$1026,MATCH(Calc!$AO476,Income!$U$9:$U$1026,0),1)),"")</f>
        <v/>
      </c>
      <c r="AZ476" s="85" t="str">
        <f>IFERROR(IF($AQ476="Passive","",INDEX(Income!J$9:J$1026,MATCH(Calc!$AO476,Income!$U$9:$U$1026,0),1)),"")</f>
        <v/>
      </c>
      <c r="BA476" s="85" t="str">
        <f>IFERROR(IF($AQ476="Passive","",INDEX(Income!K$9:K$1026,MATCH(Calc!$AO476,Income!$U$9:$U$1026,0),1)),"")</f>
        <v/>
      </c>
      <c r="BB476" s="85" t="str">
        <f>IFERROR(IF($AQ476="Passive","",INDEX(Income!L$9:L$1026,MATCH(Calc!$AO476,Income!$U$9:$U$1026,0),1)),"")</f>
        <v/>
      </c>
      <c r="BC476" s="85" t="str">
        <f>IFERROR(IF($AQ476="Passive","",INDEX(Income!M$9:M$1026,MATCH(Calc!$AO476,Income!$U$9:$U$1026,0),1)),"")</f>
        <v/>
      </c>
      <c r="BD476" s="85" t="str">
        <f>IFERROR(IF($AQ476="Passive","",INDEX(Income!N$9:N$1026,MATCH(Calc!$AO476,Income!$U$9:$U$1026,0),1)),"")</f>
        <v/>
      </c>
      <c r="BE476" s="85" t="str">
        <f>IFERROR(IF($AQ476="Passive","",INDEX(Income!O$9:O$1026,MATCH(Calc!$AO476,Income!$U$9:$U$1026,0),1)),"")</f>
        <v/>
      </c>
      <c r="BF476" s="85" t="str">
        <f>IFERROR(IF($AQ476="Passive","",INDEX(Income!P$9:P$1026,MATCH(Calc!$AO476,Income!$U$9:$U$1026,0),1)),"")</f>
        <v/>
      </c>
      <c r="BH476" s="85" t="str">
        <f t="shared" si="61"/>
        <v>Passive</v>
      </c>
      <c r="BI476" s="85">
        <f>IFERROR(INDEX(Expenses!B$9:B$1026,MATCH(Calc!$AO476,Expenses!$U$9:$U$1026,0),1),0)</f>
        <v>0</v>
      </c>
      <c r="BJ476" s="85">
        <f>IFERROR(INDEX(Expenses!C$9:C$1026,MATCH(Calc!$AO476,Expenses!$U$9:$U$1026,0),1),0)</f>
        <v>0</v>
      </c>
      <c r="BK476" s="93">
        <f t="shared" ca="1" si="62"/>
        <v>2025</v>
      </c>
      <c r="BL476" s="85" t="str">
        <f>IFERROR(IF($BH476="Passive","",INDEX(Expenses!E$9:E$1026,MATCH(Calc!$AO476,Expenses!$U$9:$U$1026,0),1)),"")</f>
        <v/>
      </c>
      <c r="BM476" s="85" t="str">
        <f>IFERROR(IF($BH476="Passive","",INDEX(Expenses!F$9:F$1026,MATCH(Calc!$AO476,Expenses!$U$9:$U$1026,0),1)),"")</f>
        <v/>
      </c>
      <c r="BN476" s="85" t="str">
        <f>IFERROR(IF($BH476="Passive","",INDEX(Expenses!G$9:G$1026,MATCH(Calc!$AO476,Expenses!$U$9:$U$1026,0),1)),"")</f>
        <v/>
      </c>
      <c r="BO476" s="85" t="str">
        <f>IFERROR(IF($BH476="Passive","",INDEX(Expenses!H$9:H$1026,MATCH(Calc!$AO476,Expenses!$U$9:$U$1026,0),1)),"")</f>
        <v/>
      </c>
      <c r="BP476" s="85" t="str">
        <f>IFERROR(IF($BH476="Passive","",INDEX(Expenses!I$9:I$1026,MATCH(Calc!$AO476,Expenses!$U$9:$U$1026,0),1)),"")</f>
        <v/>
      </c>
      <c r="BQ476" s="85" t="str">
        <f>IFERROR(IF($BH476="Passive","",INDEX(Expenses!J$9:J$1026,MATCH(Calc!$AO476,Expenses!$U$9:$U$1026,0),1)),"")</f>
        <v/>
      </c>
      <c r="BR476" s="85" t="str">
        <f>IFERROR(IF($BH476="Passive","",INDEX(Expenses!K$9:K$1026,MATCH(Calc!$AO476,Expenses!$U$9:$U$1026,0),1)),"")</f>
        <v/>
      </c>
      <c r="BS476" s="85" t="str">
        <f>IFERROR(IF($BH476="Passive","",INDEX(Expenses!L$9:L$1026,MATCH(Calc!$AO476,Expenses!$U$9:$U$1026,0),1)),"")</f>
        <v/>
      </c>
      <c r="BT476" s="85" t="str">
        <f>IFERROR(IF($BH476="Passive","",INDEX(Expenses!M$9:M$1026,MATCH(Calc!$AO476,Expenses!$U$9:$U$1026,0),1)),"")</f>
        <v/>
      </c>
      <c r="BU476" s="85" t="str">
        <f>IFERROR(IF($BH476="Passive","",INDEX(Expenses!N$9:N$1026,MATCH(Calc!$AO476,Expenses!$U$9:$U$1026,0),1)),"")</f>
        <v/>
      </c>
      <c r="BV476" s="85" t="str">
        <f>IFERROR(IF($BH476="Passive","",INDEX(Expenses!O$9:O$1026,MATCH(Calc!$AO476,Expenses!$U$9:$U$1026,0),1)),"")</f>
        <v/>
      </c>
      <c r="BW476" s="85" t="str">
        <f>IFERROR(IF($BH476="Passive","",INDEX(Expenses!P$9:P$1026,MATCH(Calc!$AO476,Expenses!$U$9:$U$1026,0),1)),"")</f>
        <v/>
      </c>
    </row>
    <row r="477" spans="40:75" x14ac:dyDescent="0.25">
      <c r="AN477" s="93">
        <f t="shared" si="58"/>
        <v>4</v>
      </c>
      <c r="AO477" s="93">
        <v>474</v>
      </c>
      <c r="AQ477" s="85" t="str">
        <f t="shared" si="59"/>
        <v>Passive</v>
      </c>
      <c r="AR477" s="85">
        <f>IFERROR(INDEX(Income!B$9:B$1026,MATCH(Calc!$AO477,Income!$U$9:$U$1026,0),1),0)</f>
        <v>0</v>
      </c>
      <c r="AS477" s="85">
        <f>IFERROR(INDEX(Income!C$9:C$1026,MATCH(Calc!$AO477,Income!$U$9:$U$1026,0),1),0)</f>
        <v>0</v>
      </c>
      <c r="AT477" s="93">
        <f t="shared" ca="1" si="60"/>
        <v>2025</v>
      </c>
      <c r="AU477" s="85" t="str">
        <f>IFERROR(IF($AQ477="Passive","",INDEX(Income!E$9:E$1026,MATCH(Calc!$AO477,Income!$U$9:$U$1026,0),1)),"")</f>
        <v/>
      </c>
      <c r="AV477" s="85" t="str">
        <f>IFERROR(IF($AQ477="Passive","",INDEX(Income!F$9:F$1026,MATCH(Calc!$AO477,Income!$U$9:$U$1026,0),1)),"")</f>
        <v/>
      </c>
      <c r="AW477" s="85" t="str">
        <f>IFERROR(IF($AQ477="Passive","",INDEX(Income!G$9:G$1026,MATCH(Calc!$AO477,Income!$U$9:$U$1026,0),1)),"")</f>
        <v/>
      </c>
      <c r="AX477" s="85" t="str">
        <f>IFERROR(IF($AQ477="Passive","",INDEX(Income!H$9:H$1026,MATCH(Calc!$AO477,Income!$U$9:$U$1026,0),1)),"")</f>
        <v/>
      </c>
      <c r="AY477" s="85" t="str">
        <f>IFERROR(IF($AQ477="Passive","",INDEX(Income!I$9:I$1026,MATCH(Calc!$AO477,Income!$U$9:$U$1026,0),1)),"")</f>
        <v/>
      </c>
      <c r="AZ477" s="85" t="str">
        <f>IFERROR(IF($AQ477="Passive","",INDEX(Income!J$9:J$1026,MATCH(Calc!$AO477,Income!$U$9:$U$1026,0),1)),"")</f>
        <v/>
      </c>
      <c r="BA477" s="85" t="str">
        <f>IFERROR(IF($AQ477="Passive","",INDEX(Income!K$9:K$1026,MATCH(Calc!$AO477,Income!$U$9:$U$1026,0),1)),"")</f>
        <v/>
      </c>
      <c r="BB477" s="85" t="str">
        <f>IFERROR(IF($AQ477="Passive","",INDEX(Income!L$9:L$1026,MATCH(Calc!$AO477,Income!$U$9:$U$1026,0),1)),"")</f>
        <v/>
      </c>
      <c r="BC477" s="85" t="str">
        <f>IFERROR(IF($AQ477="Passive","",INDEX(Income!M$9:M$1026,MATCH(Calc!$AO477,Income!$U$9:$U$1026,0),1)),"")</f>
        <v/>
      </c>
      <c r="BD477" s="85" t="str">
        <f>IFERROR(IF($AQ477="Passive","",INDEX(Income!N$9:N$1026,MATCH(Calc!$AO477,Income!$U$9:$U$1026,0),1)),"")</f>
        <v/>
      </c>
      <c r="BE477" s="85" t="str">
        <f>IFERROR(IF($AQ477="Passive","",INDEX(Income!O$9:O$1026,MATCH(Calc!$AO477,Income!$U$9:$U$1026,0),1)),"")</f>
        <v/>
      </c>
      <c r="BF477" s="85" t="str">
        <f>IFERROR(IF($AQ477="Passive","",INDEX(Income!P$9:P$1026,MATCH(Calc!$AO477,Income!$U$9:$U$1026,0),1)),"")</f>
        <v/>
      </c>
      <c r="BH477" s="85" t="str">
        <f t="shared" si="61"/>
        <v>Passive</v>
      </c>
      <c r="BI477" s="85">
        <f>IFERROR(INDEX(Expenses!B$9:B$1026,MATCH(Calc!$AO477,Expenses!$U$9:$U$1026,0),1),0)</f>
        <v>0</v>
      </c>
      <c r="BJ477" s="85">
        <f>IFERROR(INDEX(Expenses!C$9:C$1026,MATCH(Calc!$AO477,Expenses!$U$9:$U$1026,0),1),0)</f>
        <v>0</v>
      </c>
      <c r="BK477" s="93">
        <f t="shared" ca="1" si="62"/>
        <v>2025</v>
      </c>
      <c r="BL477" s="85" t="str">
        <f>IFERROR(IF($BH477="Passive","",INDEX(Expenses!E$9:E$1026,MATCH(Calc!$AO477,Expenses!$U$9:$U$1026,0),1)),"")</f>
        <v/>
      </c>
      <c r="BM477" s="85" t="str">
        <f>IFERROR(IF($BH477="Passive","",INDEX(Expenses!F$9:F$1026,MATCH(Calc!$AO477,Expenses!$U$9:$U$1026,0),1)),"")</f>
        <v/>
      </c>
      <c r="BN477" s="85" t="str">
        <f>IFERROR(IF($BH477="Passive","",INDEX(Expenses!G$9:G$1026,MATCH(Calc!$AO477,Expenses!$U$9:$U$1026,0),1)),"")</f>
        <v/>
      </c>
      <c r="BO477" s="85" t="str">
        <f>IFERROR(IF($BH477="Passive","",INDEX(Expenses!H$9:H$1026,MATCH(Calc!$AO477,Expenses!$U$9:$U$1026,0),1)),"")</f>
        <v/>
      </c>
      <c r="BP477" s="85" t="str">
        <f>IFERROR(IF($BH477="Passive","",INDEX(Expenses!I$9:I$1026,MATCH(Calc!$AO477,Expenses!$U$9:$U$1026,0),1)),"")</f>
        <v/>
      </c>
      <c r="BQ477" s="85" t="str">
        <f>IFERROR(IF($BH477="Passive","",INDEX(Expenses!J$9:J$1026,MATCH(Calc!$AO477,Expenses!$U$9:$U$1026,0),1)),"")</f>
        <v/>
      </c>
      <c r="BR477" s="85" t="str">
        <f>IFERROR(IF($BH477="Passive","",INDEX(Expenses!K$9:K$1026,MATCH(Calc!$AO477,Expenses!$U$9:$U$1026,0),1)),"")</f>
        <v/>
      </c>
      <c r="BS477" s="85" t="str">
        <f>IFERROR(IF($BH477="Passive","",INDEX(Expenses!L$9:L$1026,MATCH(Calc!$AO477,Expenses!$U$9:$U$1026,0),1)),"")</f>
        <v/>
      </c>
      <c r="BT477" s="85" t="str">
        <f>IFERROR(IF($BH477="Passive","",INDEX(Expenses!M$9:M$1026,MATCH(Calc!$AO477,Expenses!$U$9:$U$1026,0),1)),"")</f>
        <v/>
      </c>
      <c r="BU477" s="85" t="str">
        <f>IFERROR(IF($BH477="Passive","",INDEX(Expenses!N$9:N$1026,MATCH(Calc!$AO477,Expenses!$U$9:$U$1026,0),1)),"")</f>
        <v/>
      </c>
      <c r="BV477" s="85" t="str">
        <f>IFERROR(IF($BH477="Passive","",INDEX(Expenses!O$9:O$1026,MATCH(Calc!$AO477,Expenses!$U$9:$U$1026,0),1)),"")</f>
        <v/>
      </c>
      <c r="BW477" s="85" t="str">
        <f>IFERROR(IF($BH477="Passive","",INDEX(Expenses!P$9:P$1026,MATCH(Calc!$AO477,Expenses!$U$9:$U$1026,0),1)),"")</f>
        <v/>
      </c>
    </row>
    <row r="478" spans="40:75" x14ac:dyDescent="0.25">
      <c r="AN478" s="93">
        <f t="shared" si="58"/>
        <v>4</v>
      </c>
      <c r="AO478" s="93">
        <v>475</v>
      </c>
      <c r="AQ478" s="85" t="str">
        <f t="shared" si="59"/>
        <v>Passive</v>
      </c>
      <c r="AR478" s="85">
        <f>IFERROR(INDEX(Income!B$9:B$1026,MATCH(Calc!$AO478,Income!$U$9:$U$1026,0),1),0)</f>
        <v>0</v>
      </c>
      <c r="AS478" s="85">
        <f>IFERROR(INDEX(Income!C$9:C$1026,MATCH(Calc!$AO478,Income!$U$9:$U$1026,0),1),0)</f>
        <v>0</v>
      </c>
      <c r="AT478" s="93">
        <f t="shared" ca="1" si="60"/>
        <v>2025</v>
      </c>
      <c r="AU478" s="85" t="str">
        <f>IFERROR(IF($AQ478="Passive","",INDEX(Income!E$9:E$1026,MATCH(Calc!$AO478,Income!$U$9:$U$1026,0),1)),"")</f>
        <v/>
      </c>
      <c r="AV478" s="85" t="str">
        <f>IFERROR(IF($AQ478="Passive","",INDEX(Income!F$9:F$1026,MATCH(Calc!$AO478,Income!$U$9:$U$1026,0),1)),"")</f>
        <v/>
      </c>
      <c r="AW478" s="85" t="str">
        <f>IFERROR(IF($AQ478="Passive","",INDEX(Income!G$9:G$1026,MATCH(Calc!$AO478,Income!$U$9:$U$1026,0),1)),"")</f>
        <v/>
      </c>
      <c r="AX478" s="85" t="str">
        <f>IFERROR(IF($AQ478="Passive","",INDEX(Income!H$9:H$1026,MATCH(Calc!$AO478,Income!$U$9:$U$1026,0),1)),"")</f>
        <v/>
      </c>
      <c r="AY478" s="85" t="str">
        <f>IFERROR(IF($AQ478="Passive","",INDEX(Income!I$9:I$1026,MATCH(Calc!$AO478,Income!$U$9:$U$1026,0),1)),"")</f>
        <v/>
      </c>
      <c r="AZ478" s="85" t="str">
        <f>IFERROR(IF($AQ478="Passive","",INDEX(Income!J$9:J$1026,MATCH(Calc!$AO478,Income!$U$9:$U$1026,0),1)),"")</f>
        <v/>
      </c>
      <c r="BA478" s="85" t="str">
        <f>IFERROR(IF($AQ478="Passive","",INDEX(Income!K$9:K$1026,MATCH(Calc!$AO478,Income!$U$9:$U$1026,0),1)),"")</f>
        <v/>
      </c>
      <c r="BB478" s="85" t="str">
        <f>IFERROR(IF($AQ478="Passive","",INDEX(Income!L$9:L$1026,MATCH(Calc!$AO478,Income!$U$9:$U$1026,0),1)),"")</f>
        <v/>
      </c>
      <c r="BC478" s="85" t="str">
        <f>IFERROR(IF($AQ478="Passive","",INDEX(Income!M$9:M$1026,MATCH(Calc!$AO478,Income!$U$9:$U$1026,0),1)),"")</f>
        <v/>
      </c>
      <c r="BD478" s="85" t="str">
        <f>IFERROR(IF($AQ478="Passive","",INDEX(Income!N$9:N$1026,MATCH(Calc!$AO478,Income!$U$9:$U$1026,0),1)),"")</f>
        <v/>
      </c>
      <c r="BE478" s="85" t="str">
        <f>IFERROR(IF($AQ478="Passive","",INDEX(Income!O$9:O$1026,MATCH(Calc!$AO478,Income!$U$9:$U$1026,0),1)),"")</f>
        <v/>
      </c>
      <c r="BF478" s="85" t="str">
        <f>IFERROR(IF($AQ478="Passive","",INDEX(Income!P$9:P$1026,MATCH(Calc!$AO478,Income!$U$9:$U$1026,0),1)),"")</f>
        <v/>
      </c>
      <c r="BH478" s="85" t="str">
        <f t="shared" si="61"/>
        <v>Passive</v>
      </c>
      <c r="BI478" s="85">
        <f>IFERROR(INDEX(Expenses!B$9:B$1026,MATCH(Calc!$AO478,Expenses!$U$9:$U$1026,0),1),0)</f>
        <v>0</v>
      </c>
      <c r="BJ478" s="85">
        <f>IFERROR(INDEX(Expenses!C$9:C$1026,MATCH(Calc!$AO478,Expenses!$U$9:$U$1026,0),1),0)</f>
        <v>0</v>
      </c>
      <c r="BK478" s="93">
        <f t="shared" ca="1" si="62"/>
        <v>2025</v>
      </c>
      <c r="BL478" s="85" t="str">
        <f>IFERROR(IF($BH478="Passive","",INDEX(Expenses!E$9:E$1026,MATCH(Calc!$AO478,Expenses!$U$9:$U$1026,0),1)),"")</f>
        <v/>
      </c>
      <c r="BM478" s="85" t="str">
        <f>IFERROR(IF($BH478="Passive","",INDEX(Expenses!F$9:F$1026,MATCH(Calc!$AO478,Expenses!$U$9:$U$1026,0),1)),"")</f>
        <v/>
      </c>
      <c r="BN478" s="85" t="str">
        <f>IFERROR(IF($BH478="Passive","",INDEX(Expenses!G$9:G$1026,MATCH(Calc!$AO478,Expenses!$U$9:$U$1026,0),1)),"")</f>
        <v/>
      </c>
      <c r="BO478" s="85" t="str">
        <f>IFERROR(IF($BH478="Passive","",INDEX(Expenses!H$9:H$1026,MATCH(Calc!$AO478,Expenses!$U$9:$U$1026,0),1)),"")</f>
        <v/>
      </c>
      <c r="BP478" s="85" t="str">
        <f>IFERROR(IF($BH478="Passive","",INDEX(Expenses!I$9:I$1026,MATCH(Calc!$AO478,Expenses!$U$9:$U$1026,0),1)),"")</f>
        <v/>
      </c>
      <c r="BQ478" s="85" t="str">
        <f>IFERROR(IF($BH478="Passive","",INDEX(Expenses!J$9:J$1026,MATCH(Calc!$AO478,Expenses!$U$9:$U$1026,0),1)),"")</f>
        <v/>
      </c>
      <c r="BR478" s="85" t="str">
        <f>IFERROR(IF($BH478="Passive","",INDEX(Expenses!K$9:K$1026,MATCH(Calc!$AO478,Expenses!$U$9:$U$1026,0),1)),"")</f>
        <v/>
      </c>
      <c r="BS478" s="85" t="str">
        <f>IFERROR(IF($BH478="Passive","",INDEX(Expenses!L$9:L$1026,MATCH(Calc!$AO478,Expenses!$U$9:$U$1026,0),1)),"")</f>
        <v/>
      </c>
      <c r="BT478" s="85" t="str">
        <f>IFERROR(IF($BH478="Passive","",INDEX(Expenses!M$9:M$1026,MATCH(Calc!$AO478,Expenses!$U$9:$U$1026,0),1)),"")</f>
        <v/>
      </c>
      <c r="BU478" s="85" t="str">
        <f>IFERROR(IF($BH478="Passive","",INDEX(Expenses!N$9:N$1026,MATCH(Calc!$AO478,Expenses!$U$9:$U$1026,0),1)),"")</f>
        <v/>
      </c>
      <c r="BV478" s="85" t="str">
        <f>IFERROR(IF($BH478="Passive","",INDEX(Expenses!O$9:O$1026,MATCH(Calc!$AO478,Expenses!$U$9:$U$1026,0),1)),"")</f>
        <v/>
      </c>
      <c r="BW478" s="85" t="str">
        <f>IFERROR(IF($BH478="Passive","",INDEX(Expenses!P$9:P$1026,MATCH(Calc!$AO478,Expenses!$U$9:$U$1026,0),1)),"")</f>
        <v/>
      </c>
    </row>
    <row r="479" spans="40:75" x14ac:dyDescent="0.25">
      <c r="AN479" s="93">
        <f t="shared" si="58"/>
        <v>4</v>
      </c>
      <c r="AO479" s="93">
        <v>476</v>
      </c>
      <c r="AQ479" s="85" t="str">
        <f t="shared" si="59"/>
        <v>Passive</v>
      </c>
      <c r="AR479" s="85">
        <f>IFERROR(INDEX(Income!B$9:B$1026,MATCH(Calc!$AO479,Income!$U$9:$U$1026,0),1),0)</f>
        <v>0</v>
      </c>
      <c r="AS479" s="85">
        <f>IFERROR(INDEX(Income!C$9:C$1026,MATCH(Calc!$AO479,Income!$U$9:$U$1026,0),1),0)</f>
        <v>0</v>
      </c>
      <c r="AT479" s="93">
        <f t="shared" ca="1" si="60"/>
        <v>2025</v>
      </c>
      <c r="AU479" s="85" t="str">
        <f>IFERROR(IF($AQ479="Passive","",INDEX(Income!E$9:E$1026,MATCH(Calc!$AO479,Income!$U$9:$U$1026,0),1)),"")</f>
        <v/>
      </c>
      <c r="AV479" s="85" t="str">
        <f>IFERROR(IF($AQ479="Passive","",INDEX(Income!F$9:F$1026,MATCH(Calc!$AO479,Income!$U$9:$U$1026,0),1)),"")</f>
        <v/>
      </c>
      <c r="AW479" s="85" t="str">
        <f>IFERROR(IF($AQ479="Passive","",INDEX(Income!G$9:G$1026,MATCH(Calc!$AO479,Income!$U$9:$U$1026,0),1)),"")</f>
        <v/>
      </c>
      <c r="AX479" s="85" t="str">
        <f>IFERROR(IF($AQ479="Passive","",INDEX(Income!H$9:H$1026,MATCH(Calc!$AO479,Income!$U$9:$U$1026,0),1)),"")</f>
        <v/>
      </c>
      <c r="AY479" s="85" t="str">
        <f>IFERROR(IF($AQ479="Passive","",INDEX(Income!I$9:I$1026,MATCH(Calc!$AO479,Income!$U$9:$U$1026,0),1)),"")</f>
        <v/>
      </c>
      <c r="AZ479" s="85" t="str">
        <f>IFERROR(IF($AQ479="Passive","",INDEX(Income!J$9:J$1026,MATCH(Calc!$AO479,Income!$U$9:$U$1026,0),1)),"")</f>
        <v/>
      </c>
      <c r="BA479" s="85" t="str">
        <f>IFERROR(IF($AQ479="Passive","",INDEX(Income!K$9:K$1026,MATCH(Calc!$AO479,Income!$U$9:$U$1026,0),1)),"")</f>
        <v/>
      </c>
      <c r="BB479" s="85" t="str">
        <f>IFERROR(IF($AQ479="Passive","",INDEX(Income!L$9:L$1026,MATCH(Calc!$AO479,Income!$U$9:$U$1026,0),1)),"")</f>
        <v/>
      </c>
      <c r="BC479" s="85" t="str">
        <f>IFERROR(IF($AQ479="Passive","",INDEX(Income!M$9:M$1026,MATCH(Calc!$AO479,Income!$U$9:$U$1026,0),1)),"")</f>
        <v/>
      </c>
      <c r="BD479" s="85" t="str">
        <f>IFERROR(IF($AQ479="Passive","",INDEX(Income!N$9:N$1026,MATCH(Calc!$AO479,Income!$U$9:$U$1026,0),1)),"")</f>
        <v/>
      </c>
      <c r="BE479" s="85" t="str">
        <f>IFERROR(IF($AQ479="Passive","",INDEX(Income!O$9:O$1026,MATCH(Calc!$AO479,Income!$U$9:$U$1026,0),1)),"")</f>
        <v/>
      </c>
      <c r="BF479" s="85" t="str">
        <f>IFERROR(IF($AQ479="Passive","",INDEX(Income!P$9:P$1026,MATCH(Calc!$AO479,Income!$U$9:$U$1026,0),1)),"")</f>
        <v/>
      </c>
      <c r="BH479" s="85" t="str">
        <f t="shared" si="61"/>
        <v>Passive</v>
      </c>
      <c r="BI479" s="85">
        <f>IFERROR(INDEX(Expenses!B$9:B$1026,MATCH(Calc!$AO479,Expenses!$U$9:$U$1026,0),1),0)</f>
        <v>0</v>
      </c>
      <c r="BJ479" s="85">
        <f>IFERROR(INDEX(Expenses!C$9:C$1026,MATCH(Calc!$AO479,Expenses!$U$9:$U$1026,0),1),0)</f>
        <v>0</v>
      </c>
      <c r="BK479" s="93">
        <f t="shared" ca="1" si="62"/>
        <v>2025</v>
      </c>
      <c r="BL479" s="85" t="str">
        <f>IFERROR(IF($BH479="Passive","",INDEX(Expenses!E$9:E$1026,MATCH(Calc!$AO479,Expenses!$U$9:$U$1026,0),1)),"")</f>
        <v/>
      </c>
      <c r="BM479" s="85" t="str">
        <f>IFERROR(IF($BH479="Passive","",INDEX(Expenses!F$9:F$1026,MATCH(Calc!$AO479,Expenses!$U$9:$U$1026,0),1)),"")</f>
        <v/>
      </c>
      <c r="BN479" s="85" t="str">
        <f>IFERROR(IF($BH479="Passive","",INDEX(Expenses!G$9:G$1026,MATCH(Calc!$AO479,Expenses!$U$9:$U$1026,0),1)),"")</f>
        <v/>
      </c>
      <c r="BO479" s="85" t="str">
        <f>IFERROR(IF($BH479="Passive","",INDEX(Expenses!H$9:H$1026,MATCH(Calc!$AO479,Expenses!$U$9:$U$1026,0),1)),"")</f>
        <v/>
      </c>
      <c r="BP479" s="85" t="str">
        <f>IFERROR(IF($BH479="Passive","",INDEX(Expenses!I$9:I$1026,MATCH(Calc!$AO479,Expenses!$U$9:$U$1026,0),1)),"")</f>
        <v/>
      </c>
      <c r="BQ479" s="85" t="str">
        <f>IFERROR(IF($BH479="Passive","",INDEX(Expenses!J$9:J$1026,MATCH(Calc!$AO479,Expenses!$U$9:$U$1026,0),1)),"")</f>
        <v/>
      </c>
      <c r="BR479" s="85" t="str">
        <f>IFERROR(IF($BH479="Passive","",INDEX(Expenses!K$9:K$1026,MATCH(Calc!$AO479,Expenses!$U$9:$U$1026,0),1)),"")</f>
        <v/>
      </c>
      <c r="BS479" s="85" t="str">
        <f>IFERROR(IF($BH479="Passive","",INDEX(Expenses!L$9:L$1026,MATCH(Calc!$AO479,Expenses!$U$9:$U$1026,0),1)),"")</f>
        <v/>
      </c>
      <c r="BT479" s="85" t="str">
        <f>IFERROR(IF($BH479="Passive","",INDEX(Expenses!M$9:M$1026,MATCH(Calc!$AO479,Expenses!$U$9:$U$1026,0),1)),"")</f>
        <v/>
      </c>
      <c r="BU479" s="85" t="str">
        <f>IFERROR(IF($BH479="Passive","",INDEX(Expenses!N$9:N$1026,MATCH(Calc!$AO479,Expenses!$U$9:$U$1026,0),1)),"")</f>
        <v/>
      </c>
      <c r="BV479" s="85" t="str">
        <f>IFERROR(IF($BH479="Passive","",INDEX(Expenses!O$9:O$1026,MATCH(Calc!$AO479,Expenses!$U$9:$U$1026,0),1)),"")</f>
        <v/>
      </c>
      <c r="BW479" s="85" t="str">
        <f>IFERROR(IF($BH479="Passive","",INDEX(Expenses!P$9:P$1026,MATCH(Calc!$AO479,Expenses!$U$9:$U$1026,0),1)),"")</f>
        <v/>
      </c>
    </row>
    <row r="480" spans="40:75" x14ac:dyDescent="0.25">
      <c r="AN480" s="93">
        <f t="shared" si="58"/>
        <v>4</v>
      </c>
      <c r="AO480" s="93">
        <v>477</v>
      </c>
      <c r="AQ480" s="85" t="str">
        <f t="shared" si="59"/>
        <v>Passive</v>
      </c>
      <c r="AR480" s="85">
        <f>IFERROR(INDEX(Income!B$9:B$1026,MATCH(Calc!$AO480,Income!$U$9:$U$1026,0),1),0)</f>
        <v>0</v>
      </c>
      <c r="AS480" s="85">
        <f>IFERROR(INDEX(Income!C$9:C$1026,MATCH(Calc!$AO480,Income!$U$9:$U$1026,0),1),0)</f>
        <v>0</v>
      </c>
      <c r="AT480" s="93">
        <f t="shared" ca="1" si="60"/>
        <v>2025</v>
      </c>
      <c r="AU480" s="85" t="str">
        <f>IFERROR(IF($AQ480="Passive","",INDEX(Income!E$9:E$1026,MATCH(Calc!$AO480,Income!$U$9:$U$1026,0),1)),"")</f>
        <v/>
      </c>
      <c r="AV480" s="85" t="str">
        <f>IFERROR(IF($AQ480="Passive","",INDEX(Income!F$9:F$1026,MATCH(Calc!$AO480,Income!$U$9:$U$1026,0),1)),"")</f>
        <v/>
      </c>
      <c r="AW480" s="85" t="str">
        <f>IFERROR(IF($AQ480="Passive","",INDEX(Income!G$9:G$1026,MATCH(Calc!$AO480,Income!$U$9:$U$1026,0),1)),"")</f>
        <v/>
      </c>
      <c r="AX480" s="85" t="str">
        <f>IFERROR(IF($AQ480="Passive","",INDEX(Income!H$9:H$1026,MATCH(Calc!$AO480,Income!$U$9:$U$1026,0),1)),"")</f>
        <v/>
      </c>
      <c r="AY480" s="85" t="str">
        <f>IFERROR(IF($AQ480="Passive","",INDEX(Income!I$9:I$1026,MATCH(Calc!$AO480,Income!$U$9:$U$1026,0),1)),"")</f>
        <v/>
      </c>
      <c r="AZ480" s="85" t="str">
        <f>IFERROR(IF($AQ480="Passive","",INDEX(Income!J$9:J$1026,MATCH(Calc!$AO480,Income!$U$9:$U$1026,0),1)),"")</f>
        <v/>
      </c>
      <c r="BA480" s="85" t="str">
        <f>IFERROR(IF($AQ480="Passive","",INDEX(Income!K$9:K$1026,MATCH(Calc!$AO480,Income!$U$9:$U$1026,0),1)),"")</f>
        <v/>
      </c>
      <c r="BB480" s="85" t="str">
        <f>IFERROR(IF($AQ480="Passive","",INDEX(Income!L$9:L$1026,MATCH(Calc!$AO480,Income!$U$9:$U$1026,0),1)),"")</f>
        <v/>
      </c>
      <c r="BC480" s="85" t="str">
        <f>IFERROR(IF($AQ480="Passive","",INDEX(Income!M$9:M$1026,MATCH(Calc!$AO480,Income!$U$9:$U$1026,0),1)),"")</f>
        <v/>
      </c>
      <c r="BD480" s="85" t="str">
        <f>IFERROR(IF($AQ480="Passive","",INDEX(Income!N$9:N$1026,MATCH(Calc!$AO480,Income!$U$9:$U$1026,0),1)),"")</f>
        <v/>
      </c>
      <c r="BE480" s="85" t="str">
        <f>IFERROR(IF($AQ480="Passive","",INDEX(Income!O$9:O$1026,MATCH(Calc!$AO480,Income!$U$9:$U$1026,0),1)),"")</f>
        <v/>
      </c>
      <c r="BF480" s="85" t="str">
        <f>IFERROR(IF($AQ480="Passive","",INDEX(Income!P$9:P$1026,MATCH(Calc!$AO480,Income!$U$9:$U$1026,0),1)),"")</f>
        <v/>
      </c>
      <c r="BH480" s="85" t="str">
        <f t="shared" si="61"/>
        <v>Passive</v>
      </c>
      <c r="BI480" s="85">
        <f>IFERROR(INDEX(Expenses!B$9:B$1026,MATCH(Calc!$AO480,Expenses!$U$9:$U$1026,0),1),0)</f>
        <v>0</v>
      </c>
      <c r="BJ480" s="85">
        <f>IFERROR(INDEX(Expenses!C$9:C$1026,MATCH(Calc!$AO480,Expenses!$U$9:$U$1026,0),1),0)</f>
        <v>0</v>
      </c>
      <c r="BK480" s="93">
        <f t="shared" ca="1" si="62"/>
        <v>2025</v>
      </c>
      <c r="BL480" s="85" t="str">
        <f>IFERROR(IF($BH480="Passive","",INDEX(Expenses!E$9:E$1026,MATCH(Calc!$AO480,Expenses!$U$9:$U$1026,0),1)),"")</f>
        <v/>
      </c>
      <c r="BM480" s="85" t="str">
        <f>IFERROR(IF($BH480="Passive","",INDEX(Expenses!F$9:F$1026,MATCH(Calc!$AO480,Expenses!$U$9:$U$1026,0),1)),"")</f>
        <v/>
      </c>
      <c r="BN480" s="85" t="str">
        <f>IFERROR(IF($BH480="Passive","",INDEX(Expenses!G$9:G$1026,MATCH(Calc!$AO480,Expenses!$U$9:$U$1026,0),1)),"")</f>
        <v/>
      </c>
      <c r="BO480" s="85" t="str">
        <f>IFERROR(IF($BH480="Passive","",INDEX(Expenses!H$9:H$1026,MATCH(Calc!$AO480,Expenses!$U$9:$U$1026,0),1)),"")</f>
        <v/>
      </c>
      <c r="BP480" s="85" t="str">
        <f>IFERROR(IF($BH480="Passive","",INDEX(Expenses!I$9:I$1026,MATCH(Calc!$AO480,Expenses!$U$9:$U$1026,0),1)),"")</f>
        <v/>
      </c>
      <c r="BQ480" s="85" t="str">
        <f>IFERROR(IF($BH480="Passive","",INDEX(Expenses!J$9:J$1026,MATCH(Calc!$AO480,Expenses!$U$9:$U$1026,0),1)),"")</f>
        <v/>
      </c>
      <c r="BR480" s="85" t="str">
        <f>IFERROR(IF($BH480="Passive","",INDEX(Expenses!K$9:K$1026,MATCH(Calc!$AO480,Expenses!$U$9:$U$1026,0),1)),"")</f>
        <v/>
      </c>
      <c r="BS480" s="85" t="str">
        <f>IFERROR(IF($BH480="Passive","",INDEX(Expenses!L$9:L$1026,MATCH(Calc!$AO480,Expenses!$U$9:$U$1026,0),1)),"")</f>
        <v/>
      </c>
      <c r="BT480" s="85" t="str">
        <f>IFERROR(IF($BH480="Passive","",INDEX(Expenses!M$9:M$1026,MATCH(Calc!$AO480,Expenses!$U$9:$U$1026,0),1)),"")</f>
        <v/>
      </c>
      <c r="BU480" s="85" t="str">
        <f>IFERROR(IF($BH480="Passive","",INDEX(Expenses!N$9:N$1026,MATCH(Calc!$AO480,Expenses!$U$9:$U$1026,0),1)),"")</f>
        <v/>
      </c>
      <c r="BV480" s="85" t="str">
        <f>IFERROR(IF($BH480="Passive","",INDEX(Expenses!O$9:O$1026,MATCH(Calc!$AO480,Expenses!$U$9:$U$1026,0),1)),"")</f>
        <v/>
      </c>
      <c r="BW480" s="85" t="str">
        <f>IFERROR(IF($BH480="Passive","",INDEX(Expenses!P$9:P$1026,MATCH(Calc!$AO480,Expenses!$U$9:$U$1026,0),1)),"")</f>
        <v/>
      </c>
    </row>
    <row r="481" spans="40:75" x14ac:dyDescent="0.25">
      <c r="AN481" s="93">
        <f t="shared" si="58"/>
        <v>4</v>
      </c>
      <c r="AO481" s="93">
        <v>478</v>
      </c>
      <c r="AQ481" s="85" t="str">
        <f t="shared" si="59"/>
        <v>Passive</v>
      </c>
      <c r="AR481" s="85">
        <f>IFERROR(INDEX(Income!B$9:B$1026,MATCH(Calc!$AO481,Income!$U$9:$U$1026,0),1),0)</f>
        <v>0</v>
      </c>
      <c r="AS481" s="85">
        <f>IFERROR(INDEX(Income!C$9:C$1026,MATCH(Calc!$AO481,Income!$U$9:$U$1026,0),1),0)</f>
        <v>0</v>
      </c>
      <c r="AT481" s="93">
        <f t="shared" ca="1" si="60"/>
        <v>2025</v>
      </c>
      <c r="AU481" s="85" t="str">
        <f>IFERROR(IF($AQ481="Passive","",INDEX(Income!E$9:E$1026,MATCH(Calc!$AO481,Income!$U$9:$U$1026,0),1)),"")</f>
        <v/>
      </c>
      <c r="AV481" s="85" t="str">
        <f>IFERROR(IF($AQ481="Passive","",INDEX(Income!F$9:F$1026,MATCH(Calc!$AO481,Income!$U$9:$U$1026,0),1)),"")</f>
        <v/>
      </c>
      <c r="AW481" s="85" t="str">
        <f>IFERROR(IF($AQ481="Passive","",INDEX(Income!G$9:G$1026,MATCH(Calc!$AO481,Income!$U$9:$U$1026,0),1)),"")</f>
        <v/>
      </c>
      <c r="AX481" s="85" t="str">
        <f>IFERROR(IF($AQ481="Passive","",INDEX(Income!H$9:H$1026,MATCH(Calc!$AO481,Income!$U$9:$U$1026,0),1)),"")</f>
        <v/>
      </c>
      <c r="AY481" s="85" t="str">
        <f>IFERROR(IF($AQ481="Passive","",INDEX(Income!I$9:I$1026,MATCH(Calc!$AO481,Income!$U$9:$U$1026,0),1)),"")</f>
        <v/>
      </c>
      <c r="AZ481" s="85" t="str">
        <f>IFERROR(IF($AQ481="Passive","",INDEX(Income!J$9:J$1026,MATCH(Calc!$AO481,Income!$U$9:$U$1026,0),1)),"")</f>
        <v/>
      </c>
      <c r="BA481" s="85" t="str">
        <f>IFERROR(IF($AQ481="Passive","",INDEX(Income!K$9:K$1026,MATCH(Calc!$AO481,Income!$U$9:$U$1026,0),1)),"")</f>
        <v/>
      </c>
      <c r="BB481" s="85" t="str">
        <f>IFERROR(IF($AQ481="Passive","",INDEX(Income!L$9:L$1026,MATCH(Calc!$AO481,Income!$U$9:$U$1026,0),1)),"")</f>
        <v/>
      </c>
      <c r="BC481" s="85" t="str">
        <f>IFERROR(IF($AQ481="Passive","",INDEX(Income!M$9:M$1026,MATCH(Calc!$AO481,Income!$U$9:$U$1026,0),1)),"")</f>
        <v/>
      </c>
      <c r="BD481" s="85" t="str">
        <f>IFERROR(IF($AQ481="Passive","",INDEX(Income!N$9:N$1026,MATCH(Calc!$AO481,Income!$U$9:$U$1026,0),1)),"")</f>
        <v/>
      </c>
      <c r="BE481" s="85" t="str">
        <f>IFERROR(IF($AQ481="Passive","",INDEX(Income!O$9:O$1026,MATCH(Calc!$AO481,Income!$U$9:$U$1026,0),1)),"")</f>
        <v/>
      </c>
      <c r="BF481" s="85" t="str">
        <f>IFERROR(IF($AQ481="Passive","",INDEX(Income!P$9:P$1026,MATCH(Calc!$AO481,Income!$U$9:$U$1026,0),1)),"")</f>
        <v/>
      </c>
      <c r="BH481" s="85" t="str">
        <f t="shared" si="61"/>
        <v>Passive</v>
      </c>
      <c r="BI481" s="85">
        <f>IFERROR(INDEX(Expenses!B$9:B$1026,MATCH(Calc!$AO481,Expenses!$U$9:$U$1026,0),1),0)</f>
        <v>0</v>
      </c>
      <c r="BJ481" s="85">
        <f>IFERROR(INDEX(Expenses!C$9:C$1026,MATCH(Calc!$AO481,Expenses!$U$9:$U$1026,0),1),0)</f>
        <v>0</v>
      </c>
      <c r="BK481" s="93">
        <f t="shared" ca="1" si="62"/>
        <v>2025</v>
      </c>
      <c r="BL481" s="85" t="str">
        <f>IFERROR(IF($BH481="Passive","",INDEX(Expenses!E$9:E$1026,MATCH(Calc!$AO481,Expenses!$U$9:$U$1026,0),1)),"")</f>
        <v/>
      </c>
      <c r="BM481" s="85" t="str">
        <f>IFERROR(IF($BH481="Passive","",INDEX(Expenses!F$9:F$1026,MATCH(Calc!$AO481,Expenses!$U$9:$U$1026,0),1)),"")</f>
        <v/>
      </c>
      <c r="BN481" s="85" t="str">
        <f>IFERROR(IF($BH481="Passive","",INDEX(Expenses!G$9:G$1026,MATCH(Calc!$AO481,Expenses!$U$9:$U$1026,0),1)),"")</f>
        <v/>
      </c>
      <c r="BO481" s="85" t="str">
        <f>IFERROR(IF($BH481="Passive","",INDEX(Expenses!H$9:H$1026,MATCH(Calc!$AO481,Expenses!$U$9:$U$1026,0),1)),"")</f>
        <v/>
      </c>
      <c r="BP481" s="85" t="str">
        <f>IFERROR(IF($BH481="Passive","",INDEX(Expenses!I$9:I$1026,MATCH(Calc!$AO481,Expenses!$U$9:$U$1026,0),1)),"")</f>
        <v/>
      </c>
      <c r="BQ481" s="85" t="str">
        <f>IFERROR(IF($BH481="Passive","",INDEX(Expenses!J$9:J$1026,MATCH(Calc!$AO481,Expenses!$U$9:$U$1026,0),1)),"")</f>
        <v/>
      </c>
      <c r="BR481" s="85" t="str">
        <f>IFERROR(IF($BH481="Passive","",INDEX(Expenses!K$9:K$1026,MATCH(Calc!$AO481,Expenses!$U$9:$U$1026,0),1)),"")</f>
        <v/>
      </c>
      <c r="BS481" s="85" t="str">
        <f>IFERROR(IF($BH481="Passive","",INDEX(Expenses!L$9:L$1026,MATCH(Calc!$AO481,Expenses!$U$9:$U$1026,0),1)),"")</f>
        <v/>
      </c>
      <c r="BT481" s="85" t="str">
        <f>IFERROR(IF($BH481="Passive","",INDEX(Expenses!M$9:M$1026,MATCH(Calc!$AO481,Expenses!$U$9:$U$1026,0),1)),"")</f>
        <v/>
      </c>
      <c r="BU481" s="85" t="str">
        <f>IFERROR(IF($BH481="Passive","",INDEX(Expenses!N$9:N$1026,MATCH(Calc!$AO481,Expenses!$U$9:$U$1026,0),1)),"")</f>
        <v/>
      </c>
      <c r="BV481" s="85" t="str">
        <f>IFERROR(IF($BH481="Passive","",INDEX(Expenses!O$9:O$1026,MATCH(Calc!$AO481,Expenses!$U$9:$U$1026,0),1)),"")</f>
        <v/>
      </c>
      <c r="BW481" s="85" t="str">
        <f>IFERROR(IF($BH481="Passive","",INDEX(Expenses!P$9:P$1026,MATCH(Calc!$AO481,Expenses!$U$9:$U$1026,0),1)),"")</f>
        <v/>
      </c>
    </row>
    <row r="482" spans="40:75" x14ac:dyDescent="0.25">
      <c r="AN482" s="93">
        <f t="shared" si="58"/>
        <v>4</v>
      </c>
      <c r="AO482" s="93">
        <v>479</v>
      </c>
      <c r="AQ482" s="85" t="str">
        <f t="shared" si="59"/>
        <v>Passive</v>
      </c>
      <c r="AR482" s="85">
        <f>IFERROR(INDEX(Income!B$9:B$1026,MATCH(Calc!$AO482,Income!$U$9:$U$1026,0),1),0)</f>
        <v>0</v>
      </c>
      <c r="AS482" s="85">
        <f>IFERROR(INDEX(Income!C$9:C$1026,MATCH(Calc!$AO482,Income!$U$9:$U$1026,0),1),0)</f>
        <v>0</v>
      </c>
      <c r="AT482" s="93">
        <f t="shared" ca="1" si="60"/>
        <v>2025</v>
      </c>
      <c r="AU482" s="85" t="str">
        <f>IFERROR(IF($AQ482="Passive","",INDEX(Income!E$9:E$1026,MATCH(Calc!$AO482,Income!$U$9:$U$1026,0),1)),"")</f>
        <v/>
      </c>
      <c r="AV482" s="85" t="str">
        <f>IFERROR(IF($AQ482="Passive","",INDEX(Income!F$9:F$1026,MATCH(Calc!$AO482,Income!$U$9:$U$1026,0),1)),"")</f>
        <v/>
      </c>
      <c r="AW482" s="85" t="str">
        <f>IFERROR(IF($AQ482="Passive","",INDEX(Income!G$9:G$1026,MATCH(Calc!$AO482,Income!$U$9:$U$1026,0),1)),"")</f>
        <v/>
      </c>
      <c r="AX482" s="85" t="str">
        <f>IFERROR(IF($AQ482="Passive","",INDEX(Income!H$9:H$1026,MATCH(Calc!$AO482,Income!$U$9:$U$1026,0),1)),"")</f>
        <v/>
      </c>
      <c r="AY482" s="85" t="str">
        <f>IFERROR(IF($AQ482="Passive","",INDEX(Income!I$9:I$1026,MATCH(Calc!$AO482,Income!$U$9:$U$1026,0),1)),"")</f>
        <v/>
      </c>
      <c r="AZ482" s="85" t="str">
        <f>IFERROR(IF($AQ482="Passive","",INDEX(Income!J$9:J$1026,MATCH(Calc!$AO482,Income!$U$9:$U$1026,0),1)),"")</f>
        <v/>
      </c>
      <c r="BA482" s="85" t="str">
        <f>IFERROR(IF($AQ482="Passive","",INDEX(Income!K$9:K$1026,MATCH(Calc!$AO482,Income!$U$9:$U$1026,0),1)),"")</f>
        <v/>
      </c>
      <c r="BB482" s="85" t="str">
        <f>IFERROR(IF($AQ482="Passive","",INDEX(Income!L$9:L$1026,MATCH(Calc!$AO482,Income!$U$9:$U$1026,0),1)),"")</f>
        <v/>
      </c>
      <c r="BC482" s="85" t="str">
        <f>IFERROR(IF($AQ482="Passive","",INDEX(Income!M$9:M$1026,MATCH(Calc!$AO482,Income!$U$9:$U$1026,0),1)),"")</f>
        <v/>
      </c>
      <c r="BD482" s="85" t="str">
        <f>IFERROR(IF($AQ482="Passive","",INDEX(Income!N$9:N$1026,MATCH(Calc!$AO482,Income!$U$9:$U$1026,0),1)),"")</f>
        <v/>
      </c>
      <c r="BE482" s="85" t="str">
        <f>IFERROR(IF($AQ482="Passive","",INDEX(Income!O$9:O$1026,MATCH(Calc!$AO482,Income!$U$9:$U$1026,0),1)),"")</f>
        <v/>
      </c>
      <c r="BF482" s="85" t="str">
        <f>IFERROR(IF($AQ482="Passive","",INDEX(Income!P$9:P$1026,MATCH(Calc!$AO482,Income!$U$9:$U$1026,0),1)),"")</f>
        <v/>
      </c>
      <c r="BH482" s="85" t="str">
        <f t="shared" si="61"/>
        <v>Passive</v>
      </c>
      <c r="BI482" s="85">
        <f>IFERROR(INDEX(Expenses!B$9:B$1026,MATCH(Calc!$AO482,Expenses!$U$9:$U$1026,0),1),0)</f>
        <v>0</v>
      </c>
      <c r="BJ482" s="85">
        <f>IFERROR(INDEX(Expenses!C$9:C$1026,MATCH(Calc!$AO482,Expenses!$U$9:$U$1026,0),1),0)</f>
        <v>0</v>
      </c>
      <c r="BK482" s="93">
        <f t="shared" ca="1" si="62"/>
        <v>2025</v>
      </c>
      <c r="BL482" s="85" t="str">
        <f>IFERROR(IF($BH482="Passive","",INDEX(Expenses!E$9:E$1026,MATCH(Calc!$AO482,Expenses!$U$9:$U$1026,0),1)),"")</f>
        <v/>
      </c>
      <c r="BM482" s="85" t="str">
        <f>IFERROR(IF($BH482="Passive","",INDEX(Expenses!F$9:F$1026,MATCH(Calc!$AO482,Expenses!$U$9:$U$1026,0),1)),"")</f>
        <v/>
      </c>
      <c r="BN482" s="85" t="str">
        <f>IFERROR(IF($BH482="Passive","",INDEX(Expenses!G$9:G$1026,MATCH(Calc!$AO482,Expenses!$U$9:$U$1026,0),1)),"")</f>
        <v/>
      </c>
      <c r="BO482" s="85" t="str">
        <f>IFERROR(IF($BH482="Passive","",INDEX(Expenses!H$9:H$1026,MATCH(Calc!$AO482,Expenses!$U$9:$U$1026,0),1)),"")</f>
        <v/>
      </c>
      <c r="BP482" s="85" t="str">
        <f>IFERROR(IF($BH482="Passive","",INDEX(Expenses!I$9:I$1026,MATCH(Calc!$AO482,Expenses!$U$9:$U$1026,0),1)),"")</f>
        <v/>
      </c>
      <c r="BQ482" s="85" t="str">
        <f>IFERROR(IF($BH482="Passive","",INDEX(Expenses!J$9:J$1026,MATCH(Calc!$AO482,Expenses!$U$9:$U$1026,0),1)),"")</f>
        <v/>
      </c>
      <c r="BR482" s="85" t="str">
        <f>IFERROR(IF($BH482="Passive","",INDEX(Expenses!K$9:K$1026,MATCH(Calc!$AO482,Expenses!$U$9:$U$1026,0),1)),"")</f>
        <v/>
      </c>
      <c r="BS482" s="85" t="str">
        <f>IFERROR(IF($BH482="Passive","",INDEX(Expenses!L$9:L$1026,MATCH(Calc!$AO482,Expenses!$U$9:$U$1026,0),1)),"")</f>
        <v/>
      </c>
      <c r="BT482" s="85" t="str">
        <f>IFERROR(IF($BH482="Passive","",INDEX(Expenses!M$9:M$1026,MATCH(Calc!$AO482,Expenses!$U$9:$U$1026,0),1)),"")</f>
        <v/>
      </c>
      <c r="BU482" s="85" t="str">
        <f>IFERROR(IF($BH482="Passive","",INDEX(Expenses!N$9:N$1026,MATCH(Calc!$AO482,Expenses!$U$9:$U$1026,0),1)),"")</f>
        <v/>
      </c>
      <c r="BV482" s="85" t="str">
        <f>IFERROR(IF($BH482="Passive","",INDEX(Expenses!O$9:O$1026,MATCH(Calc!$AO482,Expenses!$U$9:$U$1026,0),1)),"")</f>
        <v/>
      </c>
      <c r="BW482" s="85" t="str">
        <f>IFERROR(IF($BH482="Passive","",INDEX(Expenses!P$9:P$1026,MATCH(Calc!$AO482,Expenses!$U$9:$U$1026,0),1)),"")</f>
        <v/>
      </c>
    </row>
    <row r="483" spans="40:75" x14ac:dyDescent="0.25">
      <c r="AN483" s="93">
        <f t="shared" si="58"/>
        <v>4</v>
      </c>
      <c r="AO483" s="93">
        <v>480</v>
      </c>
      <c r="AQ483" s="85" t="str">
        <f t="shared" si="59"/>
        <v>Passive</v>
      </c>
      <c r="AR483" s="85">
        <f>IFERROR(INDEX(Income!B$9:B$1026,MATCH(Calc!$AO483,Income!$U$9:$U$1026,0),1),0)</f>
        <v>0</v>
      </c>
      <c r="AS483" s="85">
        <f>IFERROR(INDEX(Income!C$9:C$1026,MATCH(Calc!$AO483,Income!$U$9:$U$1026,0),1),0)</f>
        <v>0</v>
      </c>
      <c r="AT483" s="93">
        <f t="shared" ca="1" si="60"/>
        <v>2025</v>
      </c>
      <c r="AU483" s="85" t="str">
        <f>IFERROR(IF($AQ483="Passive","",INDEX(Income!E$9:E$1026,MATCH(Calc!$AO483,Income!$U$9:$U$1026,0),1)),"")</f>
        <v/>
      </c>
      <c r="AV483" s="85" t="str">
        <f>IFERROR(IF($AQ483="Passive","",INDEX(Income!F$9:F$1026,MATCH(Calc!$AO483,Income!$U$9:$U$1026,0),1)),"")</f>
        <v/>
      </c>
      <c r="AW483" s="85" t="str">
        <f>IFERROR(IF($AQ483="Passive","",INDEX(Income!G$9:G$1026,MATCH(Calc!$AO483,Income!$U$9:$U$1026,0),1)),"")</f>
        <v/>
      </c>
      <c r="AX483" s="85" t="str">
        <f>IFERROR(IF($AQ483="Passive","",INDEX(Income!H$9:H$1026,MATCH(Calc!$AO483,Income!$U$9:$U$1026,0),1)),"")</f>
        <v/>
      </c>
      <c r="AY483" s="85" t="str">
        <f>IFERROR(IF($AQ483="Passive","",INDEX(Income!I$9:I$1026,MATCH(Calc!$AO483,Income!$U$9:$U$1026,0),1)),"")</f>
        <v/>
      </c>
      <c r="AZ483" s="85" t="str">
        <f>IFERROR(IF($AQ483="Passive","",INDEX(Income!J$9:J$1026,MATCH(Calc!$AO483,Income!$U$9:$U$1026,0),1)),"")</f>
        <v/>
      </c>
      <c r="BA483" s="85" t="str">
        <f>IFERROR(IF($AQ483="Passive","",INDEX(Income!K$9:K$1026,MATCH(Calc!$AO483,Income!$U$9:$U$1026,0),1)),"")</f>
        <v/>
      </c>
      <c r="BB483" s="85" t="str">
        <f>IFERROR(IF($AQ483="Passive","",INDEX(Income!L$9:L$1026,MATCH(Calc!$AO483,Income!$U$9:$U$1026,0),1)),"")</f>
        <v/>
      </c>
      <c r="BC483" s="85" t="str">
        <f>IFERROR(IF($AQ483="Passive","",INDEX(Income!M$9:M$1026,MATCH(Calc!$AO483,Income!$U$9:$U$1026,0),1)),"")</f>
        <v/>
      </c>
      <c r="BD483" s="85" t="str">
        <f>IFERROR(IF($AQ483="Passive","",INDEX(Income!N$9:N$1026,MATCH(Calc!$AO483,Income!$U$9:$U$1026,0),1)),"")</f>
        <v/>
      </c>
      <c r="BE483" s="85" t="str">
        <f>IFERROR(IF($AQ483="Passive","",INDEX(Income!O$9:O$1026,MATCH(Calc!$AO483,Income!$U$9:$U$1026,0),1)),"")</f>
        <v/>
      </c>
      <c r="BF483" s="85" t="str">
        <f>IFERROR(IF($AQ483="Passive","",INDEX(Income!P$9:P$1026,MATCH(Calc!$AO483,Income!$U$9:$U$1026,0),1)),"")</f>
        <v/>
      </c>
      <c r="BH483" s="85" t="str">
        <f t="shared" si="61"/>
        <v>Passive</v>
      </c>
      <c r="BI483" s="85">
        <f>IFERROR(INDEX(Expenses!B$9:B$1026,MATCH(Calc!$AO483,Expenses!$U$9:$U$1026,0),1),0)</f>
        <v>0</v>
      </c>
      <c r="BJ483" s="85">
        <f>IFERROR(INDEX(Expenses!C$9:C$1026,MATCH(Calc!$AO483,Expenses!$U$9:$U$1026,0),1),0)</f>
        <v>0</v>
      </c>
      <c r="BK483" s="93">
        <f t="shared" ca="1" si="62"/>
        <v>2025</v>
      </c>
      <c r="BL483" s="85" t="str">
        <f>IFERROR(IF($BH483="Passive","",INDEX(Expenses!E$9:E$1026,MATCH(Calc!$AO483,Expenses!$U$9:$U$1026,0),1)),"")</f>
        <v/>
      </c>
      <c r="BM483" s="85" t="str">
        <f>IFERROR(IF($BH483="Passive","",INDEX(Expenses!F$9:F$1026,MATCH(Calc!$AO483,Expenses!$U$9:$U$1026,0),1)),"")</f>
        <v/>
      </c>
      <c r="BN483" s="85" t="str">
        <f>IFERROR(IF($BH483="Passive","",INDEX(Expenses!G$9:G$1026,MATCH(Calc!$AO483,Expenses!$U$9:$U$1026,0),1)),"")</f>
        <v/>
      </c>
      <c r="BO483" s="85" t="str">
        <f>IFERROR(IF($BH483="Passive","",INDEX(Expenses!H$9:H$1026,MATCH(Calc!$AO483,Expenses!$U$9:$U$1026,0),1)),"")</f>
        <v/>
      </c>
      <c r="BP483" s="85" t="str">
        <f>IFERROR(IF($BH483="Passive","",INDEX(Expenses!I$9:I$1026,MATCH(Calc!$AO483,Expenses!$U$9:$U$1026,0),1)),"")</f>
        <v/>
      </c>
      <c r="BQ483" s="85" t="str">
        <f>IFERROR(IF($BH483="Passive","",INDEX(Expenses!J$9:J$1026,MATCH(Calc!$AO483,Expenses!$U$9:$U$1026,0),1)),"")</f>
        <v/>
      </c>
      <c r="BR483" s="85" t="str">
        <f>IFERROR(IF($BH483="Passive","",INDEX(Expenses!K$9:K$1026,MATCH(Calc!$AO483,Expenses!$U$9:$U$1026,0),1)),"")</f>
        <v/>
      </c>
      <c r="BS483" s="85" t="str">
        <f>IFERROR(IF($BH483="Passive","",INDEX(Expenses!L$9:L$1026,MATCH(Calc!$AO483,Expenses!$U$9:$U$1026,0),1)),"")</f>
        <v/>
      </c>
      <c r="BT483" s="85" t="str">
        <f>IFERROR(IF($BH483="Passive","",INDEX(Expenses!M$9:M$1026,MATCH(Calc!$AO483,Expenses!$U$9:$U$1026,0),1)),"")</f>
        <v/>
      </c>
      <c r="BU483" s="85" t="str">
        <f>IFERROR(IF($BH483="Passive","",INDEX(Expenses!N$9:N$1026,MATCH(Calc!$AO483,Expenses!$U$9:$U$1026,0),1)),"")</f>
        <v/>
      </c>
      <c r="BV483" s="85" t="str">
        <f>IFERROR(IF($BH483="Passive","",INDEX(Expenses!O$9:O$1026,MATCH(Calc!$AO483,Expenses!$U$9:$U$1026,0),1)),"")</f>
        <v/>
      </c>
      <c r="BW483" s="85" t="str">
        <f>IFERROR(IF($BH483="Passive","",INDEX(Expenses!P$9:P$1026,MATCH(Calc!$AO483,Expenses!$U$9:$U$1026,0),1)),"")</f>
        <v/>
      </c>
    </row>
    <row r="484" spans="40:75" x14ac:dyDescent="0.25">
      <c r="AN484" s="93">
        <f t="shared" si="58"/>
        <v>4</v>
      </c>
      <c r="AO484" s="93">
        <v>481</v>
      </c>
      <c r="AQ484" s="85" t="str">
        <f t="shared" si="59"/>
        <v>Passive</v>
      </c>
      <c r="AR484" s="85">
        <f>IFERROR(INDEX(Income!B$9:B$1026,MATCH(Calc!$AO484,Income!$U$9:$U$1026,0),1),0)</f>
        <v>0</v>
      </c>
      <c r="AS484" s="85">
        <f>IFERROR(INDEX(Income!C$9:C$1026,MATCH(Calc!$AO484,Income!$U$9:$U$1026,0),1),0)</f>
        <v>0</v>
      </c>
      <c r="AT484" s="93">
        <f t="shared" ca="1" si="60"/>
        <v>2025</v>
      </c>
      <c r="AU484" s="85" t="str">
        <f>IFERROR(IF($AQ484="Passive","",INDEX(Income!E$9:E$1026,MATCH(Calc!$AO484,Income!$U$9:$U$1026,0),1)),"")</f>
        <v/>
      </c>
      <c r="AV484" s="85" t="str">
        <f>IFERROR(IF($AQ484="Passive","",INDEX(Income!F$9:F$1026,MATCH(Calc!$AO484,Income!$U$9:$U$1026,0),1)),"")</f>
        <v/>
      </c>
      <c r="AW484" s="85" t="str">
        <f>IFERROR(IF($AQ484="Passive","",INDEX(Income!G$9:G$1026,MATCH(Calc!$AO484,Income!$U$9:$U$1026,0),1)),"")</f>
        <v/>
      </c>
      <c r="AX484" s="85" t="str">
        <f>IFERROR(IF($AQ484="Passive","",INDEX(Income!H$9:H$1026,MATCH(Calc!$AO484,Income!$U$9:$U$1026,0),1)),"")</f>
        <v/>
      </c>
      <c r="AY484" s="85" t="str">
        <f>IFERROR(IF($AQ484="Passive","",INDEX(Income!I$9:I$1026,MATCH(Calc!$AO484,Income!$U$9:$U$1026,0),1)),"")</f>
        <v/>
      </c>
      <c r="AZ484" s="85" t="str">
        <f>IFERROR(IF($AQ484="Passive","",INDEX(Income!J$9:J$1026,MATCH(Calc!$AO484,Income!$U$9:$U$1026,0),1)),"")</f>
        <v/>
      </c>
      <c r="BA484" s="85" t="str">
        <f>IFERROR(IF($AQ484="Passive","",INDEX(Income!K$9:K$1026,MATCH(Calc!$AO484,Income!$U$9:$U$1026,0),1)),"")</f>
        <v/>
      </c>
      <c r="BB484" s="85" t="str">
        <f>IFERROR(IF($AQ484="Passive","",INDEX(Income!L$9:L$1026,MATCH(Calc!$AO484,Income!$U$9:$U$1026,0),1)),"")</f>
        <v/>
      </c>
      <c r="BC484" s="85" t="str">
        <f>IFERROR(IF($AQ484="Passive","",INDEX(Income!M$9:M$1026,MATCH(Calc!$AO484,Income!$U$9:$U$1026,0),1)),"")</f>
        <v/>
      </c>
      <c r="BD484" s="85" t="str">
        <f>IFERROR(IF($AQ484="Passive","",INDEX(Income!N$9:N$1026,MATCH(Calc!$AO484,Income!$U$9:$U$1026,0),1)),"")</f>
        <v/>
      </c>
      <c r="BE484" s="85" t="str">
        <f>IFERROR(IF($AQ484="Passive","",INDEX(Income!O$9:O$1026,MATCH(Calc!$AO484,Income!$U$9:$U$1026,0),1)),"")</f>
        <v/>
      </c>
      <c r="BF484" s="85" t="str">
        <f>IFERROR(IF($AQ484="Passive","",INDEX(Income!P$9:P$1026,MATCH(Calc!$AO484,Income!$U$9:$U$1026,0),1)),"")</f>
        <v/>
      </c>
      <c r="BH484" s="85" t="str">
        <f t="shared" si="61"/>
        <v>Passive</v>
      </c>
      <c r="BI484" s="85">
        <f>IFERROR(INDEX(Expenses!B$9:B$1026,MATCH(Calc!$AO484,Expenses!$U$9:$U$1026,0),1),0)</f>
        <v>0</v>
      </c>
      <c r="BJ484" s="85">
        <f>IFERROR(INDEX(Expenses!C$9:C$1026,MATCH(Calc!$AO484,Expenses!$U$9:$U$1026,0),1),0)</f>
        <v>0</v>
      </c>
      <c r="BK484" s="93">
        <f t="shared" ca="1" si="62"/>
        <v>2025</v>
      </c>
      <c r="BL484" s="85" t="str">
        <f>IFERROR(IF($BH484="Passive","",INDEX(Expenses!E$9:E$1026,MATCH(Calc!$AO484,Expenses!$U$9:$U$1026,0),1)),"")</f>
        <v/>
      </c>
      <c r="BM484" s="85" t="str">
        <f>IFERROR(IF($BH484="Passive","",INDEX(Expenses!F$9:F$1026,MATCH(Calc!$AO484,Expenses!$U$9:$U$1026,0),1)),"")</f>
        <v/>
      </c>
      <c r="BN484" s="85" t="str">
        <f>IFERROR(IF($BH484="Passive","",INDEX(Expenses!G$9:G$1026,MATCH(Calc!$AO484,Expenses!$U$9:$U$1026,0),1)),"")</f>
        <v/>
      </c>
      <c r="BO484" s="85" t="str">
        <f>IFERROR(IF($BH484="Passive","",INDEX(Expenses!H$9:H$1026,MATCH(Calc!$AO484,Expenses!$U$9:$U$1026,0),1)),"")</f>
        <v/>
      </c>
      <c r="BP484" s="85" t="str">
        <f>IFERROR(IF($BH484="Passive","",INDEX(Expenses!I$9:I$1026,MATCH(Calc!$AO484,Expenses!$U$9:$U$1026,0),1)),"")</f>
        <v/>
      </c>
      <c r="BQ484" s="85" t="str">
        <f>IFERROR(IF($BH484="Passive","",INDEX(Expenses!J$9:J$1026,MATCH(Calc!$AO484,Expenses!$U$9:$U$1026,0),1)),"")</f>
        <v/>
      </c>
      <c r="BR484" s="85" t="str">
        <f>IFERROR(IF($BH484="Passive","",INDEX(Expenses!K$9:K$1026,MATCH(Calc!$AO484,Expenses!$U$9:$U$1026,0),1)),"")</f>
        <v/>
      </c>
      <c r="BS484" s="85" t="str">
        <f>IFERROR(IF($BH484="Passive","",INDEX(Expenses!L$9:L$1026,MATCH(Calc!$AO484,Expenses!$U$9:$U$1026,0),1)),"")</f>
        <v/>
      </c>
      <c r="BT484" s="85" t="str">
        <f>IFERROR(IF($BH484="Passive","",INDEX(Expenses!M$9:M$1026,MATCH(Calc!$AO484,Expenses!$U$9:$U$1026,0),1)),"")</f>
        <v/>
      </c>
      <c r="BU484" s="85" t="str">
        <f>IFERROR(IF($BH484="Passive","",INDEX(Expenses!N$9:N$1026,MATCH(Calc!$AO484,Expenses!$U$9:$U$1026,0),1)),"")</f>
        <v/>
      </c>
      <c r="BV484" s="85" t="str">
        <f>IFERROR(IF($BH484="Passive","",INDEX(Expenses!O$9:O$1026,MATCH(Calc!$AO484,Expenses!$U$9:$U$1026,0),1)),"")</f>
        <v/>
      </c>
      <c r="BW484" s="85" t="str">
        <f>IFERROR(IF($BH484="Passive","",INDEX(Expenses!P$9:P$1026,MATCH(Calc!$AO484,Expenses!$U$9:$U$1026,0),1)),"")</f>
        <v/>
      </c>
    </row>
    <row r="485" spans="40:75" x14ac:dyDescent="0.25">
      <c r="AN485" s="93">
        <f t="shared" si="58"/>
        <v>4</v>
      </c>
      <c r="AO485" s="93">
        <v>482</v>
      </c>
      <c r="AQ485" s="85" t="str">
        <f t="shared" si="59"/>
        <v>Passive</v>
      </c>
      <c r="AR485" s="85">
        <f>IFERROR(INDEX(Income!B$9:B$1026,MATCH(Calc!$AO485,Income!$U$9:$U$1026,0),1),0)</f>
        <v>0</v>
      </c>
      <c r="AS485" s="85">
        <f>IFERROR(INDEX(Income!C$9:C$1026,MATCH(Calc!$AO485,Income!$U$9:$U$1026,0),1),0)</f>
        <v>0</v>
      </c>
      <c r="AT485" s="93">
        <f t="shared" ca="1" si="60"/>
        <v>2025</v>
      </c>
      <c r="AU485" s="85" t="str">
        <f>IFERROR(IF($AQ485="Passive","",INDEX(Income!E$9:E$1026,MATCH(Calc!$AO485,Income!$U$9:$U$1026,0),1)),"")</f>
        <v/>
      </c>
      <c r="AV485" s="85" t="str">
        <f>IFERROR(IF($AQ485="Passive","",INDEX(Income!F$9:F$1026,MATCH(Calc!$AO485,Income!$U$9:$U$1026,0),1)),"")</f>
        <v/>
      </c>
      <c r="AW485" s="85" t="str">
        <f>IFERROR(IF($AQ485="Passive","",INDEX(Income!G$9:G$1026,MATCH(Calc!$AO485,Income!$U$9:$U$1026,0),1)),"")</f>
        <v/>
      </c>
      <c r="AX485" s="85" t="str">
        <f>IFERROR(IF($AQ485="Passive","",INDEX(Income!H$9:H$1026,MATCH(Calc!$AO485,Income!$U$9:$U$1026,0),1)),"")</f>
        <v/>
      </c>
      <c r="AY485" s="85" t="str">
        <f>IFERROR(IF($AQ485="Passive","",INDEX(Income!I$9:I$1026,MATCH(Calc!$AO485,Income!$U$9:$U$1026,0),1)),"")</f>
        <v/>
      </c>
      <c r="AZ485" s="85" t="str">
        <f>IFERROR(IF($AQ485="Passive","",INDEX(Income!J$9:J$1026,MATCH(Calc!$AO485,Income!$U$9:$U$1026,0),1)),"")</f>
        <v/>
      </c>
      <c r="BA485" s="85" t="str">
        <f>IFERROR(IF($AQ485="Passive","",INDEX(Income!K$9:K$1026,MATCH(Calc!$AO485,Income!$U$9:$U$1026,0),1)),"")</f>
        <v/>
      </c>
      <c r="BB485" s="85" t="str">
        <f>IFERROR(IF($AQ485="Passive","",INDEX(Income!L$9:L$1026,MATCH(Calc!$AO485,Income!$U$9:$U$1026,0),1)),"")</f>
        <v/>
      </c>
      <c r="BC485" s="85" t="str">
        <f>IFERROR(IF($AQ485="Passive","",INDEX(Income!M$9:M$1026,MATCH(Calc!$AO485,Income!$U$9:$U$1026,0),1)),"")</f>
        <v/>
      </c>
      <c r="BD485" s="85" t="str">
        <f>IFERROR(IF($AQ485="Passive","",INDEX(Income!N$9:N$1026,MATCH(Calc!$AO485,Income!$U$9:$U$1026,0),1)),"")</f>
        <v/>
      </c>
      <c r="BE485" s="85" t="str">
        <f>IFERROR(IF($AQ485="Passive","",INDEX(Income!O$9:O$1026,MATCH(Calc!$AO485,Income!$U$9:$U$1026,0),1)),"")</f>
        <v/>
      </c>
      <c r="BF485" s="85" t="str">
        <f>IFERROR(IF($AQ485="Passive","",INDEX(Income!P$9:P$1026,MATCH(Calc!$AO485,Income!$U$9:$U$1026,0),1)),"")</f>
        <v/>
      </c>
      <c r="BH485" s="85" t="str">
        <f t="shared" si="61"/>
        <v>Passive</v>
      </c>
      <c r="BI485" s="85">
        <f>IFERROR(INDEX(Expenses!B$9:B$1026,MATCH(Calc!$AO485,Expenses!$U$9:$U$1026,0),1),0)</f>
        <v>0</v>
      </c>
      <c r="BJ485" s="85">
        <f>IFERROR(INDEX(Expenses!C$9:C$1026,MATCH(Calc!$AO485,Expenses!$U$9:$U$1026,0),1),0)</f>
        <v>0</v>
      </c>
      <c r="BK485" s="93">
        <f t="shared" ca="1" si="62"/>
        <v>2025</v>
      </c>
      <c r="BL485" s="85" t="str">
        <f>IFERROR(IF($BH485="Passive","",INDEX(Expenses!E$9:E$1026,MATCH(Calc!$AO485,Expenses!$U$9:$U$1026,0),1)),"")</f>
        <v/>
      </c>
      <c r="BM485" s="85" t="str">
        <f>IFERROR(IF($BH485="Passive","",INDEX(Expenses!F$9:F$1026,MATCH(Calc!$AO485,Expenses!$U$9:$U$1026,0),1)),"")</f>
        <v/>
      </c>
      <c r="BN485" s="85" t="str">
        <f>IFERROR(IF($BH485="Passive","",INDEX(Expenses!G$9:G$1026,MATCH(Calc!$AO485,Expenses!$U$9:$U$1026,0),1)),"")</f>
        <v/>
      </c>
      <c r="BO485" s="85" t="str">
        <f>IFERROR(IF($BH485="Passive","",INDEX(Expenses!H$9:H$1026,MATCH(Calc!$AO485,Expenses!$U$9:$U$1026,0),1)),"")</f>
        <v/>
      </c>
      <c r="BP485" s="85" t="str">
        <f>IFERROR(IF($BH485="Passive","",INDEX(Expenses!I$9:I$1026,MATCH(Calc!$AO485,Expenses!$U$9:$U$1026,0),1)),"")</f>
        <v/>
      </c>
      <c r="BQ485" s="85" t="str">
        <f>IFERROR(IF($BH485="Passive","",INDEX(Expenses!J$9:J$1026,MATCH(Calc!$AO485,Expenses!$U$9:$U$1026,0),1)),"")</f>
        <v/>
      </c>
      <c r="BR485" s="85" t="str">
        <f>IFERROR(IF($BH485="Passive","",INDEX(Expenses!K$9:K$1026,MATCH(Calc!$AO485,Expenses!$U$9:$U$1026,0),1)),"")</f>
        <v/>
      </c>
      <c r="BS485" s="85" t="str">
        <f>IFERROR(IF($BH485="Passive","",INDEX(Expenses!L$9:L$1026,MATCH(Calc!$AO485,Expenses!$U$9:$U$1026,0),1)),"")</f>
        <v/>
      </c>
      <c r="BT485" s="85" t="str">
        <f>IFERROR(IF($BH485="Passive","",INDEX(Expenses!M$9:M$1026,MATCH(Calc!$AO485,Expenses!$U$9:$U$1026,0),1)),"")</f>
        <v/>
      </c>
      <c r="BU485" s="85" t="str">
        <f>IFERROR(IF($BH485="Passive","",INDEX(Expenses!N$9:N$1026,MATCH(Calc!$AO485,Expenses!$U$9:$U$1026,0),1)),"")</f>
        <v/>
      </c>
      <c r="BV485" s="85" t="str">
        <f>IFERROR(IF($BH485="Passive","",INDEX(Expenses!O$9:O$1026,MATCH(Calc!$AO485,Expenses!$U$9:$U$1026,0),1)),"")</f>
        <v/>
      </c>
      <c r="BW485" s="85" t="str">
        <f>IFERROR(IF($BH485="Passive","",INDEX(Expenses!P$9:P$1026,MATCH(Calc!$AO485,Expenses!$U$9:$U$1026,0),1)),"")</f>
        <v/>
      </c>
    </row>
    <row r="486" spans="40:75" x14ac:dyDescent="0.25">
      <c r="AN486" s="93">
        <f t="shared" si="58"/>
        <v>4</v>
      </c>
      <c r="AO486" s="93">
        <v>483</v>
      </c>
      <c r="AQ486" s="85" t="str">
        <f t="shared" si="59"/>
        <v>Passive</v>
      </c>
      <c r="AR486" s="85">
        <f>IFERROR(INDEX(Income!B$9:B$1026,MATCH(Calc!$AO486,Income!$U$9:$U$1026,0),1),0)</f>
        <v>0</v>
      </c>
      <c r="AS486" s="85">
        <f>IFERROR(INDEX(Income!C$9:C$1026,MATCH(Calc!$AO486,Income!$U$9:$U$1026,0),1),0)</f>
        <v>0</v>
      </c>
      <c r="AT486" s="93">
        <f t="shared" ca="1" si="60"/>
        <v>2025</v>
      </c>
      <c r="AU486" s="85" t="str">
        <f>IFERROR(IF($AQ486="Passive","",INDEX(Income!E$9:E$1026,MATCH(Calc!$AO486,Income!$U$9:$U$1026,0),1)),"")</f>
        <v/>
      </c>
      <c r="AV486" s="85" t="str">
        <f>IFERROR(IF($AQ486="Passive","",INDEX(Income!F$9:F$1026,MATCH(Calc!$AO486,Income!$U$9:$U$1026,0),1)),"")</f>
        <v/>
      </c>
      <c r="AW486" s="85" t="str">
        <f>IFERROR(IF($AQ486="Passive","",INDEX(Income!G$9:G$1026,MATCH(Calc!$AO486,Income!$U$9:$U$1026,0),1)),"")</f>
        <v/>
      </c>
      <c r="AX486" s="85" t="str">
        <f>IFERROR(IF($AQ486="Passive","",INDEX(Income!H$9:H$1026,MATCH(Calc!$AO486,Income!$U$9:$U$1026,0),1)),"")</f>
        <v/>
      </c>
      <c r="AY486" s="85" t="str">
        <f>IFERROR(IF($AQ486="Passive","",INDEX(Income!I$9:I$1026,MATCH(Calc!$AO486,Income!$U$9:$U$1026,0),1)),"")</f>
        <v/>
      </c>
      <c r="AZ486" s="85" t="str">
        <f>IFERROR(IF($AQ486="Passive","",INDEX(Income!J$9:J$1026,MATCH(Calc!$AO486,Income!$U$9:$U$1026,0),1)),"")</f>
        <v/>
      </c>
      <c r="BA486" s="85" t="str">
        <f>IFERROR(IF($AQ486="Passive","",INDEX(Income!K$9:K$1026,MATCH(Calc!$AO486,Income!$U$9:$U$1026,0),1)),"")</f>
        <v/>
      </c>
      <c r="BB486" s="85" t="str">
        <f>IFERROR(IF($AQ486="Passive","",INDEX(Income!L$9:L$1026,MATCH(Calc!$AO486,Income!$U$9:$U$1026,0),1)),"")</f>
        <v/>
      </c>
      <c r="BC486" s="85" t="str">
        <f>IFERROR(IF($AQ486="Passive","",INDEX(Income!M$9:M$1026,MATCH(Calc!$AO486,Income!$U$9:$U$1026,0),1)),"")</f>
        <v/>
      </c>
      <c r="BD486" s="85" t="str">
        <f>IFERROR(IF($AQ486="Passive","",INDEX(Income!N$9:N$1026,MATCH(Calc!$AO486,Income!$U$9:$U$1026,0),1)),"")</f>
        <v/>
      </c>
      <c r="BE486" s="85" t="str">
        <f>IFERROR(IF($AQ486="Passive","",INDEX(Income!O$9:O$1026,MATCH(Calc!$AO486,Income!$U$9:$U$1026,0),1)),"")</f>
        <v/>
      </c>
      <c r="BF486" s="85" t="str">
        <f>IFERROR(IF($AQ486="Passive","",INDEX(Income!P$9:P$1026,MATCH(Calc!$AO486,Income!$U$9:$U$1026,0),1)),"")</f>
        <v/>
      </c>
      <c r="BH486" s="85" t="str">
        <f t="shared" si="61"/>
        <v>Passive</v>
      </c>
      <c r="BI486" s="85">
        <f>IFERROR(INDEX(Expenses!B$9:B$1026,MATCH(Calc!$AO486,Expenses!$U$9:$U$1026,0),1),0)</f>
        <v>0</v>
      </c>
      <c r="BJ486" s="85">
        <f>IFERROR(INDEX(Expenses!C$9:C$1026,MATCH(Calc!$AO486,Expenses!$U$9:$U$1026,0),1),0)</f>
        <v>0</v>
      </c>
      <c r="BK486" s="93">
        <f t="shared" ca="1" si="62"/>
        <v>2025</v>
      </c>
      <c r="BL486" s="85" t="str">
        <f>IFERROR(IF($BH486="Passive","",INDEX(Expenses!E$9:E$1026,MATCH(Calc!$AO486,Expenses!$U$9:$U$1026,0),1)),"")</f>
        <v/>
      </c>
      <c r="BM486" s="85" t="str">
        <f>IFERROR(IF($BH486="Passive","",INDEX(Expenses!F$9:F$1026,MATCH(Calc!$AO486,Expenses!$U$9:$U$1026,0),1)),"")</f>
        <v/>
      </c>
      <c r="BN486" s="85" t="str">
        <f>IFERROR(IF($BH486="Passive","",INDEX(Expenses!G$9:G$1026,MATCH(Calc!$AO486,Expenses!$U$9:$U$1026,0),1)),"")</f>
        <v/>
      </c>
      <c r="BO486" s="85" t="str">
        <f>IFERROR(IF($BH486="Passive","",INDEX(Expenses!H$9:H$1026,MATCH(Calc!$AO486,Expenses!$U$9:$U$1026,0),1)),"")</f>
        <v/>
      </c>
      <c r="BP486" s="85" t="str">
        <f>IFERROR(IF($BH486="Passive","",INDEX(Expenses!I$9:I$1026,MATCH(Calc!$AO486,Expenses!$U$9:$U$1026,0),1)),"")</f>
        <v/>
      </c>
      <c r="BQ486" s="85" t="str">
        <f>IFERROR(IF($BH486="Passive","",INDEX(Expenses!J$9:J$1026,MATCH(Calc!$AO486,Expenses!$U$9:$U$1026,0),1)),"")</f>
        <v/>
      </c>
      <c r="BR486" s="85" t="str">
        <f>IFERROR(IF($BH486="Passive","",INDEX(Expenses!K$9:K$1026,MATCH(Calc!$AO486,Expenses!$U$9:$U$1026,0),1)),"")</f>
        <v/>
      </c>
      <c r="BS486" s="85" t="str">
        <f>IFERROR(IF($BH486="Passive","",INDEX(Expenses!L$9:L$1026,MATCH(Calc!$AO486,Expenses!$U$9:$U$1026,0),1)),"")</f>
        <v/>
      </c>
      <c r="BT486" s="85" t="str">
        <f>IFERROR(IF($BH486="Passive","",INDEX(Expenses!M$9:M$1026,MATCH(Calc!$AO486,Expenses!$U$9:$U$1026,0),1)),"")</f>
        <v/>
      </c>
      <c r="BU486" s="85" t="str">
        <f>IFERROR(IF($BH486="Passive","",INDEX(Expenses!N$9:N$1026,MATCH(Calc!$AO486,Expenses!$U$9:$U$1026,0),1)),"")</f>
        <v/>
      </c>
      <c r="BV486" s="85" t="str">
        <f>IFERROR(IF($BH486="Passive","",INDEX(Expenses!O$9:O$1026,MATCH(Calc!$AO486,Expenses!$U$9:$U$1026,0),1)),"")</f>
        <v/>
      </c>
      <c r="BW486" s="85" t="str">
        <f>IFERROR(IF($BH486="Passive","",INDEX(Expenses!P$9:P$1026,MATCH(Calc!$AO486,Expenses!$U$9:$U$1026,0),1)),"")</f>
        <v/>
      </c>
    </row>
    <row r="487" spans="40:75" x14ac:dyDescent="0.25">
      <c r="AN487" s="93">
        <f t="shared" si="58"/>
        <v>4</v>
      </c>
      <c r="AO487" s="93">
        <v>484</v>
      </c>
      <c r="AQ487" s="85" t="str">
        <f t="shared" si="59"/>
        <v>Passive</v>
      </c>
      <c r="AR487" s="85">
        <f>IFERROR(INDEX(Income!B$9:B$1026,MATCH(Calc!$AO487,Income!$U$9:$U$1026,0),1),0)</f>
        <v>0</v>
      </c>
      <c r="AS487" s="85">
        <f>IFERROR(INDEX(Income!C$9:C$1026,MATCH(Calc!$AO487,Income!$U$9:$U$1026,0),1),0)</f>
        <v>0</v>
      </c>
      <c r="AT487" s="93">
        <f t="shared" ca="1" si="60"/>
        <v>2025</v>
      </c>
      <c r="AU487" s="85" t="str">
        <f>IFERROR(IF($AQ487="Passive","",INDEX(Income!E$9:E$1026,MATCH(Calc!$AO487,Income!$U$9:$U$1026,0),1)),"")</f>
        <v/>
      </c>
      <c r="AV487" s="85" t="str">
        <f>IFERROR(IF($AQ487="Passive","",INDEX(Income!F$9:F$1026,MATCH(Calc!$AO487,Income!$U$9:$U$1026,0),1)),"")</f>
        <v/>
      </c>
      <c r="AW487" s="85" t="str">
        <f>IFERROR(IF($AQ487="Passive","",INDEX(Income!G$9:G$1026,MATCH(Calc!$AO487,Income!$U$9:$U$1026,0),1)),"")</f>
        <v/>
      </c>
      <c r="AX487" s="85" t="str">
        <f>IFERROR(IF($AQ487="Passive","",INDEX(Income!H$9:H$1026,MATCH(Calc!$AO487,Income!$U$9:$U$1026,0),1)),"")</f>
        <v/>
      </c>
      <c r="AY487" s="85" t="str">
        <f>IFERROR(IF($AQ487="Passive","",INDEX(Income!I$9:I$1026,MATCH(Calc!$AO487,Income!$U$9:$U$1026,0),1)),"")</f>
        <v/>
      </c>
      <c r="AZ487" s="85" t="str">
        <f>IFERROR(IF($AQ487="Passive","",INDEX(Income!J$9:J$1026,MATCH(Calc!$AO487,Income!$U$9:$U$1026,0),1)),"")</f>
        <v/>
      </c>
      <c r="BA487" s="85" t="str">
        <f>IFERROR(IF($AQ487="Passive","",INDEX(Income!K$9:K$1026,MATCH(Calc!$AO487,Income!$U$9:$U$1026,0),1)),"")</f>
        <v/>
      </c>
      <c r="BB487" s="85" t="str">
        <f>IFERROR(IF($AQ487="Passive","",INDEX(Income!L$9:L$1026,MATCH(Calc!$AO487,Income!$U$9:$U$1026,0),1)),"")</f>
        <v/>
      </c>
      <c r="BC487" s="85" t="str">
        <f>IFERROR(IF($AQ487="Passive","",INDEX(Income!M$9:M$1026,MATCH(Calc!$AO487,Income!$U$9:$U$1026,0),1)),"")</f>
        <v/>
      </c>
      <c r="BD487" s="85" t="str">
        <f>IFERROR(IF($AQ487="Passive","",INDEX(Income!N$9:N$1026,MATCH(Calc!$AO487,Income!$U$9:$U$1026,0),1)),"")</f>
        <v/>
      </c>
      <c r="BE487" s="85" t="str">
        <f>IFERROR(IF($AQ487="Passive","",INDEX(Income!O$9:O$1026,MATCH(Calc!$AO487,Income!$U$9:$U$1026,0),1)),"")</f>
        <v/>
      </c>
      <c r="BF487" s="85" t="str">
        <f>IFERROR(IF($AQ487="Passive","",INDEX(Income!P$9:P$1026,MATCH(Calc!$AO487,Income!$U$9:$U$1026,0),1)),"")</f>
        <v/>
      </c>
      <c r="BH487" s="85" t="str">
        <f t="shared" si="61"/>
        <v>Passive</v>
      </c>
      <c r="BI487" s="85">
        <f>IFERROR(INDEX(Expenses!B$9:B$1026,MATCH(Calc!$AO487,Expenses!$U$9:$U$1026,0),1),0)</f>
        <v>0</v>
      </c>
      <c r="BJ487" s="85">
        <f>IFERROR(INDEX(Expenses!C$9:C$1026,MATCH(Calc!$AO487,Expenses!$U$9:$U$1026,0),1),0)</f>
        <v>0</v>
      </c>
      <c r="BK487" s="93">
        <f t="shared" ca="1" si="62"/>
        <v>2025</v>
      </c>
      <c r="BL487" s="85" t="str">
        <f>IFERROR(IF($BH487="Passive","",INDEX(Expenses!E$9:E$1026,MATCH(Calc!$AO487,Expenses!$U$9:$U$1026,0),1)),"")</f>
        <v/>
      </c>
      <c r="BM487" s="85" t="str">
        <f>IFERROR(IF($BH487="Passive","",INDEX(Expenses!F$9:F$1026,MATCH(Calc!$AO487,Expenses!$U$9:$U$1026,0),1)),"")</f>
        <v/>
      </c>
      <c r="BN487" s="85" t="str">
        <f>IFERROR(IF($BH487="Passive","",INDEX(Expenses!G$9:G$1026,MATCH(Calc!$AO487,Expenses!$U$9:$U$1026,0),1)),"")</f>
        <v/>
      </c>
      <c r="BO487" s="85" t="str">
        <f>IFERROR(IF($BH487="Passive","",INDEX(Expenses!H$9:H$1026,MATCH(Calc!$AO487,Expenses!$U$9:$U$1026,0),1)),"")</f>
        <v/>
      </c>
      <c r="BP487" s="85" t="str">
        <f>IFERROR(IF($BH487="Passive","",INDEX(Expenses!I$9:I$1026,MATCH(Calc!$AO487,Expenses!$U$9:$U$1026,0),1)),"")</f>
        <v/>
      </c>
      <c r="BQ487" s="85" t="str">
        <f>IFERROR(IF($BH487="Passive","",INDEX(Expenses!J$9:J$1026,MATCH(Calc!$AO487,Expenses!$U$9:$U$1026,0),1)),"")</f>
        <v/>
      </c>
      <c r="BR487" s="85" t="str">
        <f>IFERROR(IF($BH487="Passive","",INDEX(Expenses!K$9:K$1026,MATCH(Calc!$AO487,Expenses!$U$9:$U$1026,0),1)),"")</f>
        <v/>
      </c>
      <c r="BS487" s="85" t="str">
        <f>IFERROR(IF($BH487="Passive","",INDEX(Expenses!L$9:L$1026,MATCH(Calc!$AO487,Expenses!$U$9:$U$1026,0),1)),"")</f>
        <v/>
      </c>
      <c r="BT487" s="85" t="str">
        <f>IFERROR(IF($BH487="Passive","",INDEX(Expenses!M$9:M$1026,MATCH(Calc!$AO487,Expenses!$U$9:$U$1026,0),1)),"")</f>
        <v/>
      </c>
      <c r="BU487" s="85" t="str">
        <f>IFERROR(IF($BH487="Passive","",INDEX(Expenses!N$9:N$1026,MATCH(Calc!$AO487,Expenses!$U$9:$U$1026,0),1)),"")</f>
        <v/>
      </c>
      <c r="BV487" s="85" t="str">
        <f>IFERROR(IF($BH487="Passive","",INDEX(Expenses!O$9:O$1026,MATCH(Calc!$AO487,Expenses!$U$9:$U$1026,0),1)),"")</f>
        <v/>
      </c>
      <c r="BW487" s="85" t="str">
        <f>IFERROR(IF($BH487="Passive","",INDEX(Expenses!P$9:P$1026,MATCH(Calc!$AO487,Expenses!$U$9:$U$1026,0),1)),"")</f>
        <v/>
      </c>
    </row>
    <row r="488" spans="40:75" x14ac:dyDescent="0.25">
      <c r="AN488" s="93">
        <f t="shared" si="58"/>
        <v>4</v>
      </c>
      <c r="AO488" s="93">
        <v>485</v>
      </c>
      <c r="AQ488" s="85" t="str">
        <f t="shared" si="59"/>
        <v>Passive</v>
      </c>
      <c r="AR488" s="85">
        <f>IFERROR(INDEX(Income!B$9:B$1026,MATCH(Calc!$AO488,Income!$U$9:$U$1026,0),1),0)</f>
        <v>0</v>
      </c>
      <c r="AS488" s="85">
        <f>IFERROR(INDEX(Income!C$9:C$1026,MATCH(Calc!$AO488,Income!$U$9:$U$1026,0),1),0)</f>
        <v>0</v>
      </c>
      <c r="AT488" s="93">
        <f t="shared" ca="1" si="60"/>
        <v>2025</v>
      </c>
      <c r="AU488" s="85" t="str">
        <f>IFERROR(IF($AQ488="Passive","",INDEX(Income!E$9:E$1026,MATCH(Calc!$AO488,Income!$U$9:$U$1026,0),1)),"")</f>
        <v/>
      </c>
      <c r="AV488" s="85" t="str">
        <f>IFERROR(IF($AQ488="Passive","",INDEX(Income!F$9:F$1026,MATCH(Calc!$AO488,Income!$U$9:$U$1026,0),1)),"")</f>
        <v/>
      </c>
      <c r="AW488" s="85" t="str">
        <f>IFERROR(IF($AQ488="Passive","",INDEX(Income!G$9:G$1026,MATCH(Calc!$AO488,Income!$U$9:$U$1026,0),1)),"")</f>
        <v/>
      </c>
      <c r="AX488" s="85" t="str">
        <f>IFERROR(IF($AQ488="Passive","",INDEX(Income!H$9:H$1026,MATCH(Calc!$AO488,Income!$U$9:$U$1026,0),1)),"")</f>
        <v/>
      </c>
      <c r="AY488" s="85" t="str">
        <f>IFERROR(IF($AQ488="Passive","",INDEX(Income!I$9:I$1026,MATCH(Calc!$AO488,Income!$U$9:$U$1026,0),1)),"")</f>
        <v/>
      </c>
      <c r="AZ488" s="85" t="str">
        <f>IFERROR(IF($AQ488="Passive","",INDEX(Income!J$9:J$1026,MATCH(Calc!$AO488,Income!$U$9:$U$1026,0),1)),"")</f>
        <v/>
      </c>
      <c r="BA488" s="85" t="str">
        <f>IFERROR(IF($AQ488="Passive","",INDEX(Income!K$9:K$1026,MATCH(Calc!$AO488,Income!$U$9:$U$1026,0),1)),"")</f>
        <v/>
      </c>
      <c r="BB488" s="85" t="str">
        <f>IFERROR(IF($AQ488="Passive","",INDEX(Income!L$9:L$1026,MATCH(Calc!$AO488,Income!$U$9:$U$1026,0),1)),"")</f>
        <v/>
      </c>
      <c r="BC488" s="85" t="str">
        <f>IFERROR(IF($AQ488="Passive","",INDEX(Income!M$9:M$1026,MATCH(Calc!$AO488,Income!$U$9:$U$1026,0),1)),"")</f>
        <v/>
      </c>
      <c r="BD488" s="85" t="str">
        <f>IFERROR(IF($AQ488="Passive","",INDEX(Income!N$9:N$1026,MATCH(Calc!$AO488,Income!$U$9:$U$1026,0),1)),"")</f>
        <v/>
      </c>
      <c r="BE488" s="85" t="str">
        <f>IFERROR(IF($AQ488="Passive","",INDEX(Income!O$9:O$1026,MATCH(Calc!$AO488,Income!$U$9:$U$1026,0),1)),"")</f>
        <v/>
      </c>
      <c r="BF488" s="85" t="str">
        <f>IFERROR(IF($AQ488="Passive","",INDEX(Income!P$9:P$1026,MATCH(Calc!$AO488,Income!$U$9:$U$1026,0),1)),"")</f>
        <v/>
      </c>
      <c r="BH488" s="85" t="str">
        <f t="shared" si="61"/>
        <v>Passive</v>
      </c>
      <c r="BI488" s="85">
        <f>IFERROR(INDEX(Expenses!B$9:B$1026,MATCH(Calc!$AO488,Expenses!$U$9:$U$1026,0),1),0)</f>
        <v>0</v>
      </c>
      <c r="BJ488" s="85">
        <f>IFERROR(INDEX(Expenses!C$9:C$1026,MATCH(Calc!$AO488,Expenses!$U$9:$U$1026,0),1),0)</f>
        <v>0</v>
      </c>
      <c r="BK488" s="93">
        <f t="shared" ca="1" si="62"/>
        <v>2025</v>
      </c>
      <c r="BL488" s="85" t="str">
        <f>IFERROR(IF($BH488="Passive","",INDEX(Expenses!E$9:E$1026,MATCH(Calc!$AO488,Expenses!$U$9:$U$1026,0),1)),"")</f>
        <v/>
      </c>
      <c r="BM488" s="85" t="str">
        <f>IFERROR(IF($BH488="Passive","",INDEX(Expenses!F$9:F$1026,MATCH(Calc!$AO488,Expenses!$U$9:$U$1026,0),1)),"")</f>
        <v/>
      </c>
      <c r="BN488" s="85" t="str">
        <f>IFERROR(IF($BH488="Passive","",INDEX(Expenses!G$9:G$1026,MATCH(Calc!$AO488,Expenses!$U$9:$U$1026,0),1)),"")</f>
        <v/>
      </c>
      <c r="BO488" s="85" t="str">
        <f>IFERROR(IF($BH488="Passive","",INDEX(Expenses!H$9:H$1026,MATCH(Calc!$AO488,Expenses!$U$9:$U$1026,0),1)),"")</f>
        <v/>
      </c>
      <c r="BP488" s="85" t="str">
        <f>IFERROR(IF($BH488="Passive","",INDEX(Expenses!I$9:I$1026,MATCH(Calc!$AO488,Expenses!$U$9:$U$1026,0),1)),"")</f>
        <v/>
      </c>
      <c r="BQ488" s="85" t="str">
        <f>IFERROR(IF($BH488="Passive","",INDEX(Expenses!J$9:J$1026,MATCH(Calc!$AO488,Expenses!$U$9:$U$1026,0),1)),"")</f>
        <v/>
      </c>
      <c r="BR488" s="85" t="str">
        <f>IFERROR(IF($BH488="Passive","",INDEX(Expenses!K$9:K$1026,MATCH(Calc!$AO488,Expenses!$U$9:$U$1026,0),1)),"")</f>
        <v/>
      </c>
      <c r="BS488" s="85" t="str">
        <f>IFERROR(IF($BH488="Passive","",INDEX(Expenses!L$9:L$1026,MATCH(Calc!$AO488,Expenses!$U$9:$U$1026,0),1)),"")</f>
        <v/>
      </c>
      <c r="BT488" s="85" t="str">
        <f>IFERROR(IF($BH488="Passive","",INDEX(Expenses!M$9:M$1026,MATCH(Calc!$AO488,Expenses!$U$9:$U$1026,0),1)),"")</f>
        <v/>
      </c>
      <c r="BU488" s="85" t="str">
        <f>IFERROR(IF($BH488="Passive","",INDEX(Expenses!N$9:N$1026,MATCH(Calc!$AO488,Expenses!$U$9:$U$1026,0),1)),"")</f>
        <v/>
      </c>
      <c r="BV488" s="85" t="str">
        <f>IFERROR(IF($BH488="Passive","",INDEX(Expenses!O$9:O$1026,MATCH(Calc!$AO488,Expenses!$U$9:$U$1026,0),1)),"")</f>
        <v/>
      </c>
      <c r="BW488" s="85" t="str">
        <f>IFERROR(IF($BH488="Passive","",INDEX(Expenses!P$9:P$1026,MATCH(Calc!$AO488,Expenses!$U$9:$U$1026,0),1)),"")</f>
        <v/>
      </c>
    </row>
    <row r="489" spans="40:75" x14ac:dyDescent="0.25">
      <c r="AN489" s="93">
        <f t="shared" si="58"/>
        <v>4</v>
      </c>
      <c r="AO489" s="93">
        <v>486</v>
      </c>
      <c r="AQ489" s="85" t="str">
        <f t="shared" si="59"/>
        <v>Passive</v>
      </c>
      <c r="AR489" s="85">
        <f>IFERROR(INDEX(Income!B$9:B$1026,MATCH(Calc!$AO489,Income!$U$9:$U$1026,0),1),0)</f>
        <v>0</v>
      </c>
      <c r="AS489" s="85">
        <f>IFERROR(INDEX(Income!C$9:C$1026,MATCH(Calc!$AO489,Income!$U$9:$U$1026,0),1),0)</f>
        <v>0</v>
      </c>
      <c r="AT489" s="93">
        <f t="shared" ca="1" si="60"/>
        <v>2025</v>
      </c>
      <c r="AU489" s="85" t="str">
        <f>IFERROR(IF($AQ489="Passive","",INDEX(Income!E$9:E$1026,MATCH(Calc!$AO489,Income!$U$9:$U$1026,0),1)),"")</f>
        <v/>
      </c>
      <c r="AV489" s="85" t="str">
        <f>IFERROR(IF($AQ489="Passive","",INDEX(Income!F$9:F$1026,MATCH(Calc!$AO489,Income!$U$9:$U$1026,0),1)),"")</f>
        <v/>
      </c>
      <c r="AW489" s="85" t="str">
        <f>IFERROR(IF($AQ489="Passive","",INDEX(Income!G$9:G$1026,MATCH(Calc!$AO489,Income!$U$9:$U$1026,0),1)),"")</f>
        <v/>
      </c>
      <c r="AX489" s="85" t="str">
        <f>IFERROR(IF($AQ489="Passive","",INDEX(Income!H$9:H$1026,MATCH(Calc!$AO489,Income!$U$9:$U$1026,0),1)),"")</f>
        <v/>
      </c>
      <c r="AY489" s="85" t="str">
        <f>IFERROR(IF($AQ489="Passive","",INDEX(Income!I$9:I$1026,MATCH(Calc!$AO489,Income!$U$9:$U$1026,0),1)),"")</f>
        <v/>
      </c>
      <c r="AZ489" s="85" t="str">
        <f>IFERROR(IF($AQ489="Passive","",INDEX(Income!J$9:J$1026,MATCH(Calc!$AO489,Income!$U$9:$U$1026,0),1)),"")</f>
        <v/>
      </c>
      <c r="BA489" s="85" t="str">
        <f>IFERROR(IF($AQ489="Passive","",INDEX(Income!K$9:K$1026,MATCH(Calc!$AO489,Income!$U$9:$U$1026,0),1)),"")</f>
        <v/>
      </c>
      <c r="BB489" s="85" t="str">
        <f>IFERROR(IF($AQ489="Passive","",INDEX(Income!L$9:L$1026,MATCH(Calc!$AO489,Income!$U$9:$U$1026,0),1)),"")</f>
        <v/>
      </c>
      <c r="BC489" s="85" t="str">
        <f>IFERROR(IF($AQ489="Passive","",INDEX(Income!M$9:M$1026,MATCH(Calc!$AO489,Income!$U$9:$U$1026,0),1)),"")</f>
        <v/>
      </c>
      <c r="BD489" s="85" t="str">
        <f>IFERROR(IF($AQ489="Passive","",INDEX(Income!N$9:N$1026,MATCH(Calc!$AO489,Income!$U$9:$U$1026,0),1)),"")</f>
        <v/>
      </c>
      <c r="BE489" s="85" t="str">
        <f>IFERROR(IF($AQ489="Passive","",INDEX(Income!O$9:O$1026,MATCH(Calc!$AO489,Income!$U$9:$U$1026,0),1)),"")</f>
        <v/>
      </c>
      <c r="BF489" s="85" t="str">
        <f>IFERROR(IF($AQ489="Passive","",INDEX(Income!P$9:P$1026,MATCH(Calc!$AO489,Income!$U$9:$U$1026,0),1)),"")</f>
        <v/>
      </c>
      <c r="BH489" s="85" t="str">
        <f t="shared" si="61"/>
        <v>Passive</v>
      </c>
      <c r="BI489" s="85">
        <f>IFERROR(INDEX(Expenses!B$9:B$1026,MATCH(Calc!$AO489,Expenses!$U$9:$U$1026,0),1),0)</f>
        <v>0</v>
      </c>
      <c r="BJ489" s="85">
        <f>IFERROR(INDEX(Expenses!C$9:C$1026,MATCH(Calc!$AO489,Expenses!$U$9:$U$1026,0),1),0)</f>
        <v>0</v>
      </c>
      <c r="BK489" s="93">
        <f t="shared" ca="1" si="62"/>
        <v>2025</v>
      </c>
      <c r="BL489" s="85" t="str">
        <f>IFERROR(IF($BH489="Passive","",INDEX(Expenses!E$9:E$1026,MATCH(Calc!$AO489,Expenses!$U$9:$U$1026,0),1)),"")</f>
        <v/>
      </c>
      <c r="BM489" s="85" t="str">
        <f>IFERROR(IF($BH489="Passive","",INDEX(Expenses!F$9:F$1026,MATCH(Calc!$AO489,Expenses!$U$9:$U$1026,0),1)),"")</f>
        <v/>
      </c>
      <c r="BN489" s="85" t="str">
        <f>IFERROR(IF($BH489="Passive","",INDEX(Expenses!G$9:G$1026,MATCH(Calc!$AO489,Expenses!$U$9:$U$1026,0),1)),"")</f>
        <v/>
      </c>
      <c r="BO489" s="85" t="str">
        <f>IFERROR(IF($BH489="Passive","",INDEX(Expenses!H$9:H$1026,MATCH(Calc!$AO489,Expenses!$U$9:$U$1026,0),1)),"")</f>
        <v/>
      </c>
      <c r="BP489" s="85" t="str">
        <f>IFERROR(IF($BH489="Passive","",INDEX(Expenses!I$9:I$1026,MATCH(Calc!$AO489,Expenses!$U$9:$U$1026,0),1)),"")</f>
        <v/>
      </c>
      <c r="BQ489" s="85" t="str">
        <f>IFERROR(IF($BH489="Passive","",INDEX(Expenses!J$9:J$1026,MATCH(Calc!$AO489,Expenses!$U$9:$U$1026,0),1)),"")</f>
        <v/>
      </c>
      <c r="BR489" s="85" t="str">
        <f>IFERROR(IF($BH489="Passive","",INDEX(Expenses!K$9:K$1026,MATCH(Calc!$AO489,Expenses!$U$9:$U$1026,0),1)),"")</f>
        <v/>
      </c>
      <c r="BS489" s="85" t="str">
        <f>IFERROR(IF($BH489="Passive","",INDEX(Expenses!L$9:L$1026,MATCH(Calc!$AO489,Expenses!$U$9:$U$1026,0),1)),"")</f>
        <v/>
      </c>
      <c r="BT489" s="85" t="str">
        <f>IFERROR(IF($BH489="Passive","",INDEX(Expenses!M$9:M$1026,MATCH(Calc!$AO489,Expenses!$U$9:$U$1026,0),1)),"")</f>
        <v/>
      </c>
      <c r="BU489" s="85" t="str">
        <f>IFERROR(IF($BH489="Passive","",INDEX(Expenses!N$9:N$1026,MATCH(Calc!$AO489,Expenses!$U$9:$U$1026,0),1)),"")</f>
        <v/>
      </c>
      <c r="BV489" s="85" t="str">
        <f>IFERROR(IF($BH489="Passive","",INDEX(Expenses!O$9:O$1026,MATCH(Calc!$AO489,Expenses!$U$9:$U$1026,0),1)),"")</f>
        <v/>
      </c>
      <c r="BW489" s="85" t="str">
        <f>IFERROR(IF($BH489="Passive","",INDEX(Expenses!P$9:P$1026,MATCH(Calc!$AO489,Expenses!$U$9:$U$1026,0),1)),"")</f>
        <v/>
      </c>
    </row>
    <row r="490" spans="40:75" x14ac:dyDescent="0.25">
      <c r="AN490" s="93">
        <f t="shared" si="58"/>
        <v>4</v>
      </c>
      <c r="AO490" s="93">
        <v>487</v>
      </c>
      <c r="AQ490" s="85" t="str">
        <f t="shared" si="59"/>
        <v>Passive</v>
      </c>
      <c r="AR490" s="85">
        <f>IFERROR(INDEX(Income!B$9:B$1026,MATCH(Calc!$AO490,Income!$U$9:$U$1026,0),1),0)</f>
        <v>0</v>
      </c>
      <c r="AS490" s="85">
        <f>IFERROR(INDEX(Income!C$9:C$1026,MATCH(Calc!$AO490,Income!$U$9:$U$1026,0),1),0)</f>
        <v>0</v>
      </c>
      <c r="AT490" s="93">
        <f t="shared" ca="1" si="60"/>
        <v>2025</v>
      </c>
      <c r="AU490" s="85" t="str">
        <f>IFERROR(IF($AQ490="Passive","",INDEX(Income!E$9:E$1026,MATCH(Calc!$AO490,Income!$U$9:$U$1026,0),1)),"")</f>
        <v/>
      </c>
      <c r="AV490" s="85" t="str">
        <f>IFERROR(IF($AQ490="Passive","",INDEX(Income!F$9:F$1026,MATCH(Calc!$AO490,Income!$U$9:$U$1026,0),1)),"")</f>
        <v/>
      </c>
      <c r="AW490" s="85" t="str">
        <f>IFERROR(IF($AQ490="Passive","",INDEX(Income!G$9:G$1026,MATCH(Calc!$AO490,Income!$U$9:$U$1026,0),1)),"")</f>
        <v/>
      </c>
      <c r="AX490" s="85" t="str">
        <f>IFERROR(IF($AQ490="Passive","",INDEX(Income!H$9:H$1026,MATCH(Calc!$AO490,Income!$U$9:$U$1026,0),1)),"")</f>
        <v/>
      </c>
      <c r="AY490" s="85" t="str">
        <f>IFERROR(IF($AQ490="Passive","",INDEX(Income!I$9:I$1026,MATCH(Calc!$AO490,Income!$U$9:$U$1026,0),1)),"")</f>
        <v/>
      </c>
      <c r="AZ490" s="85" t="str">
        <f>IFERROR(IF($AQ490="Passive","",INDEX(Income!J$9:J$1026,MATCH(Calc!$AO490,Income!$U$9:$U$1026,0),1)),"")</f>
        <v/>
      </c>
      <c r="BA490" s="85" t="str">
        <f>IFERROR(IF($AQ490="Passive","",INDEX(Income!K$9:K$1026,MATCH(Calc!$AO490,Income!$U$9:$U$1026,0),1)),"")</f>
        <v/>
      </c>
      <c r="BB490" s="85" t="str">
        <f>IFERROR(IF($AQ490="Passive","",INDEX(Income!L$9:L$1026,MATCH(Calc!$AO490,Income!$U$9:$U$1026,0),1)),"")</f>
        <v/>
      </c>
      <c r="BC490" s="85" t="str">
        <f>IFERROR(IF($AQ490="Passive","",INDEX(Income!M$9:M$1026,MATCH(Calc!$AO490,Income!$U$9:$U$1026,0),1)),"")</f>
        <v/>
      </c>
      <c r="BD490" s="85" t="str">
        <f>IFERROR(IF($AQ490="Passive","",INDEX(Income!N$9:N$1026,MATCH(Calc!$AO490,Income!$U$9:$U$1026,0),1)),"")</f>
        <v/>
      </c>
      <c r="BE490" s="85" t="str">
        <f>IFERROR(IF($AQ490="Passive","",INDEX(Income!O$9:O$1026,MATCH(Calc!$AO490,Income!$U$9:$U$1026,0),1)),"")</f>
        <v/>
      </c>
      <c r="BF490" s="85" t="str">
        <f>IFERROR(IF($AQ490="Passive","",INDEX(Income!P$9:P$1026,MATCH(Calc!$AO490,Income!$U$9:$U$1026,0),1)),"")</f>
        <v/>
      </c>
      <c r="BH490" s="85" t="str">
        <f t="shared" si="61"/>
        <v>Passive</v>
      </c>
      <c r="BI490" s="85">
        <f>IFERROR(INDEX(Expenses!B$9:B$1026,MATCH(Calc!$AO490,Expenses!$U$9:$U$1026,0),1),0)</f>
        <v>0</v>
      </c>
      <c r="BJ490" s="85">
        <f>IFERROR(INDEX(Expenses!C$9:C$1026,MATCH(Calc!$AO490,Expenses!$U$9:$U$1026,0),1),0)</f>
        <v>0</v>
      </c>
      <c r="BK490" s="93">
        <f t="shared" ca="1" si="62"/>
        <v>2025</v>
      </c>
      <c r="BL490" s="85" t="str">
        <f>IFERROR(IF($BH490="Passive","",INDEX(Expenses!E$9:E$1026,MATCH(Calc!$AO490,Expenses!$U$9:$U$1026,0),1)),"")</f>
        <v/>
      </c>
      <c r="BM490" s="85" t="str">
        <f>IFERROR(IF($BH490="Passive","",INDEX(Expenses!F$9:F$1026,MATCH(Calc!$AO490,Expenses!$U$9:$U$1026,0),1)),"")</f>
        <v/>
      </c>
      <c r="BN490" s="85" t="str">
        <f>IFERROR(IF($BH490="Passive","",INDEX(Expenses!G$9:G$1026,MATCH(Calc!$AO490,Expenses!$U$9:$U$1026,0),1)),"")</f>
        <v/>
      </c>
      <c r="BO490" s="85" t="str">
        <f>IFERROR(IF($BH490="Passive","",INDEX(Expenses!H$9:H$1026,MATCH(Calc!$AO490,Expenses!$U$9:$U$1026,0),1)),"")</f>
        <v/>
      </c>
      <c r="BP490" s="85" t="str">
        <f>IFERROR(IF($BH490="Passive","",INDEX(Expenses!I$9:I$1026,MATCH(Calc!$AO490,Expenses!$U$9:$U$1026,0),1)),"")</f>
        <v/>
      </c>
      <c r="BQ490" s="85" t="str">
        <f>IFERROR(IF($BH490="Passive","",INDEX(Expenses!J$9:J$1026,MATCH(Calc!$AO490,Expenses!$U$9:$U$1026,0),1)),"")</f>
        <v/>
      </c>
      <c r="BR490" s="85" t="str">
        <f>IFERROR(IF($BH490="Passive","",INDEX(Expenses!K$9:K$1026,MATCH(Calc!$AO490,Expenses!$U$9:$U$1026,0),1)),"")</f>
        <v/>
      </c>
      <c r="BS490" s="85" t="str">
        <f>IFERROR(IF($BH490="Passive","",INDEX(Expenses!L$9:L$1026,MATCH(Calc!$AO490,Expenses!$U$9:$U$1026,0),1)),"")</f>
        <v/>
      </c>
      <c r="BT490" s="85" t="str">
        <f>IFERROR(IF($BH490="Passive","",INDEX(Expenses!M$9:M$1026,MATCH(Calc!$AO490,Expenses!$U$9:$U$1026,0),1)),"")</f>
        <v/>
      </c>
      <c r="BU490" s="85" t="str">
        <f>IFERROR(IF($BH490="Passive","",INDEX(Expenses!N$9:N$1026,MATCH(Calc!$AO490,Expenses!$U$9:$U$1026,0),1)),"")</f>
        <v/>
      </c>
      <c r="BV490" s="85" t="str">
        <f>IFERROR(IF($BH490="Passive","",INDEX(Expenses!O$9:O$1026,MATCH(Calc!$AO490,Expenses!$U$9:$U$1026,0),1)),"")</f>
        <v/>
      </c>
      <c r="BW490" s="85" t="str">
        <f>IFERROR(IF($BH490="Passive","",INDEX(Expenses!P$9:P$1026,MATCH(Calc!$AO490,Expenses!$U$9:$U$1026,0),1)),"")</f>
        <v/>
      </c>
    </row>
    <row r="491" spans="40:75" x14ac:dyDescent="0.25">
      <c r="AN491" s="93">
        <f t="shared" si="58"/>
        <v>4</v>
      </c>
      <c r="AO491" s="93">
        <v>488</v>
      </c>
      <c r="AQ491" s="85" t="str">
        <f t="shared" si="59"/>
        <v>Passive</v>
      </c>
      <c r="AR491" s="85">
        <f>IFERROR(INDEX(Income!B$9:B$1026,MATCH(Calc!$AO491,Income!$U$9:$U$1026,0),1),0)</f>
        <v>0</v>
      </c>
      <c r="AS491" s="85">
        <f>IFERROR(INDEX(Income!C$9:C$1026,MATCH(Calc!$AO491,Income!$U$9:$U$1026,0),1),0)</f>
        <v>0</v>
      </c>
      <c r="AT491" s="93">
        <f t="shared" ca="1" si="60"/>
        <v>2025</v>
      </c>
      <c r="AU491" s="85" t="str">
        <f>IFERROR(IF($AQ491="Passive","",INDEX(Income!E$9:E$1026,MATCH(Calc!$AO491,Income!$U$9:$U$1026,0),1)),"")</f>
        <v/>
      </c>
      <c r="AV491" s="85" t="str">
        <f>IFERROR(IF($AQ491="Passive","",INDEX(Income!F$9:F$1026,MATCH(Calc!$AO491,Income!$U$9:$U$1026,0),1)),"")</f>
        <v/>
      </c>
      <c r="AW491" s="85" t="str">
        <f>IFERROR(IF($AQ491="Passive","",INDEX(Income!G$9:G$1026,MATCH(Calc!$AO491,Income!$U$9:$U$1026,0),1)),"")</f>
        <v/>
      </c>
      <c r="AX491" s="85" t="str">
        <f>IFERROR(IF($AQ491="Passive","",INDEX(Income!H$9:H$1026,MATCH(Calc!$AO491,Income!$U$9:$U$1026,0),1)),"")</f>
        <v/>
      </c>
      <c r="AY491" s="85" t="str">
        <f>IFERROR(IF($AQ491="Passive","",INDEX(Income!I$9:I$1026,MATCH(Calc!$AO491,Income!$U$9:$U$1026,0),1)),"")</f>
        <v/>
      </c>
      <c r="AZ491" s="85" t="str">
        <f>IFERROR(IF($AQ491="Passive","",INDEX(Income!J$9:J$1026,MATCH(Calc!$AO491,Income!$U$9:$U$1026,0),1)),"")</f>
        <v/>
      </c>
      <c r="BA491" s="85" t="str">
        <f>IFERROR(IF($AQ491="Passive","",INDEX(Income!K$9:K$1026,MATCH(Calc!$AO491,Income!$U$9:$U$1026,0),1)),"")</f>
        <v/>
      </c>
      <c r="BB491" s="85" t="str">
        <f>IFERROR(IF($AQ491="Passive","",INDEX(Income!L$9:L$1026,MATCH(Calc!$AO491,Income!$U$9:$U$1026,0),1)),"")</f>
        <v/>
      </c>
      <c r="BC491" s="85" t="str">
        <f>IFERROR(IF($AQ491="Passive","",INDEX(Income!M$9:M$1026,MATCH(Calc!$AO491,Income!$U$9:$U$1026,0),1)),"")</f>
        <v/>
      </c>
      <c r="BD491" s="85" t="str">
        <f>IFERROR(IF($AQ491="Passive","",INDEX(Income!N$9:N$1026,MATCH(Calc!$AO491,Income!$U$9:$U$1026,0),1)),"")</f>
        <v/>
      </c>
      <c r="BE491" s="85" t="str">
        <f>IFERROR(IF($AQ491="Passive","",INDEX(Income!O$9:O$1026,MATCH(Calc!$AO491,Income!$U$9:$U$1026,0),1)),"")</f>
        <v/>
      </c>
      <c r="BF491" s="85" t="str">
        <f>IFERROR(IF($AQ491="Passive","",INDEX(Income!P$9:P$1026,MATCH(Calc!$AO491,Income!$U$9:$U$1026,0),1)),"")</f>
        <v/>
      </c>
      <c r="BH491" s="85" t="str">
        <f t="shared" si="61"/>
        <v>Passive</v>
      </c>
      <c r="BI491" s="85">
        <f>IFERROR(INDEX(Expenses!B$9:B$1026,MATCH(Calc!$AO491,Expenses!$U$9:$U$1026,0),1),0)</f>
        <v>0</v>
      </c>
      <c r="BJ491" s="85">
        <f>IFERROR(INDEX(Expenses!C$9:C$1026,MATCH(Calc!$AO491,Expenses!$U$9:$U$1026,0),1),0)</f>
        <v>0</v>
      </c>
      <c r="BK491" s="93">
        <f t="shared" ca="1" si="62"/>
        <v>2025</v>
      </c>
      <c r="BL491" s="85" t="str">
        <f>IFERROR(IF($BH491="Passive","",INDEX(Expenses!E$9:E$1026,MATCH(Calc!$AO491,Expenses!$U$9:$U$1026,0),1)),"")</f>
        <v/>
      </c>
      <c r="BM491" s="85" t="str">
        <f>IFERROR(IF($BH491="Passive","",INDEX(Expenses!F$9:F$1026,MATCH(Calc!$AO491,Expenses!$U$9:$U$1026,0),1)),"")</f>
        <v/>
      </c>
      <c r="BN491" s="85" t="str">
        <f>IFERROR(IF($BH491="Passive","",INDEX(Expenses!G$9:G$1026,MATCH(Calc!$AO491,Expenses!$U$9:$U$1026,0),1)),"")</f>
        <v/>
      </c>
      <c r="BO491" s="85" t="str">
        <f>IFERROR(IF($BH491="Passive","",INDEX(Expenses!H$9:H$1026,MATCH(Calc!$AO491,Expenses!$U$9:$U$1026,0),1)),"")</f>
        <v/>
      </c>
      <c r="BP491" s="85" t="str">
        <f>IFERROR(IF($BH491="Passive","",INDEX(Expenses!I$9:I$1026,MATCH(Calc!$AO491,Expenses!$U$9:$U$1026,0),1)),"")</f>
        <v/>
      </c>
      <c r="BQ491" s="85" t="str">
        <f>IFERROR(IF($BH491="Passive","",INDEX(Expenses!J$9:J$1026,MATCH(Calc!$AO491,Expenses!$U$9:$U$1026,0),1)),"")</f>
        <v/>
      </c>
      <c r="BR491" s="85" t="str">
        <f>IFERROR(IF($BH491="Passive","",INDEX(Expenses!K$9:K$1026,MATCH(Calc!$AO491,Expenses!$U$9:$U$1026,0),1)),"")</f>
        <v/>
      </c>
      <c r="BS491" s="85" t="str">
        <f>IFERROR(IF($BH491="Passive","",INDEX(Expenses!L$9:L$1026,MATCH(Calc!$AO491,Expenses!$U$9:$U$1026,0),1)),"")</f>
        <v/>
      </c>
      <c r="BT491" s="85" t="str">
        <f>IFERROR(IF($BH491="Passive","",INDEX(Expenses!M$9:M$1026,MATCH(Calc!$AO491,Expenses!$U$9:$U$1026,0),1)),"")</f>
        <v/>
      </c>
      <c r="BU491" s="85" t="str">
        <f>IFERROR(IF($BH491="Passive","",INDEX(Expenses!N$9:N$1026,MATCH(Calc!$AO491,Expenses!$U$9:$U$1026,0),1)),"")</f>
        <v/>
      </c>
      <c r="BV491" s="85" t="str">
        <f>IFERROR(IF($BH491="Passive","",INDEX(Expenses!O$9:O$1026,MATCH(Calc!$AO491,Expenses!$U$9:$U$1026,0),1)),"")</f>
        <v/>
      </c>
      <c r="BW491" s="85" t="str">
        <f>IFERROR(IF($BH491="Passive","",INDEX(Expenses!P$9:P$1026,MATCH(Calc!$AO491,Expenses!$U$9:$U$1026,0),1)),"")</f>
        <v/>
      </c>
    </row>
    <row r="492" spans="40:75" x14ac:dyDescent="0.25">
      <c r="AN492" s="93">
        <f t="shared" si="58"/>
        <v>4</v>
      </c>
      <c r="AO492" s="93">
        <v>489</v>
      </c>
      <c r="AQ492" s="85" t="str">
        <f t="shared" si="59"/>
        <v>Passive</v>
      </c>
      <c r="AR492" s="85">
        <f>IFERROR(INDEX(Income!B$9:B$1026,MATCH(Calc!$AO492,Income!$U$9:$U$1026,0),1),0)</f>
        <v>0</v>
      </c>
      <c r="AS492" s="85">
        <f>IFERROR(INDEX(Income!C$9:C$1026,MATCH(Calc!$AO492,Income!$U$9:$U$1026,0),1),0)</f>
        <v>0</v>
      </c>
      <c r="AT492" s="93">
        <f t="shared" ca="1" si="60"/>
        <v>2025</v>
      </c>
      <c r="AU492" s="85" t="str">
        <f>IFERROR(IF($AQ492="Passive","",INDEX(Income!E$9:E$1026,MATCH(Calc!$AO492,Income!$U$9:$U$1026,0),1)),"")</f>
        <v/>
      </c>
      <c r="AV492" s="85" t="str">
        <f>IFERROR(IF($AQ492="Passive","",INDEX(Income!F$9:F$1026,MATCH(Calc!$AO492,Income!$U$9:$U$1026,0),1)),"")</f>
        <v/>
      </c>
      <c r="AW492" s="85" t="str">
        <f>IFERROR(IF($AQ492="Passive","",INDEX(Income!G$9:G$1026,MATCH(Calc!$AO492,Income!$U$9:$U$1026,0),1)),"")</f>
        <v/>
      </c>
      <c r="AX492" s="85" t="str">
        <f>IFERROR(IF($AQ492="Passive","",INDEX(Income!H$9:H$1026,MATCH(Calc!$AO492,Income!$U$9:$U$1026,0),1)),"")</f>
        <v/>
      </c>
      <c r="AY492" s="85" t="str">
        <f>IFERROR(IF($AQ492="Passive","",INDEX(Income!I$9:I$1026,MATCH(Calc!$AO492,Income!$U$9:$U$1026,0),1)),"")</f>
        <v/>
      </c>
      <c r="AZ492" s="85" t="str">
        <f>IFERROR(IF($AQ492="Passive","",INDEX(Income!J$9:J$1026,MATCH(Calc!$AO492,Income!$U$9:$U$1026,0),1)),"")</f>
        <v/>
      </c>
      <c r="BA492" s="85" t="str">
        <f>IFERROR(IF($AQ492="Passive","",INDEX(Income!K$9:K$1026,MATCH(Calc!$AO492,Income!$U$9:$U$1026,0),1)),"")</f>
        <v/>
      </c>
      <c r="BB492" s="85" t="str">
        <f>IFERROR(IF($AQ492="Passive","",INDEX(Income!L$9:L$1026,MATCH(Calc!$AO492,Income!$U$9:$U$1026,0),1)),"")</f>
        <v/>
      </c>
      <c r="BC492" s="85" t="str">
        <f>IFERROR(IF($AQ492="Passive","",INDEX(Income!M$9:M$1026,MATCH(Calc!$AO492,Income!$U$9:$U$1026,0),1)),"")</f>
        <v/>
      </c>
      <c r="BD492" s="85" t="str">
        <f>IFERROR(IF($AQ492="Passive","",INDEX(Income!N$9:N$1026,MATCH(Calc!$AO492,Income!$U$9:$U$1026,0),1)),"")</f>
        <v/>
      </c>
      <c r="BE492" s="85" t="str">
        <f>IFERROR(IF($AQ492="Passive","",INDEX(Income!O$9:O$1026,MATCH(Calc!$AO492,Income!$U$9:$U$1026,0),1)),"")</f>
        <v/>
      </c>
      <c r="BF492" s="85" t="str">
        <f>IFERROR(IF($AQ492="Passive","",INDEX(Income!P$9:P$1026,MATCH(Calc!$AO492,Income!$U$9:$U$1026,0),1)),"")</f>
        <v/>
      </c>
      <c r="BH492" s="85" t="str">
        <f t="shared" si="61"/>
        <v>Passive</v>
      </c>
      <c r="BI492" s="85">
        <f>IFERROR(INDEX(Expenses!B$9:B$1026,MATCH(Calc!$AO492,Expenses!$U$9:$U$1026,0),1),0)</f>
        <v>0</v>
      </c>
      <c r="BJ492" s="85">
        <f>IFERROR(INDEX(Expenses!C$9:C$1026,MATCH(Calc!$AO492,Expenses!$U$9:$U$1026,0),1),0)</f>
        <v>0</v>
      </c>
      <c r="BK492" s="93">
        <f t="shared" ca="1" si="62"/>
        <v>2025</v>
      </c>
      <c r="BL492" s="85" t="str">
        <f>IFERROR(IF($BH492="Passive","",INDEX(Expenses!E$9:E$1026,MATCH(Calc!$AO492,Expenses!$U$9:$U$1026,0),1)),"")</f>
        <v/>
      </c>
      <c r="BM492" s="85" t="str">
        <f>IFERROR(IF($BH492="Passive","",INDEX(Expenses!F$9:F$1026,MATCH(Calc!$AO492,Expenses!$U$9:$U$1026,0),1)),"")</f>
        <v/>
      </c>
      <c r="BN492" s="85" t="str">
        <f>IFERROR(IF($BH492="Passive","",INDEX(Expenses!G$9:G$1026,MATCH(Calc!$AO492,Expenses!$U$9:$U$1026,0),1)),"")</f>
        <v/>
      </c>
      <c r="BO492" s="85" t="str">
        <f>IFERROR(IF($BH492="Passive","",INDEX(Expenses!H$9:H$1026,MATCH(Calc!$AO492,Expenses!$U$9:$U$1026,0),1)),"")</f>
        <v/>
      </c>
      <c r="BP492" s="85" t="str">
        <f>IFERROR(IF($BH492="Passive","",INDEX(Expenses!I$9:I$1026,MATCH(Calc!$AO492,Expenses!$U$9:$U$1026,0),1)),"")</f>
        <v/>
      </c>
      <c r="BQ492" s="85" t="str">
        <f>IFERROR(IF($BH492="Passive","",INDEX(Expenses!J$9:J$1026,MATCH(Calc!$AO492,Expenses!$U$9:$U$1026,0),1)),"")</f>
        <v/>
      </c>
      <c r="BR492" s="85" t="str">
        <f>IFERROR(IF($BH492="Passive","",INDEX(Expenses!K$9:K$1026,MATCH(Calc!$AO492,Expenses!$U$9:$U$1026,0),1)),"")</f>
        <v/>
      </c>
      <c r="BS492" s="85" t="str">
        <f>IFERROR(IF($BH492="Passive","",INDEX(Expenses!L$9:L$1026,MATCH(Calc!$AO492,Expenses!$U$9:$U$1026,0),1)),"")</f>
        <v/>
      </c>
      <c r="BT492" s="85" t="str">
        <f>IFERROR(IF($BH492="Passive","",INDEX(Expenses!M$9:M$1026,MATCH(Calc!$AO492,Expenses!$U$9:$U$1026,0),1)),"")</f>
        <v/>
      </c>
      <c r="BU492" s="85" t="str">
        <f>IFERROR(IF($BH492="Passive","",INDEX(Expenses!N$9:N$1026,MATCH(Calc!$AO492,Expenses!$U$9:$U$1026,0),1)),"")</f>
        <v/>
      </c>
      <c r="BV492" s="85" t="str">
        <f>IFERROR(IF($BH492="Passive","",INDEX(Expenses!O$9:O$1026,MATCH(Calc!$AO492,Expenses!$U$9:$U$1026,0),1)),"")</f>
        <v/>
      </c>
      <c r="BW492" s="85" t="str">
        <f>IFERROR(IF($BH492="Passive","",INDEX(Expenses!P$9:P$1026,MATCH(Calc!$AO492,Expenses!$U$9:$U$1026,0),1)),"")</f>
        <v/>
      </c>
    </row>
    <row r="493" spans="40:75" x14ac:dyDescent="0.25">
      <c r="AN493" s="93">
        <f t="shared" si="58"/>
        <v>4</v>
      </c>
      <c r="AO493" s="93">
        <v>490</v>
      </c>
      <c r="AQ493" s="85" t="str">
        <f t="shared" si="59"/>
        <v>Passive</v>
      </c>
      <c r="AR493" s="85">
        <f>IFERROR(INDEX(Income!B$9:B$1026,MATCH(Calc!$AO493,Income!$U$9:$U$1026,0),1),0)</f>
        <v>0</v>
      </c>
      <c r="AS493" s="85">
        <f>IFERROR(INDEX(Income!C$9:C$1026,MATCH(Calc!$AO493,Income!$U$9:$U$1026,0),1),0)</f>
        <v>0</v>
      </c>
      <c r="AT493" s="93">
        <f t="shared" ca="1" si="60"/>
        <v>2025</v>
      </c>
      <c r="AU493" s="85" t="str">
        <f>IFERROR(IF($AQ493="Passive","",INDEX(Income!E$9:E$1026,MATCH(Calc!$AO493,Income!$U$9:$U$1026,0),1)),"")</f>
        <v/>
      </c>
      <c r="AV493" s="85" t="str">
        <f>IFERROR(IF($AQ493="Passive","",INDEX(Income!F$9:F$1026,MATCH(Calc!$AO493,Income!$U$9:$U$1026,0),1)),"")</f>
        <v/>
      </c>
      <c r="AW493" s="85" t="str">
        <f>IFERROR(IF($AQ493="Passive","",INDEX(Income!G$9:G$1026,MATCH(Calc!$AO493,Income!$U$9:$U$1026,0),1)),"")</f>
        <v/>
      </c>
      <c r="AX493" s="85" t="str">
        <f>IFERROR(IF($AQ493="Passive","",INDEX(Income!H$9:H$1026,MATCH(Calc!$AO493,Income!$U$9:$U$1026,0),1)),"")</f>
        <v/>
      </c>
      <c r="AY493" s="85" t="str">
        <f>IFERROR(IF($AQ493="Passive","",INDEX(Income!I$9:I$1026,MATCH(Calc!$AO493,Income!$U$9:$U$1026,0),1)),"")</f>
        <v/>
      </c>
      <c r="AZ493" s="85" t="str">
        <f>IFERROR(IF($AQ493="Passive","",INDEX(Income!J$9:J$1026,MATCH(Calc!$AO493,Income!$U$9:$U$1026,0),1)),"")</f>
        <v/>
      </c>
      <c r="BA493" s="85" t="str">
        <f>IFERROR(IF($AQ493="Passive","",INDEX(Income!K$9:K$1026,MATCH(Calc!$AO493,Income!$U$9:$U$1026,0),1)),"")</f>
        <v/>
      </c>
      <c r="BB493" s="85" t="str">
        <f>IFERROR(IF($AQ493="Passive","",INDEX(Income!L$9:L$1026,MATCH(Calc!$AO493,Income!$U$9:$U$1026,0),1)),"")</f>
        <v/>
      </c>
      <c r="BC493" s="85" t="str">
        <f>IFERROR(IF($AQ493="Passive","",INDEX(Income!M$9:M$1026,MATCH(Calc!$AO493,Income!$U$9:$U$1026,0),1)),"")</f>
        <v/>
      </c>
      <c r="BD493" s="85" t="str">
        <f>IFERROR(IF($AQ493="Passive","",INDEX(Income!N$9:N$1026,MATCH(Calc!$AO493,Income!$U$9:$U$1026,0),1)),"")</f>
        <v/>
      </c>
      <c r="BE493" s="85" t="str">
        <f>IFERROR(IF($AQ493="Passive","",INDEX(Income!O$9:O$1026,MATCH(Calc!$AO493,Income!$U$9:$U$1026,0),1)),"")</f>
        <v/>
      </c>
      <c r="BF493" s="85" t="str">
        <f>IFERROR(IF($AQ493="Passive","",INDEX(Income!P$9:P$1026,MATCH(Calc!$AO493,Income!$U$9:$U$1026,0),1)),"")</f>
        <v/>
      </c>
      <c r="BH493" s="85" t="str">
        <f t="shared" si="61"/>
        <v>Passive</v>
      </c>
      <c r="BI493" s="85">
        <f>IFERROR(INDEX(Expenses!B$9:B$1026,MATCH(Calc!$AO493,Expenses!$U$9:$U$1026,0),1),0)</f>
        <v>0</v>
      </c>
      <c r="BJ493" s="85">
        <f>IFERROR(INDEX(Expenses!C$9:C$1026,MATCH(Calc!$AO493,Expenses!$U$9:$U$1026,0),1),0)</f>
        <v>0</v>
      </c>
      <c r="BK493" s="93">
        <f t="shared" ca="1" si="62"/>
        <v>2025</v>
      </c>
      <c r="BL493" s="85" t="str">
        <f>IFERROR(IF($BH493="Passive","",INDEX(Expenses!E$9:E$1026,MATCH(Calc!$AO493,Expenses!$U$9:$U$1026,0),1)),"")</f>
        <v/>
      </c>
      <c r="BM493" s="85" t="str">
        <f>IFERROR(IF($BH493="Passive","",INDEX(Expenses!F$9:F$1026,MATCH(Calc!$AO493,Expenses!$U$9:$U$1026,0),1)),"")</f>
        <v/>
      </c>
      <c r="BN493" s="85" t="str">
        <f>IFERROR(IF($BH493="Passive","",INDEX(Expenses!G$9:G$1026,MATCH(Calc!$AO493,Expenses!$U$9:$U$1026,0),1)),"")</f>
        <v/>
      </c>
      <c r="BO493" s="85" t="str">
        <f>IFERROR(IF($BH493="Passive","",INDEX(Expenses!H$9:H$1026,MATCH(Calc!$AO493,Expenses!$U$9:$U$1026,0),1)),"")</f>
        <v/>
      </c>
      <c r="BP493" s="85" t="str">
        <f>IFERROR(IF($BH493="Passive","",INDEX(Expenses!I$9:I$1026,MATCH(Calc!$AO493,Expenses!$U$9:$U$1026,0),1)),"")</f>
        <v/>
      </c>
      <c r="BQ493" s="85" t="str">
        <f>IFERROR(IF($BH493="Passive","",INDEX(Expenses!J$9:J$1026,MATCH(Calc!$AO493,Expenses!$U$9:$U$1026,0),1)),"")</f>
        <v/>
      </c>
      <c r="BR493" s="85" t="str">
        <f>IFERROR(IF($BH493="Passive","",INDEX(Expenses!K$9:K$1026,MATCH(Calc!$AO493,Expenses!$U$9:$U$1026,0),1)),"")</f>
        <v/>
      </c>
      <c r="BS493" s="85" t="str">
        <f>IFERROR(IF($BH493="Passive","",INDEX(Expenses!L$9:L$1026,MATCH(Calc!$AO493,Expenses!$U$9:$U$1026,0),1)),"")</f>
        <v/>
      </c>
      <c r="BT493" s="85" t="str">
        <f>IFERROR(IF($BH493="Passive","",INDEX(Expenses!M$9:M$1026,MATCH(Calc!$AO493,Expenses!$U$9:$U$1026,0),1)),"")</f>
        <v/>
      </c>
      <c r="BU493" s="85" t="str">
        <f>IFERROR(IF($BH493="Passive","",INDEX(Expenses!N$9:N$1026,MATCH(Calc!$AO493,Expenses!$U$9:$U$1026,0),1)),"")</f>
        <v/>
      </c>
      <c r="BV493" s="85" t="str">
        <f>IFERROR(IF($BH493="Passive","",INDEX(Expenses!O$9:O$1026,MATCH(Calc!$AO493,Expenses!$U$9:$U$1026,0),1)),"")</f>
        <v/>
      </c>
      <c r="BW493" s="85" t="str">
        <f>IFERROR(IF($BH493="Passive","",INDEX(Expenses!P$9:P$1026,MATCH(Calc!$AO493,Expenses!$U$9:$U$1026,0),1)),"")</f>
        <v/>
      </c>
    </row>
    <row r="494" spans="40:75" x14ac:dyDescent="0.25">
      <c r="AN494" s="93">
        <f t="shared" si="58"/>
        <v>4</v>
      </c>
      <c r="AO494" s="93">
        <v>491</v>
      </c>
      <c r="AQ494" s="85" t="str">
        <f t="shared" si="59"/>
        <v>Passive</v>
      </c>
      <c r="AR494" s="85">
        <f>IFERROR(INDEX(Income!B$9:B$1026,MATCH(Calc!$AO494,Income!$U$9:$U$1026,0),1),0)</f>
        <v>0</v>
      </c>
      <c r="AS494" s="85">
        <f>IFERROR(INDEX(Income!C$9:C$1026,MATCH(Calc!$AO494,Income!$U$9:$U$1026,0),1),0)</f>
        <v>0</v>
      </c>
      <c r="AT494" s="93">
        <f t="shared" ca="1" si="60"/>
        <v>2025</v>
      </c>
      <c r="AU494" s="85" t="str">
        <f>IFERROR(IF($AQ494="Passive","",INDEX(Income!E$9:E$1026,MATCH(Calc!$AO494,Income!$U$9:$U$1026,0),1)),"")</f>
        <v/>
      </c>
      <c r="AV494" s="85" t="str">
        <f>IFERROR(IF($AQ494="Passive","",INDEX(Income!F$9:F$1026,MATCH(Calc!$AO494,Income!$U$9:$U$1026,0),1)),"")</f>
        <v/>
      </c>
      <c r="AW494" s="85" t="str">
        <f>IFERROR(IF($AQ494="Passive","",INDEX(Income!G$9:G$1026,MATCH(Calc!$AO494,Income!$U$9:$U$1026,0),1)),"")</f>
        <v/>
      </c>
      <c r="AX494" s="85" t="str">
        <f>IFERROR(IF($AQ494="Passive","",INDEX(Income!H$9:H$1026,MATCH(Calc!$AO494,Income!$U$9:$U$1026,0),1)),"")</f>
        <v/>
      </c>
      <c r="AY494" s="85" t="str">
        <f>IFERROR(IF($AQ494="Passive","",INDEX(Income!I$9:I$1026,MATCH(Calc!$AO494,Income!$U$9:$U$1026,0),1)),"")</f>
        <v/>
      </c>
      <c r="AZ494" s="85" t="str">
        <f>IFERROR(IF($AQ494="Passive","",INDEX(Income!J$9:J$1026,MATCH(Calc!$AO494,Income!$U$9:$U$1026,0),1)),"")</f>
        <v/>
      </c>
      <c r="BA494" s="85" t="str">
        <f>IFERROR(IF($AQ494="Passive","",INDEX(Income!K$9:K$1026,MATCH(Calc!$AO494,Income!$U$9:$U$1026,0),1)),"")</f>
        <v/>
      </c>
      <c r="BB494" s="85" t="str">
        <f>IFERROR(IF($AQ494="Passive","",INDEX(Income!L$9:L$1026,MATCH(Calc!$AO494,Income!$U$9:$U$1026,0),1)),"")</f>
        <v/>
      </c>
      <c r="BC494" s="85" t="str">
        <f>IFERROR(IF($AQ494="Passive","",INDEX(Income!M$9:M$1026,MATCH(Calc!$AO494,Income!$U$9:$U$1026,0),1)),"")</f>
        <v/>
      </c>
      <c r="BD494" s="85" t="str">
        <f>IFERROR(IF($AQ494="Passive","",INDEX(Income!N$9:N$1026,MATCH(Calc!$AO494,Income!$U$9:$U$1026,0),1)),"")</f>
        <v/>
      </c>
      <c r="BE494" s="85" t="str">
        <f>IFERROR(IF($AQ494="Passive","",INDEX(Income!O$9:O$1026,MATCH(Calc!$AO494,Income!$U$9:$U$1026,0),1)),"")</f>
        <v/>
      </c>
      <c r="BF494" s="85" t="str">
        <f>IFERROR(IF($AQ494="Passive","",INDEX(Income!P$9:P$1026,MATCH(Calc!$AO494,Income!$U$9:$U$1026,0),1)),"")</f>
        <v/>
      </c>
      <c r="BH494" s="85" t="str">
        <f t="shared" si="61"/>
        <v>Passive</v>
      </c>
      <c r="BI494" s="85">
        <f>IFERROR(INDEX(Expenses!B$9:B$1026,MATCH(Calc!$AO494,Expenses!$U$9:$U$1026,0),1),0)</f>
        <v>0</v>
      </c>
      <c r="BJ494" s="85">
        <f>IFERROR(INDEX(Expenses!C$9:C$1026,MATCH(Calc!$AO494,Expenses!$U$9:$U$1026,0),1),0)</f>
        <v>0</v>
      </c>
      <c r="BK494" s="93">
        <f t="shared" ca="1" si="62"/>
        <v>2025</v>
      </c>
      <c r="BL494" s="85" t="str">
        <f>IFERROR(IF($BH494="Passive","",INDEX(Expenses!E$9:E$1026,MATCH(Calc!$AO494,Expenses!$U$9:$U$1026,0),1)),"")</f>
        <v/>
      </c>
      <c r="BM494" s="85" t="str">
        <f>IFERROR(IF($BH494="Passive","",INDEX(Expenses!F$9:F$1026,MATCH(Calc!$AO494,Expenses!$U$9:$U$1026,0),1)),"")</f>
        <v/>
      </c>
      <c r="BN494" s="85" t="str">
        <f>IFERROR(IF($BH494="Passive","",INDEX(Expenses!G$9:G$1026,MATCH(Calc!$AO494,Expenses!$U$9:$U$1026,0),1)),"")</f>
        <v/>
      </c>
      <c r="BO494" s="85" t="str">
        <f>IFERROR(IF($BH494="Passive","",INDEX(Expenses!H$9:H$1026,MATCH(Calc!$AO494,Expenses!$U$9:$U$1026,0),1)),"")</f>
        <v/>
      </c>
      <c r="BP494" s="85" t="str">
        <f>IFERROR(IF($BH494="Passive","",INDEX(Expenses!I$9:I$1026,MATCH(Calc!$AO494,Expenses!$U$9:$U$1026,0),1)),"")</f>
        <v/>
      </c>
      <c r="BQ494" s="85" t="str">
        <f>IFERROR(IF($BH494="Passive","",INDEX(Expenses!J$9:J$1026,MATCH(Calc!$AO494,Expenses!$U$9:$U$1026,0),1)),"")</f>
        <v/>
      </c>
      <c r="BR494" s="85" t="str">
        <f>IFERROR(IF($BH494="Passive","",INDEX(Expenses!K$9:K$1026,MATCH(Calc!$AO494,Expenses!$U$9:$U$1026,0),1)),"")</f>
        <v/>
      </c>
      <c r="BS494" s="85" t="str">
        <f>IFERROR(IF($BH494="Passive","",INDEX(Expenses!L$9:L$1026,MATCH(Calc!$AO494,Expenses!$U$9:$U$1026,0),1)),"")</f>
        <v/>
      </c>
      <c r="BT494" s="85" t="str">
        <f>IFERROR(IF($BH494="Passive","",INDEX(Expenses!M$9:M$1026,MATCH(Calc!$AO494,Expenses!$U$9:$U$1026,0),1)),"")</f>
        <v/>
      </c>
      <c r="BU494" s="85" t="str">
        <f>IFERROR(IF($BH494="Passive","",INDEX(Expenses!N$9:N$1026,MATCH(Calc!$AO494,Expenses!$U$9:$U$1026,0),1)),"")</f>
        <v/>
      </c>
      <c r="BV494" s="85" t="str">
        <f>IFERROR(IF($BH494="Passive","",INDEX(Expenses!O$9:O$1026,MATCH(Calc!$AO494,Expenses!$U$9:$U$1026,0),1)),"")</f>
        <v/>
      </c>
      <c r="BW494" s="85" t="str">
        <f>IFERROR(IF($BH494="Passive","",INDEX(Expenses!P$9:P$1026,MATCH(Calc!$AO494,Expenses!$U$9:$U$1026,0),1)),"")</f>
        <v/>
      </c>
    </row>
    <row r="495" spans="40:75" x14ac:dyDescent="0.25">
      <c r="AN495" s="93">
        <f t="shared" si="58"/>
        <v>4</v>
      </c>
      <c r="AO495" s="93">
        <v>492</v>
      </c>
      <c r="AQ495" s="85" t="str">
        <f t="shared" si="59"/>
        <v>Passive</v>
      </c>
      <c r="AR495" s="85">
        <f>IFERROR(INDEX(Income!B$9:B$1026,MATCH(Calc!$AO495,Income!$U$9:$U$1026,0),1),0)</f>
        <v>0</v>
      </c>
      <c r="AS495" s="85">
        <f>IFERROR(INDEX(Income!C$9:C$1026,MATCH(Calc!$AO495,Income!$U$9:$U$1026,0),1),0)</f>
        <v>0</v>
      </c>
      <c r="AT495" s="93">
        <f t="shared" ca="1" si="60"/>
        <v>2025</v>
      </c>
      <c r="AU495" s="85" t="str">
        <f>IFERROR(IF($AQ495="Passive","",INDEX(Income!E$9:E$1026,MATCH(Calc!$AO495,Income!$U$9:$U$1026,0),1)),"")</f>
        <v/>
      </c>
      <c r="AV495" s="85" t="str">
        <f>IFERROR(IF($AQ495="Passive","",INDEX(Income!F$9:F$1026,MATCH(Calc!$AO495,Income!$U$9:$U$1026,0),1)),"")</f>
        <v/>
      </c>
      <c r="AW495" s="85" t="str">
        <f>IFERROR(IF($AQ495="Passive","",INDEX(Income!G$9:G$1026,MATCH(Calc!$AO495,Income!$U$9:$U$1026,0),1)),"")</f>
        <v/>
      </c>
      <c r="AX495" s="85" t="str">
        <f>IFERROR(IF($AQ495="Passive","",INDEX(Income!H$9:H$1026,MATCH(Calc!$AO495,Income!$U$9:$U$1026,0),1)),"")</f>
        <v/>
      </c>
      <c r="AY495" s="85" t="str">
        <f>IFERROR(IF($AQ495="Passive","",INDEX(Income!I$9:I$1026,MATCH(Calc!$AO495,Income!$U$9:$U$1026,0),1)),"")</f>
        <v/>
      </c>
      <c r="AZ495" s="85" t="str">
        <f>IFERROR(IF($AQ495="Passive","",INDEX(Income!J$9:J$1026,MATCH(Calc!$AO495,Income!$U$9:$U$1026,0),1)),"")</f>
        <v/>
      </c>
      <c r="BA495" s="85" t="str">
        <f>IFERROR(IF($AQ495="Passive","",INDEX(Income!K$9:K$1026,MATCH(Calc!$AO495,Income!$U$9:$U$1026,0),1)),"")</f>
        <v/>
      </c>
      <c r="BB495" s="85" t="str">
        <f>IFERROR(IF($AQ495="Passive","",INDEX(Income!L$9:L$1026,MATCH(Calc!$AO495,Income!$U$9:$U$1026,0),1)),"")</f>
        <v/>
      </c>
      <c r="BC495" s="85" t="str">
        <f>IFERROR(IF($AQ495="Passive","",INDEX(Income!M$9:M$1026,MATCH(Calc!$AO495,Income!$U$9:$U$1026,0),1)),"")</f>
        <v/>
      </c>
      <c r="BD495" s="85" t="str">
        <f>IFERROR(IF($AQ495="Passive","",INDEX(Income!N$9:N$1026,MATCH(Calc!$AO495,Income!$U$9:$U$1026,0),1)),"")</f>
        <v/>
      </c>
      <c r="BE495" s="85" t="str">
        <f>IFERROR(IF($AQ495="Passive","",INDEX(Income!O$9:O$1026,MATCH(Calc!$AO495,Income!$U$9:$U$1026,0),1)),"")</f>
        <v/>
      </c>
      <c r="BF495" s="85" t="str">
        <f>IFERROR(IF($AQ495="Passive","",INDEX(Income!P$9:P$1026,MATCH(Calc!$AO495,Income!$U$9:$U$1026,0),1)),"")</f>
        <v/>
      </c>
      <c r="BH495" s="85" t="str">
        <f t="shared" si="61"/>
        <v>Passive</v>
      </c>
      <c r="BI495" s="85">
        <f>IFERROR(INDEX(Expenses!B$9:B$1026,MATCH(Calc!$AO495,Expenses!$U$9:$U$1026,0),1),0)</f>
        <v>0</v>
      </c>
      <c r="BJ495" s="85">
        <f>IFERROR(INDEX(Expenses!C$9:C$1026,MATCH(Calc!$AO495,Expenses!$U$9:$U$1026,0),1),0)</f>
        <v>0</v>
      </c>
      <c r="BK495" s="93">
        <f t="shared" ca="1" si="62"/>
        <v>2025</v>
      </c>
      <c r="BL495" s="85" t="str">
        <f>IFERROR(IF($BH495="Passive","",INDEX(Expenses!E$9:E$1026,MATCH(Calc!$AO495,Expenses!$U$9:$U$1026,0),1)),"")</f>
        <v/>
      </c>
      <c r="BM495" s="85" t="str">
        <f>IFERROR(IF($BH495="Passive","",INDEX(Expenses!F$9:F$1026,MATCH(Calc!$AO495,Expenses!$U$9:$U$1026,0),1)),"")</f>
        <v/>
      </c>
      <c r="BN495" s="85" t="str">
        <f>IFERROR(IF($BH495="Passive","",INDEX(Expenses!G$9:G$1026,MATCH(Calc!$AO495,Expenses!$U$9:$U$1026,0),1)),"")</f>
        <v/>
      </c>
      <c r="BO495" s="85" t="str">
        <f>IFERROR(IF($BH495="Passive","",INDEX(Expenses!H$9:H$1026,MATCH(Calc!$AO495,Expenses!$U$9:$U$1026,0),1)),"")</f>
        <v/>
      </c>
      <c r="BP495" s="85" t="str">
        <f>IFERROR(IF($BH495="Passive","",INDEX(Expenses!I$9:I$1026,MATCH(Calc!$AO495,Expenses!$U$9:$U$1026,0),1)),"")</f>
        <v/>
      </c>
      <c r="BQ495" s="85" t="str">
        <f>IFERROR(IF($BH495="Passive","",INDEX(Expenses!J$9:J$1026,MATCH(Calc!$AO495,Expenses!$U$9:$U$1026,0),1)),"")</f>
        <v/>
      </c>
      <c r="BR495" s="85" t="str">
        <f>IFERROR(IF($BH495="Passive","",INDEX(Expenses!K$9:K$1026,MATCH(Calc!$AO495,Expenses!$U$9:$U$1026,0),1)),"")</f>
        <v/>
      </c>
      <c r="BS495" s="85" t="str">
        <f>IFERROR(IF($BH495="Passive","",INDEX(Expenses!L$9:L$1026,MATCH(Calc!$AO495,Expenses!$U$9:$U$1026,0),1)),"")</f>
        <v/>
      </c>
      <c r="BT495" s="85" t="str">
        <f>IFERROR(IF($BH495="Passive","",INDEX(Expenses!M$9:M$1026,MATCH(Calc!$AO495,Expenses!$U$9:$U$1026,0),1)),"")</f>
        <v/>
      </c>
      <c r="BU495" s="85" t="str">
        <f>IFERROR(IF($BH495="Passive","",INDEX(Expenses!N$9:N$1026,MATCH(Calc!$AO495,Expenses!$U$9:$U$1026,0),1)),"")</f>
        <v/>
      </c>
      <c r="BV495" s="85" t="str">
        <f>IFERROR(IF($BH495="Passive","",INDEX(Expenses!O$9:O$1026,MATCH(Calc!$AO495,Expenses!$U$9:$U$1026,0),1)),"")</f>
        <v/>
      </c>
      <c r="BW495" s="85" t="str">
        <f>IFERROR(IF($BH495="Passive","",INDEX(Expenses!P$9:P$1026,MATCH(Calc!$AO495,Expenses!$U$9:$U$1026,0),1)),"")</f>
        <v/>
      </c>
    </row>
    <row r="496" spans="40:75" x14ac:dyDescent="0.25">
      <c r="AN496" s="93">
        <f t="shared" si="58"/>
        <v>4</v>
      </c>
      <c r="AO496" s="93">
        <v>493</v>
      </c>
      <c r="AQ496" s="85" t="str">
        <f t="shared" si="59"/>
        <v>Passive</v>
      </c>
      <c r="AR496" s="85">
        <f>IFERROR(INDEX(Income!B$9:B$1026,MATCH(Calc!$AO496,Income!$U$9:$U$1026,0),1),0)</f>
        <v>0</v>
      </c>
      <c r="AS496" s="85">
        <f>IFERROR(INDEX(Income!C$9:C$1026,MATCH(Calc!$AO496,Income!$U$9:$U$1026,0),1),0)</f>
        <v>0</v>
      </c>
      <c r="AT496" s="93">
        <f t="shared" ca="1" si="60"/>
        <v>2025</v>
      </c>
      <c r="AU496" s="85" t="str">
        <f>IFERROR(IF($AQ496="Passive","",INDEX(Income!E$9:E$1026,MATCH(Calc!$AO496,Income!$U$9:$U$1026,0),1)),"")</f>
        <v/>
      </c>
      <c r="AV496" s="85" t="str">
        <f>IFERROR(IF($AQ496="Passive","",INDEX(Income!F$9:F$1026,MATCH(Calc!$AO496,Income!$U$9:$U$1026,0),1)),"")</f>
        <v/>
      </c>
      <c r="AW496" s="85" t="str">
        <f>IFERROR(IF($AQ496="Passive","",INDEX(Income!G$9:G$1026,MATCH(Calc!$AO496,Income!$U$9:$U$1026,0),1)),"")</f>
        <v/>
      </c>
      <c r="AX496" s="85" t="str">
        <f>IFERROR(IF($AQ496="Passive","",INDEX(Income!H$9:H$1026,MATCH(Calc!$AO496,Income!$U$9:$U$1026,0),1)),"")</f>
        <v/>
      </c>
      <c r="AY496" s="85" t="str">
        <f>IFERROR(IF($AQ496="Passive","",INDEX(Income!I$9:I$1026,MATCH(Calc!$AO496,Income!$U$9:$U$1026,0),1)),"")</f>
        <v/>
      </c>
      <c r="AZ496" s="85" t="str">
        <f>IFERROR(IF($AQ496="Passive","",INDEX(Income!J$9:J$1026,MATCH(Calc!$AO496,Income!$U$9:$U$1026,0),1)),"")</f>
        <v/>
      </c>
      <c r="BA496" s="85" t="str">
        <f>IFERROR(IF($AQ496="Passive","",INDEX(Income!K$9:K$1026,MATCH(Calc!$AO496,Income!$U$9:$U$1026,0),1)),"")</f>
        <v/>
      </c>
      <c r="BB496" s="85" t="str">
        <f>IFERROR(IF($AQ496="Passive","",INDEX(Income!L$9:L$1026,MATCH(Calc!$AO496,Income!$U$9:$U$1026,0),1)),"")</f>
        <v/>
      </c>
      <c r="BC496" s="85" t="str">
        <f>IFERROR(IF($AQ496="Passive","",INDEX(Income!M$9:M$1026,MATCH(Calc!$AO496,Income!$U$9:$U$1026,0),1)),"")</f>
        <v/>
      </c>
      <c r="BD496" s="85" t="str">
        <f>IFERROR(IF($AQ496="Passive","",INDEX(Income!N$9:N$1026,MATCH(Calc!$AO496,Income!$U$9:$U$1026,0),1)),"")</f>
        <v/>
      </c>
      <c r="BE496" s="85" t="str">
        <f>IFERROR(IF($AQ496="Passive","",INDEX(Income!O$9:O$1026,MATCH(Calc!$AO496,Income!$U$9:$U$1026,0),1)),"")</f>
        <v/>
      </c>
      <c r="BF496" s="85" t="str">
        <f>IFERROR(IF($AQ496="Passive","",INDEX(Income!P$9:P$1026,MATCH(Calc!$AO496,Income!$U$9:$U$1026,0),1)),"")</f>
        <v/>
      </c>
      <c r="BH496" s="85" t="str">
        <f t="shared" si="61"/>
        <v>Passive</v>
      </c>
      <c r="BI496" s="85">
        <f>IFERROR(INDEX(Expenses!B$9:B$1026,MATCH(Calc!$AO496,Expenses!$U$9:$U$1026,0),1),0)</f>
        <v>0</v>
      </c>
      <c r="BJ496" s="85">
        <f>IFERROR(INDEX(Expenses!C$9:C$1026,MATCH(Calc!$AO496,Expenses!$U$9:$U$1026,0),1),0)</f>
        <v>0</v>
      </c>
      <c r="BK496" s="93">
        <f t="shared" ca="1" si="62"/>
        <v>2025</v>
      </c>
      <c r="BL496" s="85" t="str">
        <f>IFERROR(IF($BH496="Passive","",INDEX(Expenses!E$9:E$1026,MATCH(Calc!$AO496,Expenses!$U$9:$U$1026,0),1)),"")</f>
        <v/>
      </c>
      <c r="BM496" s="85" t="str">
        <f>IFERROR(IF($BH496="Passive","",INDEX(Expenses!F$9:F$1026,MATCH(Calc!$AO496,Expenses!$U$9:$U$1026,0),1)),"")</f>
        <v/>
      </c>
      <c r="BN496" s="85" t="str">
        <f>IFERROR(IF($BH496="Passive","",INDEX(Expenses!G$9:G$1026,MATCH(Calc!$AO496,Expenses!$U$9:$U$1026,0),1)),"")</f>
        <v/>
      </c>
      <c r="BO496" s="85" t="str">
        <f>IFERROR(IF($BH496="Passive","",INDEX(Expenses!H$9:H$1026,MATCH(Calc!$AO496,Expenses!$U$9:$U$1026,0),1)),"")</f>
        <v/>
      </c>
      <c r="BP496" s="85" t="str">
        <f>IFERROR(IF($BH496="Passive","",INDEX(Expenses!I$9:I$1026,MATCH(Calc!$AO496,Expenses!$U$9:$U$1026,0),1)),"")</f>
        <v/>
      </c>
      <c r="BQ496" s="85" t="str">
        <f>IFERROR(IF($BH496="Passive","",INDEX(Expenses!J$9:J$1026,MATCH(Calc!$AO496,Expenses!$U$9:$U$1026,0),1)),"")</f>
        <v/>
      </c>
      <c r="BR496" s="85" t="str">
        <f>IFERROR(IF($BH496="Passive","",INDEX(Expenses!K$9:K$1026,MATCH(Calc!$AO496,Expenses!$U$9:$U$1026,0),1)),"")</f>
        <v/>
      </c>
      <c r="BS496" s="85" t="str">
        <f>IFERROR(IF($BH496="Passive","",INDEX(Expenses!L$9:L$1026,MATCH(Calc!$AO496,Expenses!$U$9:$U$1026,0),1)),"")</f>
        <v/>
      </c>
      <c r="BT496" s="85" t="str">
        <f>IFERROR(IF($BH496="Passive","",INDEX(Expenses!M$9:M$1026,MATCH(Calc!$AO496,Expenses!$U$9:$U$1026,0),1)),"")</f>
        <v/>
      </c>
      <c r="BU496" s="85" t="str">
        <f>IFERROR(IF($BH496="Passive","",INDEX(Expenses!N$9:N$1026,MATCH(Calc!$AO496,Expenses!$U$9:$U$1026,0),1)),"")</f>
        <v/>
      </c>
      <c r="BV496" s="85" t="str">
        <f>IFERROR(IF($BH496="Passive","",INDEX(Expenses!O$9:O$1026,MATCH(Calc!$AO496,Expenses!$U$9:$U$1026,0),1)),"")</f>
        <v/>
      </c>
      <c r="BW496" s="85" t="str">
        <f>IFERROR(IF($BH496="Passive","",INDEX(Expenses!P$9:P$1026,MATCH(Calc!$AO496,Expenses!$U$9:$U$1026,0),1)),"")</f>
        <v/>
      </c>
    </row>
    <row r="497" spans="40:75" x14ac:dyDescent="0.25">
      <c r="AN497" s="93">
        <f t="shared" si="58"/>
        <v>4</v>
      </c>
      <c r="AO497" s="93">
        <v>494</v>
      </c>
      <c r="AQ497" s="85" t="str">
        <f t="shared" si="59"/>
        <v>Passive</v>
      </c>
      <c r="AR497" s="85">
        <f>IFERROR(INDEX(Income!B$9:B$1026,MATCH(Calc!$AO497,Income!$U$9:$U$1026,0),1),0)</f>
        <v>0</v>
      </c>
      <c r="AS497" s="85">
        <f>IFERROR(INDEX(Income!C$9:C$1026,MATCH(Calc!$AO497,Income!$U$9:$U$1026,0),1),0)</f>
        <v>0</v>
      </c>
      <c r="AT497" s="93">
        <f t="shared" ca="1" si="60"/>
        <v>2025</v>
      </c>
      <c r="AU497" s="85" t="str">
        <f>IFERROR(IF($AQ497="Passive","",INDEX(Income!E$9:E$1026,MATCH(Calc!$AO497,Income!$U$9:$U$1026,0),1)),"")</f>
        <v/>
      </c>
      <c r="AV497" s="85" t="str">
        <f>IFERROR(IF($AQ497="Passive","",INDEX(Income!F$9:F$1026,MATCH(Calc!$AO497,Income!$U$9:$U$1026,0),1)),"")</f>
        <v/>
      </c>
      <c r="AW497" s="85" t="str">
        <f>IFERROR(IF($AQ497="Passive","",INDEX(Income!G$9:G$1026,MATCH(Calc!$AO497,Income!$U$9:$U$1026,0),1)),"")</f>
        <v/>
      </c>
      <c r="AX497" s="85" t="str">
        <f>IFERROR(IF($AQ497="Passive","",INDEX(Income!H$9:H$1026,MATCH(Calc!$AO497,Income!$U$9:$U$1026,0),1)),"")</f>
        <v/>
      </c>
      <c r="AY497" s="85" t="str">
        <f>IFERROR(IF($AQ497="Passive","",INDEX(Income!I$9:I$1026,MATCH(Calc!$AO497,Income!$U$9:$U$1026,0),1)),"")</f>
        <v/>
      </c>
      <c r="AZ497" s="85" t="str">
        <f>IFERROR(IF($AQ497="Passive","",INDEX(Income!J$9:J$1026,MATCH(Calc!$AO497,Income!$U$9:$U$1026,0),1)),"")</f>
        <v/>
      </c>
      <c r="BA497" s="85" t="str">
        <f>IFERROR(IF($AQ497="Passive","",INDEX(Income!K$9:K$1026,MATCH(Calc!$AO497,Income!$U$9:$U$1026,0),1)),"")</f>
        <v/>
      </c>
      <c r="BB497" s="85" t="str">
        <f>IFERROR(IF($AQ497="Passive","",INDEX(Income!L$9:L$1026,MATCH(Calc!$AO497,Income!$U$9:$U$1026,0),1)),"")</f>
        <v/>
      </c>
      <c r="BC497" s="85" t="str">
        <f>IFERROR(IF($AQ497="Passive","",INDEX(Income!M$9:M$1026,MATCH(Calc!$AO497,Income!$U$9:$U$1026,0),1)),"")</f>
        <v/>
      </c>
      <c r="BD497" s="85" t="str">
        <f>IFERROR(IF($AQ497="Passive","",INDEX(Income!N$9:N$1026,MATCH(Calc!$AO497,Income!$U$9:$U$1026,0),1)),"")</f>
        <v/>
      </c>
      <c r="BE497" s="85" t="str">
        <f>IFERROR(IF($AQ497="Passive","",INDEX(Income!O$9:O$1026,MATCH(Calc!$AO497,Income!$U$9:$U$1026,0),1)),"")</f>
        <v/>
      </c>
      <c r="BF497" s="85" t="str">
        <f>IFERROR(IF($AQ497="Passive","",INDEX(Income!P$9:P$1026,MATCH(Calc!$AO497,Income!$U$9:$U$1026,0),1)),"")</f>
        <v/>
      </c>
      <c r="BH497" s="85" t="str">
        <f t="shared" si="61"/>
        <v>Passive</v>
      </c>
      <c r="BI497" s="85">
        <f>IFERROR(INDEX(Expenses!B$9:B$1026,MATCH(Calc!$AO497,Expenses!$U$9:$U$1026,0),1),0)</f>
        <v>0</v>
      </c>
      <c r="BJ497" s="85">
        <f>IFERROR(INDEX(Expenses!C$9:C$1026,MATCH(Calc!$AO497,Expenses!$U$9:$U$1026,0),1),0)</f>
        <v>0</v>
      </c>
      <c r="BK497" s="93">
        <f t="shared" ca="1" si="62"/>
        <v>2025</v>
      </c>
      <c r="BL497" s="85" t="str">
        <f>IFERROR(IF($BH497="Passive","",INDEX(Expenses!E$9:E$1026,MATCH(Calc!$AO497,Expenses!$U$9:$U$1026,0),1)),"")</f>
        <v/>
      </c>
      <c r="BM497" s="85" t="str">
        <f>IFERROR(IF($BH497="Passive","",INDEX(Expenses!F$9:F$1026,MATCH(Calc!$AO497,Expenses!$U$9:$U$1026,0),1)),"")</f>
        <v/>
      </c>
      <c r="BN497" s="85" t="str">
        <f>IFERROR(IF($BH497="Passive","",INDEX(Expenses!G$9:G$1026,MATCH(Calc!$AO497,Expenses!$U$9:$U$1026,0),1)),"")</f>
        <v/>
      </c>
      <c r="BO497" s="85" t="str">
        <f>IFERROR(IF($BH497="Passive","",INDEX(Expenses!H$9:H$1026,MATCH(Calc!$AO497,Expenses!$U$9:$U$1026,0),1)),"")</f>
        <v/>
      </c>
      <c r="BP497" s="85" t="str">
        <f>IFERROR(IF($BH497="Passive","",INDEX(Expenses!I$9:I$1026,MATCH(Calc!$AO497,Expenses!$U$9:$U$1026,0),1)),"")</f>
        <v/>
      </c>
      <c r="BQ497" s="85" t="str">
        <f>IFERROR(IF($BH497="Passive","",INDEX(Expenses!J$9:J$1026,MATCH(Calc!$AO497,Expenses!$U$9:$U$1026,0),1)),"")</f>
        <v/>
      </c>
      <c r="BR497" s="85" t="str">
        <f>IFERROR(IF($BH497="Passive","",INDEX(Expenses!K$9:K$1026,MATCH(Calc!$AO497,Expenses!$U$9:$U$1026,0),1)),"")</f>
        <v/>
      </c>
      <c r="BS497" s="85" t="str">
        <f>IFERROR(IF($BH497="Passive","",INDEX(Expenses!L$9:L$1026,MATCH(Calc!$AO497,Expenses!$U$9:$U$1026,0),1)),"")</f>
        <v/>
      </c>
      <c r="BT497" s="85" t="str">
        <f>IFERROR(IF($BH497="Passive","",INDEX(Expenses!M$9:M$1026,MATCH(Calc!$AO497,Expenses!$U$9:$U$1026,0),1)),"")</f>
        <v/>
      </c>
      <c r="BU497" s="85" t="str">
        <f>IFERROR(IF($BH497="Passive","",INDEX(Expenses!N$9:N$1026,MATCH(Calc!$AO497,Expenses!$U$9:$U$1026,0),1)),"")</f>
        <v/>
      </c>
      <c r="BV497" s="85" t="str">
        <f>IFERROR(IF($BH497="Passive","",INDEX(Expenses!O$9:O$1026,MATCH(Calc!$AO497,Expenses!$U$9:$U$1026,0),1)),"")</f>
        <v/>
      </c>
      <c r="BW497" s="85" t="str">
        <f>IFERROR(IF($BH497="Passive","",INDEX(Expenses!P$9:P$1026,MATCH(Calc!$AO497,Expenses!$U$9:$U$1026,0),1)),"")</f>
        <v/>
      </c>
    </row>
    <row r="498" spans="40:75" x14ac:dyDescent="0.25">
      <c r="AN498" s="93">
        <f t="shared" si="58"/>
        <v>4</v>
      </c>
      <c r="AO498" s="93">
        <v>495</v>
      </c>
      <c r="AQ498" s="85" t="str">
        <f t="shared" si="59"/>
        <v>Passive</v>
      </c>
      <c r="AR498" s="85">
        <f>IFERROR(INDEX(Income!B$9:B$1026,MATCH(Calc!$AO498,Income!$U$9:$U$1026,0),1),0)</f>
        <v>0</v>
      </c>
      <c r="AS498" s="85">
        <f>IFERROR(INDEX(Income!C$9:C$1026,MATCH(Calc!$AO498,Income!$U$9:$U$1026,0),1),0)</f>
        <v>0</v>
      </c>
      <c r="AT498" s="93">
        <f t="shared" ca="1" si="60"/>
        <v>2025</v>
      </c>
      <c r="AU498" s="85" t="str">
        <f>IFERROR(IF($AQ498="Passive","",INDEX(Income!E$9:E$1026,MATCH(Calc!$AO498,Income!$U$9:$U$1026,0),1)),"")</f>
        <v/>
      </c>
      <c r="AV498" s="85" t="str">
        <f>IFERROR(IF($AQ498="Passive","",INDEX(Income!F$9:F$1026,MATCH(Calc!$AO498,Income!$U$9:$U$1026,0),1)),"")</f>
        <v/>
      </c>
      <c r="AW498" s="85" t="str">
        <f>IFERROR(IF($AQ498="Passive","",INDEX(Income!G$9:G$1026,MATCH(Calc!$AO498,Income!$U$9:$U$1026,0),1)),"")</f>
        <v/>
      </c>
      <c r="AX498" s="85" t="str">
        <f>IFERROR(IF($AQ498="Passive","",INDEX(Income!H$9:H$1026,MATCH(Calc!$AO498,Income!$U$9:$U$1026,0),1)),"")</f>
        <v/>
      </c>
      <c r="AY498" s="85" t="str">
        <f>IFERROR(IF($AQ498="Passive","",INDEX(Income!I$9:I$1026,MATCH(Calc!$AO498,Income!$U$9:$U$1026,0),1)),"")</f>
        <v/>
      </c>
      <c r="AZ498" s="85" t="str">
        <f>IFERROR(IF($AQ498="Passive","",INDEX(Income!J$9:J$1026,MATCH(Calc!$AO498,Income!$U$9:$U$1026,0),1)),"")</f>
        <v/>
      </c>
      <c r="BA498" s="85" t="str">
        <f>IFERROR(IF($AQ498="Passive","",INDEX(Income!K$9:K$1026,MATCH(Calc!$AO498,Income!$U$9:$U$1026,0),1)),"")</f>
        <v/>
      </c>
      <c r="BB498" s="85" t="str">
        <f>IFERROR(IF($AQ498="Passive","",INDEX(Income!L$9:L$1026,MATCH(Calc!$AO498,Income!$U$9:$U$1026,0),1)),"")</f>
        <v/>
      </c>
      <c r="BC498" s="85" t="str">
        <f>IFERROR(IF($AQ498="Passive","",INDEX(Income!M$9:M$1026,MATCH(Calc!$AO498,Income!$U$9:$U$1026,0),1)),"")</f>
        <v/>
      </c>
      <c r="BD498" s="85" t="str">
        <f>IFERROR(IF($AQ498="Passive","",INDEX(Income!N$9:N$1026,MATCH(Calc!$AO498,Income!$U$9:$U$1026,0),1)),"")</f>
        <v/>
      </c>
      <c r="BE498" s="85" t="str">
        <f>IFERROR(IF($AQ498="Passive","",INDEX(Income!O$9:O$1026,MATCH(Calc!$AO498,Income!$U$9:$U$1026,0),1)),"")</f>
        <v/>
      </c>
      <c r="BF498" s="85" t="str">
        <f>IFERROR(IF($AQ498="Passive","",INDEX(Income!P$9:P$1026,MATCH(Calc!$AO498,Income!$U$9:$U$1026,0),1)),"")</f>
        <v/>
      </c>
      <c r="BH498" s="85" t="str">
        <f t="shared" si="61"/>
        <v>Passive</v>
      </c>
      <c r="BI498" s="85">
        <f>IFERROR(INDEX(Expenses!B$9:B$1026,MATCH(Calc!$AO498,Expenses!$U$9:$U$1026,0),1),0)</f>
        <v>0</v>
      </c>
      <c r="BJ498" s="85">
        <f>IFERROR(INDEX(Expenses!C$9:C$1026,MATCH(Calc!$AO498,Expenses!$U$9:$U$1026,0),1),0)</f>
        <v>0</v>
      </c>
      <c r="BK498" s="93">
        <f t="shared" ca="1" si="62"/>
        <v>2025</v>
      </c>
      <c r="BL498" s="85" t="str">
        <f>IFERROR(IF($BH498="Passive","",INDEX(Expenses!E$9:E$1026,MATCH(Calc!$AO498,Expenses!$U$9:$U$1026,0),1)),"")</f>
        <v/>
      </c>
      <c r="BM498" s="85" t="str">
        <f>IFERROR(IF($BH498="Passive","",INDEX(Expenses!F$9:F$1026,MATCH(Calc!$AO498,Expenses!$U$9:$U$1026,0),1)),"")</f>
        <v/>
      </c>
      <c r="BN498" s="85" t="str">
        <f>IFERROR(IF($BH498="Passive","",INDEX(Expenses!G$9:G$1026,MATCH(Calc!$AO498,Expenses!$U$9:$U$1026,0),1)),"")</f>
        <v/>
      </c>
      <c r="BO498" s="85" t="str">
        <f>IFERROR(IF($BH498="Passive","",INDEX(Expenses!H$9:H$1026,MATCH(Calc!$AO498,Expenses!$U$9:$U$1026,0),1)),"")</f>
        <v/>
      </c>
      <c r="BP498" s="85" t="str">
        <f>IFERROR(IF($BH498="Passive","",INDEX(Expenses!I$9:I$1026,MATCH(Calc!$AO498,Expenses!$U$9:$U$1026,0),1)),"")</f>
        <v/>
      </c>
      <c r="BQ498" s="85" t="str">
        <f>IFERROR(IF($BH498="Passive","",INDEX(Expenses!J$9:J$1026,MATCH(Calc!$AO498,Expenses!$U$9:$U$1026,0),1)),"")</f>
        <v/>
      </c>
      <c r="BR498" s="85" t="str">
        <f>IFERROR(IF($BH498="Passive","",INDEX(Expenses!K$9:K$1026,MATCH(Calc!$AO498,Expenses!$U$9:$U$1026,0),1)),"")</f>
        <v/>
      </c>
      <c r="BS498" s="85" t="str">
        <f>IFERROR(IF($BH498="Passive","",INDEX(Expenses!L$9:L$1026,MATCH(Calc!$AO498,Expenses!$U$9:$U$1026,0),1)),"")</f>
        <v/>
      </c>
      <c r="BT498" s="85" t="str">
        <f>IFERROR(IF($BH498="Passive","",INDEX(Expenses!M$9:M$1026,MATCH(Calc!$AO498,Expenses!$U$9:$U$1026,0),1)),"")</f>
        <v/>
      </c>
      <c r="BU498" s="85" t="str">
        <f>IFERROR(IF($BH498="Passive","",INDEX(Expenses!N$9:N$1026,MATCH(Calc!$AO498,Expenses!$U$9:$U$1026,0),1)),"")</f>
        <v/>
      </c>
      <c r="BV498" s="85" t="str">
        <f>IFERROR(IF($BH498="Passive","",INDEX(Expenses!O$9:O$1026,MATCH(Calc!$AO498,Expenses!$U$9:$U$1026,0),1)),"")</f>
        <v/>
      </c>
      <c r="BW498" s="85" t="str">
        <f>IFERROR(IF($BH498="Passive","",INDEX(Expenses!P$9:P$1026,MATCH(Calc!$AO498,Expenses!$U$9:$U$1026,0),1)),"")</f>
        <v/>
      </c>
    </row>
    <row r="499" spans="40:75" x14ac:dyDescent="0.25">
      <c r="AN499" s="93">
        <f t="shared" si="58"/>
        <v>4</v>
      </c>
      <c r="AO499" s="93">
        <v>496</v>
      </c>
      <c r="AQ499" s="85" t="str">
        <f t="shared" si="59"/>
        <v>Passive</v>
      </c>
      <c r="AR499" s="85">
        <f>IFERROR(INDEX(Income!B$9:B$1026,MATCH(Calc!$AO499,Income!$U$9:$U$1026,0),1),0)</f>
        <v>0</v>
      </c>
      <c r="AS499" s="85">
        <f>IFERROR(INDEX(Income!C$9:C$1026,MATCH(Calc!$AO499,Income!$U$9:$U$1026,0),1),0)</f>
        <v>0</v>
      </c>
      <c r="AT499" s="93">
        <f t="shared" ca="1" si="60"/>
        <v>2025</v>
      </c>
      <c r="AU499" s="85" t="str">
        <f>IFERROR(IF($AQ499="Passive","",INDEX(Income!E$9:E$1026,MATCH(Calc!$AO499,Income!$U$9:$U$1026,0),1)),"")</f>
        <v/>
      </c>
      <c r="AV499" s="85" t="str">
        <f>IFERROR(IF($AQ499="Passive","",INDEX(Income!F$9:F$1026,MATCH(Calc!$AO499,Income!$U$9:$U$1026,0),1)),"")</f>
        <v/>
      </c>
      <c r="AW499" s="85" t="str">
        <f>IFERROR(IF($AQ499="Passive","",INDEX(Income!G$9:G$1026,MATCH(Calc!$AO499,Income!$U$9:$U$1026,0),1)),"")</f>
        <v/>
      </c>
      <c r="AX499" s="85" t="str">
        <f>IFERROR(IF($AQ499="Passive","",INDEX(Income!H$9:H$1026,MATCH(Calc!$AO499,Income!$U$9:$U$1026,0),1)),"")</f>
        <v/>
      </c>
      <c r="AY499" s="85" t="str">
        <f>IFERROR(IF($AQ499="Passive","",INDEX(Income!I$9:I$1026,MATCH(Calc!$AO499,Income!$U$9:$U$1026,0),1)),"")</f>
        <v/>
      </c>
      <c r="AZ499" s="85" t="str">
        <f>IFERROR(IF($AQ499="Passive","",INDEX(Income!J$9:J$1026,MATCH(Calc!$AO499,Income!$U$9:$U$1026,0),1)),"")</f>
        <v/>
      </c>
      <c r="BA499" s="85" t="str">
        <f>IFERROR(IF($AQ499="Passive","",INDEX(Income!K$9:K$1026,MATCH(Calc!$AO499,Income!$U$9:$U$1026,0),1)),"")</f>
        <v/>
      </c>
      <c r="BB499" s="85" t="str">
        <f>IFERROR(IF($AQ499="Passive","",INDEX(Income!L$9:L$1026,MATCH(Calc!$AO499,Income!$U$9:$U$1026,0),1)),"")</f>
        <v/>
      </c>
      <c r="BC499" s="85" t="str">
        <f>IFERROR(IF($AQ499="Passive","",INDEX(Income!M$9:M$1026,MATCH(Calc!$AO499,Income!$U$9:$U$1026,0),1)),"")</f>
        <v/>
      </c>
      <c r="BD499" s="85" t="str">
        <f>IFERROR(IF($AQ499="Passive","",INDEX(Income!N$9:N$1026,MATCH(Calc!$AO499,Income!$U$9:$U$1026,0),1)),"")</f>
        <v/>
      </c>
      <c r="BE499" s="85" t="str">
        <f>IFERROR(IF($AQ499="Passive","",INDEX(Income!O$9:O$1026,MATCH(Calc!$AO499,Income!$U$9:$U$1026,0),1)),"")</f>
        <v/>
      </c>
      <c r="BF499" s="85" t="str">
        <f>IFERROR(IF($AQ499="Passive","",INDEX(Income!P$9:P$1026,MATCH(Calc!$AO499,Income!$U$9:$U$1026,0),1)),"")</f>
        <v/>
      </c>
      <c r="BH499" s="85" t="str">
        <f t="shared" si="61"/>
        <v>Passive</v>
      </c>
      <c r="BI499" s="85">
        <f>IFERROR(INDEX(Expenses!B$9:B$1026,MATCH(Calc!$AO499,Expenses!$U$9:$U$1026,0),1),0)</f>
        <v>0</v>
      </c>
      <c r="BJ499" s="85">
        <f>IFERROR(INDEX(Expenses!C$9:C$1026,MATCH(Calc!$AO499,Expenses!$U$9:$U$1026,0),1),0)</f>
        <v>0</v>
      </c>
      <c r="BK499" s="93">
        <f t="shared" ca="1" si="62"/>
        <v>2025</v>
      </c>
      <c r="BL499" s="85" t="str">
        <f>IFERROR(IF($BH499="Passive","",INDEX(Expenses!E$9:E$1026,MATCH(Calc!$AO499,Expenses!$U$9:$U$1026,0),1)),"")</f>
        <v/>
      </c>
      <c r="BM499" s="85" t="str">
        <f>IFERROR(IF($BH499="Passive","",INDEX(Expenses!F$9:F$1026,MATCH(Calc!$AO499,Expenses!$U$9:$U$1026,0),1)),"")</f>
        <v/>
      </c>
      <c r="BN499" s="85" t="str">
        <f>IFERROR(IF($BH499="Passive","",INDEX(Expenses!G$9:G$1026,MATCH(Calc!$AO499,Expenses!$U$9:$U$1026,0),1)),"")</f>
        <v/>
      </c>
      <c r="BO499" s="85" t="str">
        <f>IFERROR(IF($BH499="Passive","",INDEX(Expenses!H$9:H$1026,MATCH(Calc!$AO499,Expenses!$U$9:$U$1026,0),1)),"")</f>
        <v/>
      </c>
      <c r="BP499" s="85" t="str">
        <f>IFERROR(IF($BH499="Passive","",INDEX(Expenses!I$9:I$1026,MATCH(Calc!$AO499,Expenses!$U$9:$U$1026,0),1)),"")</f>
        <v/>
      </c>
      <c r="BQ499" s="85" t="str">
        <f>IFERROR(IF($BH499="Passive","",INDEX(Expenses!J$9:J$1026,MATCH(Calc!$AO499,Expenses!$U$9:$U$1026,0),1)),"")</f>
        <v/>
      </c>
      <c r="BR499" s="85" t="str">
        <f>IFERROR(IF($BH499="Passive","",INDEX(Expenses!K$9:K$1026,MATCH(Calc!$AO499,Expenses!$U$9:$U$1026,0),1)),"")</f>
        <v/>
      </c>
      <c r="BS499" s="85" t="str">
        <f>IFERROR(IF($BH499="Passive","",INDEX(Expenses!L$9:L$1026,MATCH(Calc!$AO499,Expenses!$U$9:$U$1026,0),1)),"")</f>
        <v/>
      </c>
      <c r="BT499" s="85" t="str">
        <f>IFERROR(IF($BH499="Passive","",INDEX(Expenses!M$9:M$1026,MATCH(Calc!$AO499,Expenses!$U$9:$U$1026,0),1)),"")</f>
        <v/>
      </c>
      <c r="BU499" s="85" t="str">
        <f>IFERROR(IF($BH499="Passive","",INDEX(Expenses!N$9:N$1026,MATCH(Calc!$AO499,Expenses!$U$9:$U$1026,0),1)),"")</f>
        <v/>
      </c>
      <c r="BV499" s="85" t="str">
        <f>IFERROR(IF($BH499="Passive","",INDEX(Expenses!O$9:O$1026,MATCH(Calc!$AO499,Expenses!$U$9:$U$1026,0),1)),"")</f>
        <v/>
      </c>
      <c r="BW499" s="85" t="str">
        <f>IFERROR(IF($BH499="Passive","",INDEX(Expenses!P$9:P$1026,MATCH(Calc!$AO499,Expenses!$U$9:$U$1026,0),1)),"")</f>
        <v/>
      </c>
    </row>
    <row r="500" spans="40:75" x14ac:dyDescent="0.25">
      <c r="AN500" s="93">
        <f t="shared" si="58"/>
        <v>4</v>
      </c>
      <c r="AO500" s="93">
        <v>497</v>
      </c>
      <c r="AQ500" s="85" t="str">
        <f t="shared" si="59"/>
        <v>Passive</v>
      </c>
      <c r="AR500" s="85">
        <f>IFERROR(INDEX(Income!B$9:B$1026,MATCH(Calc!$AO500,Income!$U$9:$U$1026,0),1),0)</f>
        <v>0</v>
      </c>
      <c r="AS500" s="85">
        <f>IFERROR(INDEX(Income!C$9:C$1026,MATCH(Calc!$AO500,Income!$U$9:$U$1026,0),1),0)</f>
        <v>0</v>
      </c>
      <c r="AT500" s="93">
        <f t="shared" ca="1" si="60"/>
        <v>2025</v>
      </c>
      <c r="AU500" s="85" t="str">
        <f>IFERROR(IF($AQ500="Passive","",INDEX(Income!E$9:E$1026,MATCH(Calc!$AO500,Income!$U$9:$U$1026,0),1)),"")</f>
        <v/>
      </c>
      <c r="AV500" s="85" t="str">
        <f>IFERROR(IF($AQ500="Passive","",INDEX(Income!F$9:F$1026,MATCH(Calc!$AO500,Income!$U$9:$U$1026,0),1)),"")</f>
        <v/>
      </c>
      <c r="AW500" s="85" t="str">
        <f>IFERROR(IF($AQ500="Passive","",INDEX(Income!G$9:G$1026,MATCH(Calc!$AO500,Income!$U$9:$U$1026,0),1)),"")</f>
        <v/>
      </c>
      <c r="AX500" s="85" t="str">
        <f>IFERROR(IF($AQ500="Passive","",INDEX(Income!H$9:H$1026,MATCH(Calc!$AO500,Income!$U$9:$U$1026,0),1)),"")</f>
        <v/>
      </c>
      <c r="AY500" s="85" t="str">
        <f>IFERROR(IF($AQ500="Passive","",INDEX(Income!I$9:I$1026,MATCH(Calc!$AO500,Income!$U$9:$U$1026,0),1)),"")</f>
        <v/>
      </c>
      <c r="AZ500" s="85" t="str">
        <f>IFERROR(IF($AQ500="Passive","",INDEX(Income!J$9:J$1026,MATCH(Calc!$AO500,Income!$U$9:$U$1026,0),1)),"")</f>
        <v/>
      </c>
      <c r="BA500" s="85" t="str">
        <f>IFERROR(IF($AQ500="Passive","",INDEX(Income!K$9:K$1026,MATCH(Calc!$AO500,Income!$U$9:$U$1026,0),1)),"")</f>
        <v/>
      </c>
      <c r="BB500" s="85" t="str">
        <f>IFERROR(IF($AQ500="Passive","",INDEX(Income!L$9:L$1026,MATCH(Calc!$AO500,Income!$U$9:$U$1026,0),1)),"")</f>
        <v/>
      </c>
      <c r="BC500" s="85" t="str">
        <f>IFERROR(IF($AQ500="Passive","",INDEX(Income!M$9:M$1026,MATCH(Calc!$AO500,Income!$U$9:$U$1026,0),1)),"")</f>
        <v/>
      </c>
      <c r="BD500" s="85" t="str">
        <f>IFERROR(IF($AQ500="Passive","",INDEX(Income!N$9:N$1026,MATCH(Calc!$AO500,Income!$U$9:$U$1026,0),1)),"")</f>
        <v/>
      </c>
      <c r="BE500" s="85" t="str">
        <f>IFERROR(IF($AQ500="Passive","",INDEX(Income!O$9:O$1026,MATCH(Calc!$AO500,Income!$U$9:$U$1026,0),1)),"")</f>
        <v/>
      </c>
      <c r="BF500" s="85" t="str">
        <f>IFERROR(IF($AQ500="Passive","",INDEX(Income!P$9:P$1026,MATCH(Calc!$AO500,Income!$U$9:$U$1026,0),1)),"")</f>
        <v/>
      </c>
      <c r="BH500" s="85" t="str">
        <f t="shared" si="61"/>
        <v>Passive</v>
      </c>
      <c r="BI500" s="85">
        <f>IFERROR(INDEX(Expenses!B$9:B$1026,MATCH(Calc!$AO500,Expenses!$U$9:$U$1026,0),1),0)</f>
        <v>0</v>
      </c>
      <c r="BJ500" s="85">
        <f>IFERROR(INDEX(Expenses!C$9:C$1026,MATCH(Calc!$AO500,Expenses!$U$9:$U$1026,0),1),0)</f>
        <v>0</v>
      </c>
      <c r="BK500" s="93">
        <f t="shared" ca="1" si="62"/>
        <v>2025</v>
      </c>
      <c r="BL500" s="85" t="str">
        <f>IFERROR(IF($BH500="Passive","",INDEX(Expenses!E$9:E$1026,MATCH(Calc!$AO500,Expenses!$U$9:$U$1026,0),1)),"")</f>
        <v/>
      </c>
      <c r="BM500" s="85" t="str">
        <f>IFERROR(IF($BH500="Passive","",INDEX(Expenses!F$9:F$1026,MATCH(Calc!$AO500,Expenses!$U$9:$U$1026,0),1)),"")</f>
        <v/>
      </c>
      <c r="BN500" s="85" t="str">
        <f>IFERROR(IF($BH500="Passive","",INDEX(Expenses!G$9:G$1026,MATCH(Calc!$AO500,Expenses!$U$9:$U$1026,0),1)),"")</f>
        <v/>
      </c>
      <c r="BO500" s="85" t="str">
        <f>IFERROR(IF($BH500="Passive","",INDEX(Expenses!H$9:H$1026,MATCH(Calc!$AO500,Expenses!$U$9:$U$1026,0),1)),"")</f>
        <v/>
      </c>
      <c r="BP500" s="85" t="str">
        <f>IFERROR(IF($BH500="Passive","",INDEX(Expenses!I$9:I$1026,MATCH(Calc!$AO500,Expenses!$U$9:$U$1026,0),1)),"")</f>
        <v/>
      </c>
      <c r="BQ500" s="85" t="str">
        <f>IFERROR(IF($BH500="Passive","",INDEX(Expenses!J$9:J$1026,MATCH(Calc!$AO500,Expenses!$U$9:$U$1026,0),1)),"")</f>
        <v/>
      </c>
      <c r="BR500" s="85" t="str">
        <f>IFERROR(IF($BH500="Passive","",INDEX(Expenses!K$9:K$1026,MATCH(Calc!$AO500,Expenses!$U$9:$U$1026,0),1)),"")</f>
        <v/>
      </c>
      <c r="BS500" s="85" t="str">
        <f>IFERROR(IF($BH500="Passive","",INDEX(Expenses!L$9:L$1026,MATCH(Calc!$AO500,Expenses!$U$9:$U$1026,0),1)),"")</f>
        <v/>
      </c>
      <c r="BT500" s="85" t="str">
        <f>IFERROR(IF($BH500="Passive","",INDEX(Expenses!M$9:M$1026,MATCH(Calc!$AO500,Expenses!$U$9:$U$1026,0),1)),"")</f>
        <v/>
      </c>
      <c r="BU500" s="85" t="str">
        <f>IFERROR(IF($BH500="Passive","",INDEX(Expenses!N$9:N$1026,MATCH(Calc!$AO500,Expenses!$U$9:$U$1026,0),1)),"")</f>
        <v/>
      </c>
      <c r="BV500" s="85" t="str">
        <f>IFERROR(IF($BH500="Passive","",INDEX(Expenses!O$9:O$1026,MATCH(Calc!$AO500,Expenses!$U$9:$U$1026,0),1)),"")</f>
        <v/>
      </c>
      <c r="BW500" s="85" t="str">
        <f>IFERROR(IF($BH500="Passive","",INDEX(Expenses!P$9:P$1026,MATCH(Calc!$AO500,Expenses!$U$9:$U$1026,0),1)),"")</f>
        <v/>
      </c>
    </row>
    <row r="501" spans="40:75" x14ac:dyDescent="0.25">
      <c r="AN501" s="93">
        <f t="shared" si="58"/>
        <v>4</v>
      </c>
      <c r="AO501" s="93">
        <v>498</v>
      </c>
      <c r="AQ501" s="85" t="str">
        <f t="shared" si="59"/>
        <v>Passive</v>
      </c>
      <c r="AR501" s="85">
        <f>IFERROR(INDEX(Income!B$9:B$1026,MATCH(Calc!$AO501,Income!$U$9:$U$1026,0),1),0)</f>
        <v>0</v>
      </c>
      <c r="AS501" s="85">
        <f>IFERROR(INDEX(Income!C$9:C$1026,MATCH(Calc!$AO501,Income!$U$9:$U$1026,0),1),0)</f>
        <v>0</v>
      </c>
      <c r="AT501" s="93">
        <f t="shared" ca="1" si="60"/>
        <v>2025</v>
      </c>
      <c r="AU501" s="85" t="str">
        <f>IFERROR(IF($AQ501="Passive","",INDEX(Income!E$9:E$1026,MATCH(Calc!$AO501,Income!$U$9:$U$1026,0),1)),"")</f>
        <v/>
      </c>
      <c r="AV501" s="85" t="str">
        <f>IFERROR(IF($AQ501="Passive","",INDEX(Income!F$9:F$1026,MATCH(Calc!$AO501,Income!$U$9:$U$1026,0),1)),"")</f>
        <v/>
      </c>
      <c r="AW501" s="85" t="str">
        <f>IFERROR(IF($AQ501="Passive","",INDEX(Income!G$9:G$1026,MATCH(Calc!$AO501,Income!$U$9:$U$1026,0),1)),"")</f>
        <v/>
      </c>
      <c r="AX501" s="85" t="str">
        <f>IFERROR(IF($AQ501="Passive","",INDEX(Income!H$9:H$1026,MATCH(Calc!$AO501,Income!$U$9:$U$1026,0),1)),"")</f>
        <v/>
      </c>
      <c r="AY501" s="85" t="str">
        <f>IFERROR(IF($AQ501="Passive","",INDEX(Income!I$9:I$1026,MATCH(Calc!$AO501,Income!$U$9:$U$1026,0),1)),"")</f>
        <v/>
      </c>
      <c r="AZ501" s="85" t="str">
        <f>IFERROR(IF($AQ501="Passive","",INDEX(Income!J$9:J$1026,MATCH(Calc!$AO501,Income!$U$9:$U$1026,0),1)),"")</f>
        <v/>
      </c>
      <c r="BA501" s="85" t="str">
        <f>IFERROR(IF($AQ501="Passive","",INDEX(Income!K$9:K$1026,MATCH(Calc!$AO501,Income!$U$9:$U$1026,0),1)),"")</f>
        <v/>
      </c>
      <c r="BB501" s="85" t="str">
        <f>IFERROR(IF($AQ501="Passive","",INDEX(Income!L$9:L$1026,MATCH(Calc!$AO501,Income!$U$9:$U$1026,0),1)),"")</f>
        <v/>
      </c>
      <c r="BC501" s="85" t="str">
        <f>IFERROR(IF($AQ501="Passive","",INDEX(Income!M$9:M$1026,MATCH(Calc!$AO501,Income!$U$9:$U$1026,0),1)),"")</f>
        <v/>
      </c>
      <c r="BD501" s="85" t="str">
        <f>IFERROR(IF($AQ501="Passive","",INDEX(Income!N$9:N$1026,MATCH(Calc!$AO501,Income!$U$9:$U$1026,0),1)),"")</f>
        <v/>
      </c>
      <c r="BE501" s="85" t="str">
        <f>IFERROR(IF($AQ501="Passive","",INDEX(Income!O$9:O$1026,MATCH(Calc!$AO501,Income!$U$9:$U$1026,0),1)),"")</f>
        <v/>
      </c>
      <c r="BF501" s="85" t="str">
        <f>IFERROR(IF($AQ501="Passive","",INDEX(Income!P$9:P$1026,MATCH(Calc!$AO501,Income!$U$9:$U$1026,0),1)),"")</f>
        <v/>
      </c>
      <c r="BH501" s="85" t="str">
        <f t="shared" si="61"/>
        <v>Passive</v>
      </c>
      <c r="BI501" s="85">
        <f>IFERROR(INDEX(Expenses!B$9:B$1026,MATCH(Calc!$AO501,Expenses!$U$9:$U$1026,0),1),0)</f>
        <v>0</v>
      </c>
      <c r="BJ501" s="85">
        <f>IFERROR(INDEX(Expenses!C$9:C$1026,MATCH(Calc!$AO501,Expenses!$U$9:$U$1026,0),1),0)</f>
        <v>0</v>
      </c>
      <c r="BK501" s="93">
        <f t="shared" ca="1" si="62"/>
        <v>2025</v>
      </c>
      <c r="BL501" s="85" t="str">
        <f>IFERROR(IF($BH501="Passive","",INDEX(Expenses!E$9:E$1026,MATCH(Calc!$AO501,Expenses!$U$9:$U$1026,0),1)),"")</f>
        <v/>
      </c>
      <c r="BM501" s="85" t="str">
        <f>IFERROR(IF($BH501="Passive","",INDEX(Expenses!F$9:F$1026,MATCH(Calc!$AO501,Expenses!$U$9:$U$1026,0),1)),"")</f>
        <v/>
      </c>
      <c r="BN501" s="85" t="str">
        <f>IFERROR(IF($BH501="Passive","",INDEX(Expenses!G$9:G$1026,MATCH(Calc!$AO501,Expenses!$U$9:$U$1026,0),1)),"")</f>
        <v/>
      </c>
      <c r="BO501" s="85" t="str">
        <f>IFERROR(IF($BH501="Passive","",INDEX(Expenses!H$9:H$1026,MATCH(Calc!$AO501,Expenses!$U$9:$U$1026,0),1)),"")</f>
        <v/>
      </c>
      <c r="BP501" s="85" t="str">
        <f>IFERROR(IF($BH501="Passive","",INDEX(Expenses!I$9:I$1026,MATCH(Calc!$AO501,Expenses!$U$9:$U$1026,0),1)),"")</f>
        <v/>
      </c>
      <c r="BQ501" s="85" t="str">
        <f>IFERROR(IF($BH501="Passive","",INDEX(Expenses!J$9:J$1026,MATCH(Calc!$AO501,Expenses!$U$9:$U$1026,0),1)),"")</f>
        <v/>
      </c>
      <c r="BR501" s="85" t="str">
        <f>IFERROR(IF($BH501="Passive","",INDEX(Expenses!K$9:K$1026,MATCH(Calc!$AO501,Expenses!$U$9:$U$1026,0),1)),"")</f>
        <v/>
      </c>
      <c r="BS501" s="85" t="str">
        <f>IFERROR(IF($BH501="Passive","",INDEX(Expenses!L$9:L$1026,MATCH(Calc!$AO501,Expenses!$U$9:$U$1026,0),1)),"")</f>
        <v/>
      </c>
      <c r="BT501" s="85" t="str">
        <f>IFERROR(IF($BH501="Passive","",INDEX(Expenses!M$9:M$1026,MATCH(Calc!$AO501,Expenses!$U$9:$U$1026,0),1)),"")</f>
        <v/>
      </c>
      <c r="BU501" s="85" t="str">
        <f>IFERROR(IF($BH501="Passive","",INDEX(Expenses!N$9:N$1026,MATCH(Calc!$AO501,Expenses!$U$9:$U$1026,0),1)),"")</f>
        <v/>
      </c>
      <c r="BV501" s="85" t="str">
        <f>IFERROR(IF($BH501="Passive","",INDEX(Expenses!O$9:O$1026,MATCH(Calc!$AO501,Expenses!$U$9:$U$1026,0),1)),"")</f>
        <v/>
      </c>
      <c r="BW501" s="85" t="str">
        <f>IFERROR(IF($BH501="Passive","",INDEX(Expenses!P$9:P$1026,MATCH(Calc!$AO501,Expenses!$U$9:$U$1026,0),1)),"")</f>
        <v/>
      </c>
    </row>
    <row r="502" spans="40:75" x14ac:dyDescent="0.25">
      <c r="AN502" s="93">
        <f t="shared" si="58"/>
        <v>4</v>
      </c>
      <c r="AO502" s="93">
        <v>499</v>
      </c>
      <c r="AQ502" s="85" t="str">
        <f t="shared" si="59"/>
        <v>Passive</v>
      </c>
      <c r="AR502" s="85">
        <f>IFERROR(INDEX(Income!B$9:B$1026,MATCH(Calc!$AO502,Income!$U$9:$U$1026,0),1),0)</f>
        <v>0</v>
      </c>
      <c r="AS502" s="85">
        <f>IFERROR(INDEX(Income!C$9:C$1026,MATCH(Calc!$AO502,Income!$U$9:$U$1026,0),1),0)</f>
        <v>0</v>
      </c>
      <c r="AT502" s="93">
        <f t="shared" ca="1" si="60"/>
        <v>2025</v>
      </c>
      <c r="AU502" s="85" t="str">
        <f>IFERROR(IF($AQ502="Passive","",INDEX(Income!E$9:E$1026,MATCH(Calc!$AO502,Income!$U$9:$U$1026,0),1)),"")</f>
        <v/>
      </c>
      <c r="AV502" s="85" t="str">
        <f>IFERROR(IF($AQ502="Passive","",INDEX(Income!F$9:F$1026,MATCH(Calc!$AO502,Income!$U$9:$U$1026,0),1)),"")</f>
        <v/>
      </c>
      <c r="AW502" s="85" t="str">
        <f>IFERROR(IF($AQ502="Passive","",INDEX(Income!G$9:G$1026,MATCH(Calc!$AO502,Income!$U$9:$U$1026,0),1)),"")</f>
        <v/>
      </c>
      <c r="AX502" s="85" t="str">
        <f>IFERROR(IF($AQ502="Passive","",INDEX(Income!H$9:H$1026,MATCH(Calc!$AO502,Income!$U$9:$U$1026,0),1)),"")</f>
        <v/>
      </c>
      <c r="AY502" s="85" t="str">
        <f>IFERROR(IF($AQ502="Passive","",INDEX(Income!I$9:I$1026,MATCH(Calc!$AO502,Income!$U$9:$U$1026,0),1)),"")</f>
        <v/>
      </c>
      <c r="AZ502" s="85" t="str">
        <f>IFERROR(IF($AQ502="Passive","",INDEX(Income!J$9:J$1026,MATCH(Calc!$AO502,Income!$U$9:$U$1026,0),1)),"")</f>
        <v/>
      </c>
      <c r="BA502" s="85" t="str">
        <f>IFERROR(IF($AQ502="Passive","",INDEX(Income!K$9:K$1026,MATCH(Calc!$AO502,Income!$U$9:$U$1026,0),1)),"")</f>
        <v/>
      </c>
      <c r="BB502" s="85" t="str">
        <f>IFERROR(IF($AQ502="Passive","",INDEX(Income!L$9:L$1026,MATCH(Calc!$AO502,Income!$U$9:$U$1026,0),1)),"")</f>
        <v/>
      </c>
      <c r="BC502" s="85" t="str">
        <f>IFERROR(IF($AQ502="Passive","",INDEX(Income!M$9:M$1026,MATCH(Calc!$AO502,Income!$U$9:$U$1026,0),1)),"")</f>
        <v/>
      </c>
      <c r="BD502" s="85" t="str">
        <f>IFERROR(IF($AQ502="Passive","",INDEX(Income!N$9:N$1026,MATCH(Calc!$AO502,Income!$U$9:$U$1026,0),1)),"")</f>
        <v/>
      </c>
      <c r="BE502" s="85" t="str">
        <f>IFERROR(IF($AQ502="Passive","",INDEX(Income!O$9:O$1026,MATCH(Calc!$AO502,Income!$U$9:$U$1026,0),1)),"")</f>
        <v/>
      </c>
      <c r="BF502" s="85" t="str">
        <f>IFERROR(IF($AQ502="Passive","",INDEX(Income!P$9:P$1026,MATCH(Calc!$AO502,Income!$U$9:$U$1026,0),1)),"")</f>
        <v/>
      </c>
      <c r="BH502" s="85" t="str">
        <f t="shared" si="61"/>
        <v>Passive</v>
      </c>
      <c r="BI502" s="85">
        <f>IFERROR(INDEX(Expenses!B$9:B$1026,MATCH(Calc!$AO502,Expenses!$U$9:$U$1026,0),1),0)</f>
        <v>0</v>
      </c>
      <c r="BJ502" s="85">
        <f>IFERROR(INDEX(Expenses!C$9:C$1026,MATCH(Calc!$AO502,Expenses!$U$9:$U$1026,0),1),0)</f>
        <v>0</v>
      </c>
      <c r="BK502" s="93">
        <f t="shared" ca="1" si="62"/>
        <v>2025</v>
      </c>
      <c r="BL502" s="85" t="str">
        <f>IFERROR(IF($BH502="Passive","",INDEX(Expenses!E$9:E$1026,MATCH(Calc!$AO502,Expenses!$U$9:$U$1026,0),1)),"")</f>
        <v/>
      </c>
      <c r="BM502" s="85" t="str">
        <f>IFERROR(IF($BH502="Passive","",INDEX(Expenses!F$9:F$1026,MATCH(Calc!$AO502,Expenses!$U$9:$U$1026,0),1)),"")</f>
        <v/>
      </c>
      <c r="BN502" s="85" t="str">
        <f>IFERROR(IF($BH502="Passive","",INDEX(Expenses!G$9:G$1026,MATCH(Calc!$AO502,Expenses!$U$9:$U$1026,0),1)),"")</f>
        <v/>
      </c>
      <c r="BO502" s="85" t="str">
        <f>IFERROR(IF($BH502="Passive","",INDEX(Expenses!H$9:H$1026,MATCH(Calc!$AO502,Expenses!$U$9:$U$1026,0),1)),"")</f>
        <v/>
      </c>
      <c r="BP502" s="85" t="str">
        <f>IFERROR(IF($BH502="Passive","",INDEX(Expenses!I$9:I$1026,MATCH(Calc!$AO502,Expenses!$U$9:$U$1026,0),1)),"")</f>
        <v/>
      </c>
      <c r="BQ502" s="85" t="str">
        <f>IFERROR(IF($BH502="Passive","",INDEX(Expenses!J$9:J$1026,MATCH(Calc!$AO502,Expenses!$U$9:$U$1026,0),1)),"")</f>
        <v/>
      </c>
      <c r="BR502" s="85" t="str">
        <f>IFERROR(IF($BH502="Passive","",INDEX(Expenses!K$9:K$1026,MATCH(Calc!$AO502,Expenses!$U$9:$U$1026,0),1)),"")</f>
        <v/>
      </c>
      <c r="BS502" s="85" t="str">
        <f>IFERROR(IF($BH502="Passive","",INDEX(Expenses!L$9:L$1026,MATCH(Calc!$AO502,Expenses!$U$9:$U$1026,0),1)),"")</f>
        <v/>
      </c>
      <c r="BT502" s="85" t="str">
        <f>IFERROR(IF($BH502="Passive","",INDEX(Expenses!M$9:M$1026,MATCH(Calc!$AO502,Expenses!$U$9:$U$1026,0),1)),"")</f>
        <v/>
      </c>
      <c r="BU502" s="85" t="str">
        <f>IFERROR(IF($BH502="Passive","",INDEX(Expenses!N$9:N$1026,MATCH(Calc!$AO502,Expenses!$U$9:$U$1026,0),1)),"")</f>
        <v/>
      </c>
      <c r="BV502" s="85" t="str">
        <f>IFERROR(IF($BH502="Passive","",INDEX(Expenses!O$9:O$1026,MATCH(Calc!$AO502,Expenses!$U$9:$U$1026,0),1)),"")</f>
        <v/>
      </c>
      <c r="BW502" s="85" t="str">
        <f>IFERROR(IF($BH502="Passive","",INDEX(Expenses!P$9:P$1026,MATCH(Calc!$AO502,Expenses!$U$9:$U$1026,0),1)),"")</f>
        <v/>
      </c>
    </row>
    <row r="503" spans="40:75" x14ac:dyDescent="0.25">
      <c r="AN503" s="93">
        <f t="shared" si="58"/>
        <v>4</v>
      </c>
      <c r="AO503" s="93">
        <v>500</v>
      </c>
      <c r="AQ503" s="85" t="str">
        <f t="shared" si="59"/>
        <v>Passive</v>
      </c>
      <c r="AR503" s="85">
        <f>IFERROR(INDEX(Income!B$9:B$1026,MATCH(Calc!$AO503,Income!$U$9:$U$1026,0),1),0)</f>
        <v>0</v>
      </c>
      <c r="AS503" s="85">
        <f>IFERROR(INDEX(Income!C$9:C$1026,MATCH(Calc!$AO503,Income!$U$9:$U$1026,0),1),0)</f>
        <v>0</v>
      </c>
      <c r="AT503" s="93">
        <f t="shared" ca="1" si="60"/>
        <v>2025</v>
      </c>
      <c r="AU503" s="85" t="str">
        <f>IFERROR(IF($AQ503="Passive","",INDEX(Income!E$9:E$1026,MATCH(Calc!$AO503,Income!$U$9:$U$1026,0),1)),"")</f>
        <v/>
      </c>
      <c r="AV503" s="85" t="str">
        <f>IFERROR(IF($AQ503="Passive","",INDEX(Income!F$9:F$1026,MATCH(Calc!$AO503,Income!$U$9:$U$1026,0),1)),"")</f>
        <v/>
      </c>
      <c r="AW503" s="85" t="str">
        <f>IFERROR(IF($AQ503="Passive","",INDEX(Income!G$9:G$1026,MATCH(Calc!$AO503,Income!$U$9:$U$1026,0),1)),"")</f>
        <v/>
      </c>
      <c r="AX503" s="85" t="str">
        <f>IFERROR(IF($AQ503="Passive","",INDEX(Income!H$9:H$1026,MATCH(Calc!$AO503,Income!$U$9:$U$1026,0),1)),"")</f>
        <v/>
      </c>
      <c r="AY503" s="85" t="str">
        <f>IFERROR(IF($AQ503="Passive","",INDEX(Income!I$9:I$1026,MATCH(Calc!$AO503,Income!$U$9:$U$1026,0),1)),"")</f>
        <v/>
      </c>
      <c r="AZ503" s="85" t="str">
        <f>IFERROR(IF($AQ503="Passive","",INDEX(Income!J$9:J$1026,MATCH(Calc!$AO503,Income!$U$9:$U$1026,0),1)),"")</f>
        <v/>
      </c>
      <c r="BA503" s="85" t="str">
        <f>IFERROR(IF($AQ503="Passive","",INDEX(Income!K$9:K$1026,MATCH(Calc!$AO503,Income!$U$9:$U$1026,0),1)),"")</f>
        <v/>
      </c>
      <c r="BB503" s="85" t="str">
        <f>IFERROR(IF($AQ503="Passive","",INDEX(Income!L$9:L$1026,MATCH(Calc!$AO503,Income!$U$9:$U$1026,0),1)),"")</f>
        <v/>
      </c>
      <c r="BC503" s="85" t="str">
        <f>IFERROR(IF($AQ503="Passive","",INDEX(Income!M$9:M$1026,MATCH(Calc!$AO503,Income!$U$9:$U$1026,0),1)),"")</f>
        <v/>
      </c>
      <c r="BD503" s="85" t="str">
        <f>IFERROR(IF($AQ503="Passive","",INDEX(Income!N$9:N$1026,MATCH(Calc!$AO503,Income!$U$9:$U$1026,0),1)),"")</f>
        <v/>
      </c>
      <c r="BE503" s="85" t="str">
        <f>IFERROR(IF($AQ503="Passive","",INDEX(Income!O$9:O$1026,MATCH(Calc!$AO503,Income!$U$9:$U$1026,0),1)),"")</f>
        <v/>
      </c>
      <c r="BF503" s="85" t="str">
        <f>IFERROR(IF($AQ503="Passive","",INDEX(Income!P$9:P$1026,MATCH(Calc!$AO503,Income!$U$9:$U$1026,0),1)),"")</f>
        <v/>
      </c>
      <c r="BH503" s="85" t="str">
        <f t="shared" si="61"/>
        <v>Passive</v>
      </c>
      <c r="BI503" s="85">
        <f>IFERROR(INDEX(Expenses!B$9:B$1026,MATCH(Calc!$AO503,Expenses!$U$9:$U$1026,0),1),0)</f>
        <v>0</v>
      </c>
      <c r="BJ503" s="85">
        <f>IFERROR(INDEX(Expenses!C$9:C$1026,MATCH(Calc!$AO503,Expenses!$U$9:$U$1026,0),1),0)</f>
        <v>0</v>
      </c>
      <c r="BK503" s="93">
        <f t="shared" ca="1" si="62"/>
        <v>2025</v>
      </c>
      <c r="BL503" s="85" t="str">
        <f>IFERROR(IF($BH503="Passive","",INDEX(Expenses!E$9:E$1026,MATCH(Calc!$AO503,Expenses!$U$9:$U$1026,0),1)),"")</f>
        <v/>
      </c>
      <c r="BM503" s="85" t="str">
        <f>IFERROR(IF($BH503="Passive","",INDEX(Expenses!F$9:F$1026,MATCH(Calc!$AO503,Expenses!$U$9:$U$1026,0),1)),"")</f>
        <v/>
      </c>
      <c r="BN503" s="85" t="str">
        <f>IFERROR(IF($BH503="Passive","",INDEX(Expenses!G$9:G$1026,MATCH(Calc!$AO503,Expenses!$U$9:$U$1026,0),1)),"")</f>
        <v/>
      </c>
      <c r="BO503" s="85" t="str">
        <f>IFERROR(IF($BH503="Passive","",INDEX(Expenses!H$9:H$1026,MATCH(Calc!$AO503,Expenses!$U$9:$U$1026,0),1)),"")</f>
        <v/>
      </c>
      <c r="BP503" s="85" t="str">
        <f>IFERROR(IF($BH503="Passive","",INDEX(Expenses!I$9:I$1026,MATCH(Calc!$AO503,Expenses!$U$9:$U$1026,0),1)),"")</f>
        <v/>
      </c>
      <c r="BQ503" s="85" t="str">
        <f>IFERROR(IF($BH503="Passive","",INDEX(Expenses!J$9:J$1026,MATCH(Calc!$AO503,Expenses!$U$9:$U$1026,0),1)),"")</f>
        <v/>
      </c>
      <c r="BR503" s="85" t="str">
        <f>IFERROR(IF($BH503="Passive","",INDEX(Expenses!K$9:K$1026,MATCH(Calc!$AO503,Expenses!$U$9:$U$1026,0),1)),"")</f>
        <v/>
      </c>
      <c r="BS503" s="85" t="str">
        <f>IFERROR(IF($BH503="Passive","",INDEX(Expenses!L$9:L$1026,MATCH(Calc!$AO503,Expenses!$U$9:$U$1026,0),1)),"")</f>
        <v/>
      </c>
      <c r="BT503" s="85" t="str">
        <f>IFERROR(IF($BH503="Passive","",INDEX(Expenses!M$9:M$1026,MATCH(Calc!$AO503,Expenses!$U$9:$U$1026,0),1)),"")</f>
        <v/>
      </c>
      <c r="BU503" s="85" t="str">
        <f>IFERROR(IF($BH503="Passive","",INDEX(Expenses!N$9:N$1026,MATCH(Calc!$AO503,Expenses!$U$9:$U$1026,0),1)),"")</f>
        <v/>
      </c>
      <c r="BV503" s="85" t="str">
        <f>IFERROR(IF($BH503="Passive","",INDEX(Expenses!O$9:O$1026,MATCH(Calc!$AO503,Expenses!$U$9:$U$1026,0),1)),"")</f>
        <v/>
      </c>
      <c r="BW503" s="85" t="str">
        <f>IFERROR(IF($BH503="Passive","",INDEX(Expenses!P$9:P$1026,MATCH(Calc!$AO503,Expenses!$U$9:$U$1026,0),1)),"")</f>
        <v/>
      </c>
    </row>
    <row r="504" spans="40:75" x14ac:dyDescent="0.25">
      <c r="AN504" s="93">
        <f t="shared" si="58"/>
        <v>5</v>
      </c>
      <c r="AO504" s="93">
        <v>501</v>
      </c>
      <c r="AQ504" s="85" t="str">
        <f t="shared" si="59"/>
        <v>Passive</v>
      </c>
      <c r="AR504" s="85">
        <f>IFERROR(INDEX(Income!B$9:B$1026,MATCH(Calc!$AO504,Income!$U$9:$U$1026,0),1),0)</f>
        <v>0</v>
      </c>
      <c r="AS504" s="85">
        <f>IFERROR(INDEX(Income!C$9:C$1026,MATCH(Calc!$AO504,Income!$U$9:$U$1026,0),1),0)</f>
        <v>0</v>
      </c>
      <c r="AT504" s="93">
        <f t="shared" ca="1" si="60"/>
        <v>2026</v>
      </c>
      <c r="AU504" s="85" t="str">
        <f>IFERROR(IF($AQ504="Passive","",INDEX(Income!E$9:E$1026,MATCH(Calc!$AO504,Income!$U$9:$U$1026,0),1)),"")</f>
        <v/>
      </c>
      <c r="AV504" s="85" t="str">
        <f>IFERROR(IF($AQ504="Passive","",INDEX(Income!F$9:F$1026,MATCH(Calc!$AO504,Income!$U$9:$U$1026,0),1)),"")</f>
        <v/>
      </c>
      <c r="AW504" s="85" t="str">
        <f>IFERROR(IF($AQ504="Passive","",INDEX(Income!G$9:G$1026,MATCH(Calc!$AO504,Income!$U$9:$U$1026,0),1)),"")</f>
        <v/>
      </c>
      <c r="AX504" s="85" t="str">
        <f>IFERROR(IF($AQ504="Passive","",INDEX(Income!H$9:H$1026,MATCH(Calc!$AO504,Income!$U$9:$U$1026,0),1)),"")</f>
        <v/>
      </c>
      <c r="AY504" s="85" t="str">
        <f>IFERROR(IF($AQ504="Passive","",INDEX(Income!I$9:I$1026,MATCH(Calc!$AO504,Income!$U$9:$U$1026,0),1)),"")</f>
        <v/>
      </c>
      <c r="AZ504" s="85" t="str">
        <f>IFERROR(IF($AQ504="Passive","",INDEX(Income!J$9:J$1026,MATCH(Calc!$AO504,Income!$U$9:$U$1026,0),1)),"")</f>
        <v/>
      </c>
      <c r="BA504" s="85" t="str">
        <f>IFERROR(IF($AQ504="Passive","",INDEX(Income!K$9:K$1026,MATCH(Calc!$AO504,Income!$U$9:$U$1026,0),1)),"")</f>
        <v/>
      </c>
      <c r="BB504" s="85" t="str">
        <f>IFERROR(IF($AQ504="Passive","",INDEX(Income!L$9:L$1026,MATCH(Calc!$AO504,Income!$U$9:$U$1026,0),1)),"")</f>
        <v/>
      </c>
      <c r="BC504" s="85" t="str">
        <f>IFERROR(IF($AQ504="Passive","",INDEX(Income!M$9:M$1026,MATCH(Calc!$AO504,Income!$U$9:$U$1026,0),1)),"")</f>
        <v/>
      </c>
      <c r="BD504" s="85" t="str">
        <f>IFERROR(IF($AQ504="Passive","",INDEX(Income!N$9:N$1026,MATCH(Calc!$AO504,Income!$U$9:$U$1026,0),1)),"")</f>
        <v/>
      </c>
      <c r="BE504" s="85" t="str">
        <f>IFERROR(IF($AQ504="Passive","",INDEX(Income!O$9:O$1026,MATCH(Calc!$AO504,Income!$U$9:$U$1026,0),1)),"")</f>
        <v/>
      </c>
      <c r="BF504" s="85" t="str">
        <f>IFERROR(IF($AQ504="Passive","",INDEX(Income!P$9:P$1026,MATCH(Calc!$AO504,Income!$U$9:$U$1026,0),1)),"")</f>
        <v/>
      </c>
      <c r="BH504" s="85" t="str">
        <f t="shared" si="61"/>
        <v>Passive</v>
      </c>
      <c r="BI504" s="85">
        <f>IFERROR(INDEX(Expenses!B$9:B$1026,MATCH(Calc!$AO504,Expenses!$U$9:$U$1026,0),1),0)</f>
        <v>0</v>
      </c>
      <c r="BJ504" s="85">
        <f>IFERROR(INDEX(Expenses!C$9:C$1026,MATCH(Calc!$AO504,Expenses!$U$9:$U$1026,0),1),0)</f>
        <v>0</v>
      </c>
      <c r="BK504" s="93">
        <f t="shared" ca="1" si="62"/>
        <v>2026</v>
      </c>
      <c r="BL504" s="85" t="str">
        <f>IFERROR(IF($BH504="Passive","",INDEX(Expenses!E$9:E$1026,MATCH(Calc!$AO504,Expenses!$U$9:$U$1026,0),1)),"")</f>
        <v/>
      </c>
      <c r="BM504" s="85" t="str">
        <f>IFERROR(IF($BH504="Passive","",INDEX(Expenses!F$9:F$1026,MATCH(Calc!$AO504,Expenses!$U$9:$U$1026,0),1)),"")</f>
        <v/>
      </c>
      <c r="BN504" s="85" t="str">
        <f>IFERROR(IF($BH504="Passive","",INDEX(Expenses!G$9:G$1026,MATCH(Calc!$AO504,Expenses!$U$9:$U$1026,0),1)),"")</f>
        <v/>
      </c>
      <c r="BO504" s="85" t="str">
        <f>IFERROR(IF($BH504="Passive","",INDEX(Expenses!H$9:H$1026,MATCH(Calc!$AO504,Expenses!$U$9:$U$1026,0),1)),"")</f>
        <v/>
      </c>
      <c r="BP504" s="85" t="str">
        <f>IFERROR(IF($BH504="Passive","",INDEX(Expenses!I$9:I$1026,MATCH(Calc!$AO504,Expenses!$U$9:$U$1026,0),1)),"")</f>
        <v/>
      </c>
      <c r="BQ504" s="85" t="str">
        <f>IFERROR(IF($BH504="Passive","",INDEX(Expenses!J$9:J$1026,MATCH(Calc!$AO504,Expenses!$U$9:$U$1026,0),1)),"")</f>
        <v/>
      </c>
      <c r="BR504" s="85" t="str">
        <f>IFERROR(IF($BH504="Passive","",INDEX(Expenses!K$9:K$1026,MATCH(Calc!$AO504,Expenses!$U$9:$U$1026,0),1)),"")</f>
        <v/>
      </c>
      <c r="BS504" s="85" t="str">
        <f>IFERROR(IF($BH504="Passive","",INDEX(Expenses!L$9:L$1026,MATCH(Calc!$AO504,Expenses!$U$9:$U$1026,0),1)),"")</f>
        <v/>
      </c>
      <c r="BT504" s="85" t="str">
        <f>IFERROR(IF($BH504="Passive","",INDEX(Expenses!M$9:M$1026,MATCH(Calc!$AO504,Expenses!$U$9:$U$1026,0),1)),"")</f>
        <v/>
      </c>
      <c r="BU504" s="85" t="str">
        <f>IFERROR(IF($BH504="Passive","",INDEX(Expenses!N$9:N$1026,MATCH(Calc!$AO504,Expenses!$U$9:$U$1026,0),1)),"")</f>
        <v/>
      </c>
      <c r="BV504" s="85" t="str">
        <f>IFERROR(IF($BH504="Passive","",INDEX(Expenses!O$9:O$1026,MATCH(Calc!$AO504,Expenses!$U$9:$U$1026,0),1)),"")</f>
        <v/>
      </c>
      <c r="BW504" s="85" t="str">
        <f>IFERROR(IF($BH504="Passive","",INDEX(Expenses!P$9:P$1026,MATCH(Calc!$AO504,Expenses!$U$9:$U$1026,0),1)),"")</f>
        <v/>
      </c>
    </row>
    <row r="505" spans="40:75" x14ac:dyDescent="0.25">
      <c r="AN505" s="93">
        <f t="shared" si="58"/>
        <v>5</v>
      </c>
      <c r="AO505" s="93">
        <v>502</v>
      </c>
      <c r="AQ505" s="85" t="str">
        <f t="shared" si="59"/>
        <v>Passive</v>
      </c>
      <c r="AR505" s="85">
        <f>IFERROR(INDEX(Income!B$9:B$1026,MATCH(Calc!$AO505,Income!$U$9:$U$1026,0),1),0)</f>
        <v>0</v>
      </c>
      <c r="AS505" s="85">
        <f>IFERROR(INDEX(Income!C$9:C$1026,MATCH(Calc!$AO505,Income!$U$9:$U$1026,0),1),0)</f>
        <v>0</v>
      </c>
      <c r="AT505" s="93">
        <f t="shared" ca="1" si="60"/>
        <v>2026</v>
      </c>
      <c r="AU505" s="85" t="str">
        <f>IFERROR(IF($AQ505="Passive","",INDEX(Income!E$9:E$1026,MATCH(Calc!$AO505,Income!$U$9:$U$1026,0),1)),"")</f>
        <v/>
      </c>
      <c r="AV505" s="85" t="str">
        <f>IFERROR(IF($AQ505="Passive","",INDEX(Income!F$9:F$1026,MATCH(Calc!$AO505,Income!$U$9:$U$1026,0),1)),"")</f>
        <v/>
      </c>
      <c r="AW505" s="85" t="str">
        <f>IFERROR(IF($AQ505="Passive","",INDEX(Income!G$9:G$1026,MATCH(Calc!$AO505,Income!$U$9:$U$1026,0),1)),"")</f>
        <v/>
      </c>
      <c r="AX505" s="85" t="str">
        <f>IFERROR(IF($AQ505="Passive","",INDEX(Income!H$9:H$1026,MATCH(Calc!$AO505,Income!$U$9:$U$1026,0),1)),"")</f>
        <v/>
      </c>
      <c r="AY505" s="85" t="str">
        <f>IFERROR(IF($AQ505="Passive","",INDEX(Income!I$9:I$1026,MATCH(Calc!$AO505,Income!$U$9:$U$1026,0),1)),"")</f>
        <v/>
      </c>
      <c r="AZ505" s="85" t="str">
        <f>IFERROR(IF($AQ505="Passive","",INDEX(Income!J$9:J$1026,MATCH(Calc!$AO505,Income!$U$9:$U$1026,0),1)),"")</f>
        <v/>
      </c>
      <c r="BA505" s="85" t="str">
        <f>IFERROR(IF($AQ505="Passive","",INDEX(Income!K$9:K$1026,MATCH(Calc!$AO505,Income!$U$9:$U$1026,0),1)),"")</f>
        <v/>
      </c>
      <c r="BB505" s="85" t="str">
        <f>IFERROR(IF($AQ505="Passive","",INDEX(Income!L$9:L$1026,MATCH(Calc!$AO505,Income!$U$9:$U$1026,0),1)),"")</f>
        <v/>
      </c>
      <c r="BC505" s="85" t="str">
        <f>IFERROR(IF($AQ505="Passive","",INDEX(Income!M$9:M$1026,MATCH(Calc!$AO505,Income!$U$9:$U$1026,0),1)),"")</f>
        <v/>
      </c>
      <c r="BD505" s="85" t="str">
        <f>IFERROR(IF($AQ505="Passive","",INDEX(Income!N$9:N$1026,MATCH(Calc!$AO505,Income!$U$9:$U$1026,0),1)),"")</f>
        <v/>
      </c>
      <c r="BE505" s="85" t="str">
        <f>IFERROR(IF($AQ505="Passive","",INDEX(Income!O$9:O$1026,MATCH(Calc!$AO505,Income!$U$9:$U$1026,0),1)),"")</f>
        <v/>
      </c>
      <c r="BF505" s="85" t="str">
        <f>IFERROR(IF($AQ505="Passive","",INDEX(Income!P$9:P$1026,MATCH(Calc!$AO505,Income!$U$9:$U$1026,0),1)),"")</f>
        <v/>
      </c>
      <c r="BH505" s="85" t="str">
        <f t="shared" si="61"/>
        <v>Passive</v>
      </c>
      <c r="BI505" s="85">
        <f>IFERROR(INDEX(Expenses!B$9:B$1026,MATCH(Calc!$AO505,Expenses!$U$9:$U$1026,0),1),0)</f>
        <v>0</v>
      </c>
      <c r="BJ505" s="85">
        <f>IFERROR(INDEX(Expenses!C$9:C$1026,MATCH(Calc!$AO505,Expenses!$U$9:$U$1026,0),1),0)</f>
        <v>0</v>
      </c>
      <c r="BK505" s="93">
        <f t="shared" ca="1" si="62"/>
        <v>2026</v>
      </c>
      <c r="BL505" s="85" t="str">
        <f>IFERROR(IF($BH505="Passive","",INDEX(Expenses!E$9:E$1026,MATCH(Calc!$AO505,Expenses!$U$9:$U$1026,0),1)),"")</f>
        <v/>
      </c>
      <c r="BM505" s="85" t="str">
        <f>IFERROR(IF($BH505="Passive","",INDEX(Expenses!F$9:F$1026,MATCH(Calc!$AO505,Expenses!$U$9:$U$1026,0),1)),"")</f>
        <v/>
      </c>
      <c r="BN505" s="85" t="str">
        <f>IFERROR(IF($BH505="Passive","",INDEX(Expenses!G$9:G$1026,MATCH(Calc!$AO505,Expenses!$U$9:$U$1026,0),1)),"")</f>
        <v/>
      </c>
      <c r="BO505" s="85" t="str">
        <f>IFERROR(IF($BH505="Passive","",INDEX(Expenses!H$9:H$1026,MATCH(Calc!$AO505,Expenses!$U$9:$U$1026,0),1)),"")</f>
        <v/>
      </c>
      <c r="BP505" s="85" t="str">
        <f>IFERROR(IF($BH505="Passive","",INDEX(Expenses!I$9:I$1026,MATCH(Calc!$AO505,Expenses!$U$9:$U$1026,0),1)),"")</f>
        <v/>
      </c>
      <c r="BQ505" s="85" t="str">
        <f>IFERROR(IF($BH505="Passive","",INDEX(Expenses!J$9:J$1026,MATCH(Calc!$AO505,Expenses!$U$9:$U$1026,0),1)),"")</f>
        <v/>
      </c>
      <c r="BR505" s="85" t="str">
        <f>IFERROR(IF($BH505="Passive","",INDEX(Expenses!K$9:K$1026,MATCH(Calc!$AO505,Expenses!$U$9:$U$1026,0),1)),"")</f>
        <v/>
      </c>
      <c r="BS505" s="85" t="str">
        <f>IFERROR(IF($BH505="Passive","",INDEX(Expenses!L$9:L$1026,MATCH(Calc!$AO505,Expenses!$U$9:$U$1026,0),1)),"")</f>
        <v/>
      </c>
      <c r="BT505" s="85" t="str">
        <f>IFERROR(IF($BH505="Passive","",INDEX(Expenses!M$9:M$1026,MATCH(Calc!$AO505,Expenses!$U$9:$U$1026,0),1)),"")</f>
        <v/>
      </c>
      <c r="BU505" s="85" t="str">
        <f>IFERROR(IF($BH505="Passive","",INDEX(Expenses!N$9:N$1026,MATCH(Calc!$AO505,Expenses!$U$9:$U$1026,0),1)),"")</f>
        <v/>
      </c>
      <c r="BV505" s="85" t="str">
        <f>IFERROR(IF($BH505="Passive","",INDEX(Expenses!O$9:O$1026,MATCH(Calc!$AO505,Expenses!$U$9:$U$1026,0),1)),"")</f>
        <v/>
      </c>
      <c r="BW505" s="85" t="str">
        <f>IFERROR(IF($BH505="Passive","",INDEX(Expenses!P$9:P$1026,MATCH(Calc!$AO505,Expenses!$U$9:$U$1026,0),1)),"")</f>
        <v/>
      </c>
    </row>
    <row r="506" spans="40:75" x14ac:dyDescent="0.25">
      <c r="AN506" s="93">
        <f t="shared" si="58"/>
        <v>5</v>
      </c>
      <c r="AO506" s="93">
        <v>503</v>
      </c>
      <c r="AQ506" s="85" t="str">
        <f t="shared" si="59"/>
        <v>Passive</v>
      </c>
      <c r="AR506" s="85">
        <f>IFERROR(INDEX(Income!B$9:B$1026,MATCH(Calc!$AO506,Income!$U$9:$U$1026,0),1),0)</f>
        <v>0</v>
      </c>
      <c r="AS506" s="85">
        <f>IFERROR(INDEX(Income!C$9:C$1026,MATCH(Calc!$AO506,Income!$U$9:$U$1026,0),1),0)</f>
        <v>0</v>
      </c>
      <c r="AT506" s="93">
        <f t="shared" ca="1" si="60"/>
        <v>2026</v>
      </c>
      <c r="AU506" s="85" t="str">
        <f>IFERROR(IF($AQ506="Passive","",INDEX(Income!E$9:E$1026,MATCH(Calc!$AO506,Income!$U$9:$U$1026,0),1)),"")</f>
        <v/>
      </c>
      <c r="AV506" s="85" t="str">
        <f>IFERROR(IF($AQ506="Passive","",INDEX(Income!F$9:F$1026,MATCH(Calc!$AO506,Income!$U$9:$U$1026,0),1)),"")</f>
        <v/>
      </c>
      <c r="AW506" s="85" t="str">
        <f>IFERROR(IF($AQ506="Passive","",INDEX(Income!G$9:G$1026,MATCH(Calc!$AO506,Income!$U$9:$U$1026,0),1)),"")</f>
        <v/>
      </c>
      <c r="AX506" s="85" t="str">
        <f>IFERROR(IF($AQ506="Passive","",INDEX(Income!H$9:H$1026,MATCH(Calc!$AO506,Income!$U$9:$U$1026,0),1)),"")</f>
        <v/>
      </c>
      <c r="AY506" s="85" t="str">
        <f>IFERROR(IF($AQ506="Passive","",INDEX(Income!I$9:I$1026,MATCH(Calc!$AO506,Income!$U$9:$U$1026,0),1)),"")</f>
        <v/>
      </c>
      <c r="AZ506" s="85" t="str">
        <f>IFERROR(IF($AQ506="Passive","",INDEX(Income!J$9:J$1026,MATCH(Calc!$AO506,Income!$U$9:$U$1026,0),1)),"")</f>
        <v/>
      </c>
      <c r="BA506" s="85" t="str">
        <f>IFERROR(IF($AQ506="Passive","",INDEX(Income!K$9:K$1026,MATCH(Calc!$AO506,Income!$U$9:$U$1026,0),1)),"")</f>
        <v/>
      </c>
      <c r="BB506" s="85" t="str">
        <f>IFERROR(IF($AQ506="Passive","",INDEX(Income!L$9:L$1026,MATCH(Calc!$AO506,Income!$U$9:$U$1026,0),1)),"")</f>
        <v/>
      </c>
      <c r="BC506" s="85" t="str">
        <f>IFERROR(IF($AQ506="Passive","",INDEX(Income!M$9:M$1026,MATCH(Calc!$AO506,Income!$U$9:$U$1026,0),1)),"")</f>
        <v/>
      </c>
      <c r="BD506" s="85" t="str">
        <f>IFERROR(IF($AQ506="Passive","",INDEX(Income!N$9:N$1026,MATCH(Calc!$AO506,Income!$U$9:$U$1026,0),1)),"")</f>
        <v/>
      </c>
      <c r="BE506" s="85" t="str">
        <f>IFERROR(IF($AQ506="Passive","",INDEX(Income!O$9:O$1026,MATCH(Calc!$AO506,Income!$U$9:$U$1026,0),1)),"")</f>
        <v/>
      </c>
      <c r="BF506" s="85" t="str">
        <f>IFERROR(IF($AQ506="Passive","",INDEX(Income!P$9:P$1026,MATCH(Calc!$AO506,Income!$U$9:$U$1026,0),1)),"")</f>
        <v/>
      </c>
      <c r="BH506" s="85" t="str">
        <f t="shared" si="61"/>
        <v>Passive</v>
      </c>
      <c r="BI506" s="85">
        <f>IFERROR(INDEX(Expenses!B$9:B$1026,MATCH(Calc!$AO506,Expenses!$U$9:$U$1026,0),1),0)</f>
        <v>0</v>
      </c>
      <c r="BJ506" s="85">
        <f>IFERROR(INDEX(Expenses!C$9:C$1026,MATCH(Calc!$AO506,Expenses!$U$9:$U$1026,0),1),0)</f>
        <v>0</v>
      </c>
      <c r="BK506" s="93">
        <f t="shared" ca="1" si="62"/>
        <v>2026</v>
      </c>
      <c r="BL506" s="85" t="str">
        <f>IFERROR(IF($BH506="Passive","",INDEX(Expenses!E$9:E$1026,MATCH(Calc!$AO506,Expenses!$U$9:$U$1026,0),1)),"")</f>
        <v/>
      </c>
      <c r="BM506" s="85" t="str">
        <f>IFERROR(IF($BH506="Passive","",INDEX(Expenses!F$9:F$1026,MATCH(Calc!$AO506,Expenses!$U$9:$U$1026,0),1)),"")</f>
        <v/>
      </c>
      <c r="BN506" s="85" t="str">
        <f>IFERROR(IF($BH506="Passive","",INDEX(Expenses!G$9:G$1026,MATCH(Calc!$AO506,Expenses!$U$9:$U$1026,0),1)),"")</f>
        <v/>
      </c>
      <c r="BO506" s="85" t="str">
        <f>IFERROR(IF($BH506="Passive","",INDEX(Expenses!H$9:H$1026,MATCH(Calc!$AO506,Expenses!$U$9:$U$1026,0),1)),"")</f>
        <v/>
      </c>
      <c r="BP506" s="85" t="str">
        <f>IFERROR(IF($BH506="Passive","",INDEX(Expenses!I$9:I$1026,MATCH(Calc!$AO506,Expenses!$U$9:$U$1026,0),1)),"")</f>
        <v/>
      </c>
      <c r="BQ506" s="85" t="str">
        <f>IFERROR(IF($BH506="Passive","",INDEX(Expenses!J$9:J$1026,MATCH(Calc!$AO506,Expenses!$U$9:$U$1026,0),1)),"")</f>
        <v/>
      </c>
      <c r="BR506" s="85" t="str">
        <f>IFERROR(IF($BH506="Passive","",INDEX(Expenses!K$9:K$1026,MATCH(Calc!$AO506,Expenses!$U$9:$U$1026,0),1)),"")</f>
        <v/>
      </c>
      <c r="BS506" s="85" t="str">
        <f>IFERROR(IF($BH506="Passive","",INDEX(Expenses!L$9:L$1026,MATCH(Calc!$AO506,Expenses!$U$9:$U$1026,0),1)),"")</f>
        <v/>
      </c>
      <c r="BT506" s="85" t="str">
        <f>IFERROR(IF($BH506="Passive","",INDEX(Expenses!M$9:M$1026,MATCH(Calc!$AO506,Expenses!$U$9:$U$1026,0),1)),"")</f>
        <v/>
      </c>
      <c r="BU506" s="85" t="str">
        <f>IFERROR(IF($BH506="Passive","",INDEX(Expenses!N$9:N$1026,MATCH(Calc!$AO506,Expenses!$U$9:$U$1026,0),1)),"")</f>
        <v/>
      </c>
      <c r="BV506" s="85" t="str">
        <f>IFERROR(IF($BH506="Passive","",INDEX(Expenses!O$9:O$1026,MATCH(Calc!$AO506,Expenses!$U$9:$U$1026,0),1)),"")</f>
        <v/>
      </c>
      <c r="BW506" s="85" t="str">
        <f>IFERROR(IF($BH506="Passive","",INDEX(Expenses!P$9:P$1026,MATCH(Calc!$AO506,Expenses!$U$9:$U$1026,0),1)),"")</f>
        <v/>
      </c>
    </row>
    <row r="507" spans="40:75" x14ac:dyDescent="0.25">
      <c r="AN507" s="93">
        <f t="shared" si="58"/>
        <v>5</v>
      </c>
      <c r="AO507" s="93">
        <v>504</v>
      </c>
      <c r="AQ507" s="85" t="str">
        <f t="shared" si="59"/>
        <v>Passive</v>
      </c>
      <c r="AR507" s="85">
        <f>IFERROR(INDEX(Income!B$9:B$1026,MATCH(Calc!$AO507,Income!$U$9:$U$1026,0),1),0)</f>
        <v>0</v>
      </c>
      <c r="AS507" s="85">
        <f>IFERROR(INDEX(Income!C$9:C$1026,MATCH(Calc!$AO507,Income!$U$9:$U$1026,0),1),0)</f>
        <v>0</v>
      </c>
      <c r="AT507" s="93">
        <f t="shared" ca="1" si="60"/>
        <v>2026</v>
      </c>
      <c r="AU507" s="85" t="str">
        <f>IFERROR(IF($AQ507="Passive","",INDEX(Income!E$9:E$1026,MATCH(Calc!$AO507,Income!$U$9:$U$1026,0),1)),"")</f>
        <v/>
      </c>
      <c r="AV507" s="85" t="str">
        <f>IFERROR(IF($AQ507="Passive","",INDEX(Income!F$9:F$1026,MATCH(Calc!$AO507,Income!$U$9:$U$1026,0),1)),"")</f>
        <v/>
      </c>
      <c r="AW507" s="85" t="str">
        <f>IFERROR(IF($AQ507="Passive","",INDEX(Income!G$9:G$1026,MATCH(Calc!$AO507,Income!$U$9:$U$1026,0),1)),"")</f>
        <v/>
      </c>
      <c r="AX507" s="85" t="str">
        <f>IFERROR(IF($AQ507="Passive","",INDEX(Income!H$9:H$1026,MATCH(Calc!$AO507,Income!$U$9:$U$1026,0),1)),"")</f>
        <v/>
      </c>
      <c r="AY507" s="85" t="str">
        <f>IFERROR(IF($AQ507="Passive","",INDEX(Income!I$9:I$1026,MATCH(Calc!$AO507,Income!$U$9:$U$1026,0),1)),"")</f>
        <v/>
      </c>
      <c r="AZ507" s="85" t="str">
        <f>IFERROR(IF($AQ507="Passive","",INDEX(Income!J$9:J$1026,MATCH(Calc!$AO507,Income!$U$9:$U$1026,0),1)),"")</f>
        <v/>
      </c>
      <c r="BA507" s="85" t="str">
        <f>IFERROR(IF($AQ507="Passive","",INDEX(Income!K$9:K$1026,MATCH(Calc!$AO507,Income!$U$9:$U$1026,0),1)),"")</f>
        <v/>
      </c>
      <c r="BB507" s="85" t="str">
        <f>IFERROR(IF($AQ507="Passive","",INDEX(Income!L$9:L$1026,MATCH(Calc!$AO507,Income!$U$9:$U$1026,0),1)),"")</f>
        <v/>
      </c>
      <c r="BC507" s="85" t="str">
        <f>IFERROR(IF($AQ507="Passive","",INDEX(Income!M$9:M$1026,MATCH(Calc!$AO507,Income!$U$9:$U$1026,0),1)),"")</f>
        <v/>
      </c>
      <c r="BD507" s="85" t="str">
        <f>IFERROR(IF($AQ507="Passive","",INDEX(Income!N$9:N$1026,MATCH(Calc!$AO507,Income!$U$9:$U$1026,0),1)),"")</f>
        <v/>
      </c>
      <c r="BE507" s="85" t="str">
        <f>IFERROR(IF($AQ507="Passive","",INDEX(Income!O$9:O$1026,MATCH(Calc!$AO507,Income!$U$9:$U$1026,0),1)),"")</f>
        <v/>
      </c>
      <c r="BF507" s="85" t="str">
        <f>IFERROR(IF($AQ507="Passive","",INDEX(Income!P$9:P$1026,MATCH(Calc!$AO507,Income!$U$9:$U$1026,0),1)),"")</f>
        <v/>
      </c>
      <c r="BH507" s="85" t="str">
        <f t="shared" si="61"/>
        <v>Passive</v>
      </c>
      <c r="BI507" s="85">
        <f>IFERROR(INDEX(Expenses!B$9:B$1026,MATCH(Calc!$AO507,Expenses!$U$9:$U$1026,0),1),0)</f>
        <v>0</v>
      </c>
      <c r="BJ507" s="85">
        <f>IFERROR(INDEX(Expenses!C$9:C$1026,MATCH(Calc!$AO507,Expenses!$U$9:$U$1026,0),1),0)</f>
        <v>0</v>
      </c>
      <c r="BK507" s="93">
        <f t="shared" ca="1" si="62"/>
        <v>2026</v>
      </c>
      <c r="BL507" s="85" t="str">
        <f>IFERROR(IF($BH507="Passive","",INDEX(Expenses!E$9:E$1026,MATCH(Calc!$AO507,Expenses!$U$9:$U$1026,0),1)),"")</f>
        <v/>
      </c>
      <c r="BM507" s="85" t="str">
        <f>IFERROR(IF($BH507="Passive","",INDEX(Expenses!F$9:F$1026,MATCH(Calc!$AO507,Expenses!$U$9:$U$1026,0),1)),"")</f>
        <v/>
      </c>
      <c r="BN507" s="85" t="str">
        <f>IFERROR(IF($BH507="Passive","",INDEX(Expenses!G$9:G$1026,MATCH(Calc!$AO507,Expenses!$U$9:$U$1026,0),1)),"")</f>
        <v/>
      </c>
      <c r="BO507" s="85" t="str">
        <f>IFERROR(IF($BH507="Passive","",INDEX(Expenses!H$9:H$1026,MATCH(Calc!$AO507,Expenses!$U$9:$U$1026,0),1)),"")</f>
        <v/>
      </c>
      <c r="BP507" s="85" t="str">
        <f>IFERROR(IF($BH507="Passive","",INDEX(Expenses!I$9:I$1026,MATCH(Calc!$AO507,Expenses!$U$9:$U$1026,0),1)),"")</f>
        <v/>
      </c>
      <c r="BQ507" s="85" t="str">
        <f>IFERROR(IF($BH507="Passive","",INDEX(Expenses!J$9:J$1026,MATCH(Calc!$AO507,Expenses!$U$9:$U$1026,0),1)),"")</f>
        <v/>
      </c>
      <c r="BR507" s="85" t="str">
        <f>IFERROR(IF($BH507="Passive","",INDEX(Expenses!K$9:K$1026,MATCH(Calc!$AO507,Expenses!$U$9:$U$1026,0),1)),"")</f>
        <v/>
      </c>
      <c r="BS507" s="85" t="str">
        <f>IFERROR(IF($BH507="Passive","",INDEX(Expenses!L$9:L$1026,MATCH(Calc!$AO507,Expenses!$U$9:$U$1026,0),1)),"")</f>
        <v/>
      </c>
      <c r="BT507" s="85" t="str">
        <f>IFERROR(IF($BH507="Passive","",INDEX(Expenses!M$9:M$1026,MATCH(Calc!$AO507,Expenses!$U$9:$U$1026,0),1)),"")</f>
        <v/>
      </c>
      <c r="BU507" s="85" t="str">
        <f>IFERROR(IF($BH507="Passive","",INDEX(Expenses!N$9:N$1026,MATCH(Calc!$AO507,Expenses!$U$9:$U$1026,0),1)),"")</f>
        <v/>
      </c>
      <c r="BV507" s="85" t="str">
        <f>IFERROR(IF($BH507="Passive","",INDEX(Expenses!O$9:O$1026,MATCH(Calc!$AO507,Expenses!$U$9:$U$1026,0),1)),"")</f>
        <v/>
      </c>
      <c r="BW507" s="85" t="str">
        <f>IFERROR(IF($BH507="Passive","",INDEX(Expenses!P$9:P$1026,MATCH(Calc!$AO507,Expenses!$U$9:$U$1026,0),1)),"")</f>
        <v/>
      </c>
    </row>
    <row r="508" spans="40:75" x14ac:dyDescent="0.25">
      <c r="AN508" s="93">
        <f t="shared" si="58"/>
        <v>5</v>
      </c>
      <c r="AO508" s="93">
        <v>505</v>
      </c>
      <c r="AQ508" s="85" t="str">
        <f t="shared" si="59"/>
        <v>Passive</v>
      </c>
      <c r="AR508" s="85">
        <f>IFERROR(INDEX(Income!B$9:B$1026,MATCH(Calc!$AO508,Income!$U$9:$U$1026,0),1),0)</f>
        <v>0</v>
      </c>
      <c r="AS508" s="85">
        <f>IFERROR(INDEX(Income!C$9:C$1026,MATCH(Calc!$AO508,Income!$U$9:$U$1026,0),1),0)</f>
        <v>0</v>
      </c>
      <c r="AT508" s="93">
        <f t="shared" ca="1" si="60"/>
        <v>2026</v>
      </c>
      <c r="AU508" s="85" t="str">
        <f>IFERROR(IF($AQ508="Passive","",INDEX(Income!E$9:E$1026,MATCH(Calc!$AO508,Income!$U$9:$U$1026,0),1)),"")</f>
        <v/>
      </c>
      <c r="AV508" s="85" t="str">
        <f>IFERROR(IF($AQ508="Passive","",INDEX(Income!F$9:F$1026,MATCH(Calc!$AO508,Income!$U$9:$U$1026,0),1)),"")</f>
        <v/>
      </c>
      <c r="AW508" s="85" t="str">
        <f>IFERROR(IF($AQ508="Passive","",INDEX(Income!G$9:G$1026,MATCH(Calc!$AO508,Income!$U$9:$U$1026,0),1)),"")</f>
        <v/>
      </c>
      <c r="AX508" s="85" t="str">
        <f>IFERROR(IF($AQ508="Passive","",INDEX(Income!H$9:H$1026,MATCH(Calc!$AO508,Income!$U$9:$U$1026,0),1)),"")</f>
        <v/>
      </c>
      <c r="AY508" s="85" t="str">
        <f>IFERROR(IF($AQ508="Passive","",INDEX(Income!I$9:I$1026,MATCH(Calc!$AO508,Income!$U$9:$U$1026,0),1)),"")</f>
        <v/>
      </c>
      <c r="AZ508" s="85" t="str">
        <f>IFERROR(IF($AQ508="Passive","",INDEX(Income!J$9:J$1026,MATCH(Calc!$AO508,Income!$U$9:$U$1026,0),1)),"")</f>
        <v/>
      </c>
      <c r="BA508" s="85" t="str">
        <f>IFERROR(IF($AQ508="Passive","",INDEX(Income!K$9:K$1026,MATCH(Calc!$AO508,Income!$U$9:$U$1026,0),1)),"")</f>
        <v/>
      </c>
      <c r="BB508" s="85" t="str">
        <f>IFERROR(IF($AQ508="Passive","",INDEX(Income!L$9:L$1026,MATCH(Calc!$AO508,Income!$U$9:$U$1026,0),1)),"")</f>
        <v/>
      </c>
      <c r="BC508" s="85" t="str">
        <f>IFERROR(IF($AQ508="Passive","",INDEX(Income!M$9:M$1026,MATCH(Calc!$AO508,Income!$U$9:$U$1026,0),1)),"")</f>
        <v/>
      </c>
      <c r="BD508" s="85" t="str">
        <f>IFERROR(IF($AQ508="Passive","",INDEX(Income!N$9:N$1026,MATCH(Calc!$AO508,Income!$U$9:$U$1026,0),1)),"")</f>
        <v/>
      </c>
      <c r="BE508" s="85" t="str">
        <f>IFERROR(IF($AQ508="Passive","",INDEX(Income!O$9:O$1026,MATCH(Calc!$AO508,Income!$U$9:$U$1026,0),1)),"")</f>
        <v/>
      </c>
      <c r="BF508" s="85" t="str">
        <f>IFERROR(IF($AQ508="Passive","",INDEX(Income!P$9:P$1026,MATCH(Calc!$AO508,Income!$U$9:$U$1026,0),1)),"")</f>
        <v/>
      </c>
      <c r="BH508" s="85" t="str">
        <f t="shared" si="61"/>
        <v>Passive</v>
      </c>
      <c r="BI508" s="85">
        <f>IFERROR(INDEX(Expenses!B$9:B$1026,MATCH(Calc!$AO508,Expenses!$U$9:$U$1026,0),1),0)</f>
        <v>0</v>
      </c>
      <c r="BJ508" s="85">
        <f>IFERROR(INDEX(Expenses!C$9:C$1026,MATCH(Calc!$AO508,Expenses!$U$9:$U$1026,0),1),0)</f>
        <v>0</v>
      </c>
      <c r="BK508" s="93">
        <f t="shared" ca="1" si="62"/>
        <v>2026</v>
      </c>
      <c r="BL508" s="85" t="str">
        <f>IFERROR(IF($BH508="Passive","",INDEX(Expenses!E$9:E$1026,MATCH(Calc!$AO508,Expenses!$U$9:$U$1026,0),1)),"")</f>
        <v/>
      </c>
      <c r="BM508" s="85" t="str">
        <f>IFERROR(IF($BH508="Passive","",INDEX(Expenses!F$9:F$1026,MATCH(Calc!$AO508,Expenses!$U$9:$U$1026,0),1)),"")</f>
        <v/>
      </c>
      <c r="BN508" s="85" t="str">
        <f>IFERROR(IF($BH508="Passive","",INDEX(Expenses!G$9:G$1026,MATCH(Calc!$AO508,Expenses!$U$9:$U$1026,0),1)),"")</f>
        <v/>
      </c>
      <c r="BO508" s="85" t="str">
        <f>IFERROR(IF($BH508="Passive","",INDEX(Expenses!H$9:H$1026,MATCH(Calc!$AO508,Expenses!$U$9:$U$1026,0),1)),"")</f>
        <v/>
      </c>
      <c r="BP508" s="85" t="str">
        <f>IFERROR(IF($BH508="Passive","",INDEX(Expenses!I$9:I$1026,MATCH(Calc!$AO508,Expenses!$U$9:$U$1026,0),1)),"")</f>
        <v/>
      </c>
      <c r="BQ508" s="85" t="str">
        <f>IFERROR(IF($BH508="Passive","",INDEX(Expenses!J$9:J$1026,MATCH(Calc!$AO508,Expenses!$U$9:$U$1026,0),1)),"")</f>
        <v/>
      </c>
      <c r="BR508" s="85" t="str">
        <f>IFERROR(IF($BH508="Passive","",INDEX(Expenses!K$9:K$1026,MATCH(Calc!$AO508,Expenses!$U$9:$U$1026,0),1)),"")</f>
        <v/>
      </c>
      <c r="BS508" s="85" t="str">
        <f>IFERROR(IF($BH508="Passive","",INDEX(Expenses!L$9:L$1026,MATCH(Calc!$AO508,Expenses!$U$9:$U$1026,0),1)),"")</f>
        <v/>
      </c>
      <c r="BT508" s="85" t="str">
        <f>IFERROR(IF($BH508="Passive","",INDEX(Expenses!M$9:M$1026,MATCH(Calc!$AO508,Expenses!$U$9:$U$1026,0),1)),"")</f>
        <v/>
      </c>
      <c r="BU508" s="85" t="str">
        <f>IFERROR(IF($BH508="Passive","",INDEX(Expenses!N$9:N$1026,MATCH(Calc!$AO508,Expenses!$U$9:$U$1026,0),1)),"")</f>
        <v/>
      </c>
      <c r="BV508" s="85" t="str">
        <f>IFERROR(IF($BH508="Passive","",INDEX(Expenses!O$9:O$1026,MATCH(Calc!$AO508,Expenses!$U$9:$U$1026,0),1)),"")</f>
        <v/>
      </c>
      <c r="BW508" s="85" t="str">
        <f>IFERROR(IF($BH508="Passive","",INDEX(Expenses!P$9:P$1026,MATCH(Calc!$AO508,Expenses!$U$9:$U$1026,0),1)),"")</f>
        <v/>
      </c>
    </row>
    <row r="509" spans="40:75" x14ac:dyDescent="0.25">
      <c r="AN509" s="93">
        <f t="shared" si="58"/>
        <v>5</v>
      </c>
      <c r="AO509" s="93">
        <v>506</v>
      </c>
      <c r="AQ509" s="85" t="str">
        <f t="shared" si="59"/>
        <v>Passive</v>
      </c>
      <c r="AR509" s="85">
        <f>IFERROR(INDEX(Income!B$9:B$1026,MATCH(Calc!$AO509,Income!$U$9:$U$1026,0),1),0)</f>
        <v>0</v>
      </c>
      <c r="AS509" s="85">
        <f>IFERROR(INDEX(Income!C$9:C$1026,MATCH(Calc!$AO509,Income!$U$9:$U$1026,0),1),0)</f>
        <v>0</v>
      </c>
      <c r="AT509" s="93">
        <f t="shared" ca="1" si="60"/>
        <v>2026</v>
      </c>
      <c r="AU509" s="85" t="str">
        <f>IFERROR(IF($AQ509="Passive","",INDEX(Income!E$9:E$1026,MATCH(Calc!$AO509,Income!$U$9:$U$1026,0),1)),"")</f>
        <v/>
      </c>
      <c r="AV509" s="85" t="str">
        <f>IFERROR(IF($AQ509="Passive","",INDEX(Income!F$9:F$1026,MATCH(Calc!$AO509,Income!$U$9:$U$1026,0),1)),"")</f>
        <v/>
      </c>
      <c r="AW509" s="85" t="str">
        <f>IFERROR(IF($AQ509="Passive","",INDEX(Income!G$9:G$1026,MATCH(Calc!$AO509,Income!$U$9:$U$1026,0),1)),"")</f>
        <v/>
      </c>
      <c r="AX509" s="85" t="str">
        <f>IFERROR(IF($AQ509="Passive","",INDEX(Income!H$9:H$1026,MATCH(Calc!$AO509,Income!$U$9:$U$1026,0),1)),"")</f>
        <v/>
      </c>
      <c r="AY509" s="85" t="str">
        <f>IFERROR(IF($AQ509="Passive","",INDEX(Income!I$9:I$1026,MATCH(Calc!$AO509,Income!$U$9:$U$1026,0),1)),"")</f>
        <v/>
      </c>
      <c r="AZ509" s="85" t="str">
        <f>IFERROR(IF($AQ509="Passive","",INDEX(Income!J$9:J$1026,MATCH(Calc!$AO509,Income!$U$9:$U$1026,0),1)),"")</f>
        <v/>
      </c>
      <c r="BA509" s="85" t="str">
        <f>IFERROR(IF($AQ509="Passive","",INDEX(Income!K$9:K$1026,MATCH(Calc!$AO509,Income!$U$9:$U$1026,0),1)),"")</f>
        <v/>
      </c>
      <c r="BB509" s="85" t="str">
        <f>IFERROR(IF($AQ509="Passive","",INDEX(Income!L$9:L$1026,MATCH(Calc!$AO509,Income!$U$9:$U$1026,0),1)),"")</f>
        <v/>
      </c>
      <c r="BC509" s="85" t="str">
        <f>IFERROR(IF($AQ509="Passive","",INDEX(Income!M$9:M$1026,MATCH(Calc!$AO509,Income!$U$9:$U$1026,0),1)),"")</f>
        <v/>
      </c>
      <c r="BD509" s="85" t="str">
        <f>IFERROR(IF($AQ509="Passive","",INDEX(Income!N$9:N$1026,MATCH(Calc!$AO509,Income!$U$9:$U$1026,0),1)),"")</f>
        <v/>
      </c>
      <c r="BE509" s="85" t="str">
        <f>IFERROR(IF($AQ509="Passive","",INDEX(Income!O$9:O$1026,MATCH(Calc!$AO509,Income!$U$9:$U$1026,0),1)),"")</f>
        <v/>
      </c>
      <c r="BF509" s="85" t="str">
        <f>IFERROR(IF($AQ509="Passive","",INDEX(Income!P$9:P$1026,MATCH(Calc!$AO509,Income!$U$9:$U$1026,0),1)),"")</f>
        <v/>
      </c>
      <c r="BH509" s="85" t="str">
        <f t="shared" si="61"/>
        <v>Passive</v>
      </c>
      <c r="BI509" s="85">
        <f>IFERROR(INDEX(Expenses!B$9:B$1026,MATCH(Calc!$AO509,Expenses!$U$9:$U$1026,0),1),0)</f>
        <v>0</v>
      </c>
      <c r="BJ509" s="85">
        <f>IFERROR(INDEX(Expenses!C$9:C$1026,MATCH(Calc!$AO509,Expenses!$U$9:$U$1026,0),1),0)</f>
        <v>0</v>
      </c>
      <c r="BK509" s="93">
        <f t="shared" ca="1" si="62"/>
        <v>2026</v>
      </c>
      <c r="BL509" s="85" t="str">
        <f>IFERROR(IF($BH509="Passive","",INDEX(Expenses!E$9:E$1026,MATCH(Calc!$AO509,Expenses!$U$9:$U$1026,0),1)),"")</f>
        <v/>
      </c>
      <c r="BM509" s="85" t="str">
        <f>IFERROR(IF($BH509="Passive","",INDEX(Expenses!F$9:F$1026,MATCH(Calc!$AO509,Expenses!$U$9:$U$1026,0),1)),"")</f>
        <v/>
      </c>
      <c r="BN509" s="85" t="str">
        <f>IFERROR(IF($BH509="Passive","",INDEX(Expenses!G$9:G$1026,MATCH(Calc!$AO509,Expenses!$U$9:$U$1026,0),1)),"")</f>
        <v/>
      </c>
      <c r="BO509" s="85" t="str">
        <f>IFERROR(IF($BH509="Passive","",INDEX(Expenses!H$9:H$1026,MATCH(Calc!$AO509,Expenses!$U$9:$U$1026,0),1)),"")</f>
        <v/>
      </c>
      <c r="BP509" s="85" t="str">
        <f>IFERROR(IF($BH509="Passive","",INDEX(Expenses!I$9:I$1026,MATCH(Calc!$AO509,Expenses!$U$9:$U$1026,0),1)),"")</f>
        <v/>
      </c>
      <c r="BQ509" s="85" t="str">
        <f>IFERROR(IF($BH509="Passive","",INDEX(Expenses!J$9:J$1026,MATCH(Calc!$AO509,Expenses!$U$9:$U$1026,0),1)),"")</f>
        <v/>
      </c>
      <c r="BR509" s="85" t="str">
        <f>IFERROR(IF($BH509="Passive","",INDEX(Expenses!K$9:K$1026,MATCH(Calc!$AO509,Expenses!$U$9:$U$1026,0),1)),"")</f>
        <v/>
      </c>
      <c r="BS509" s="85" t="str">
        <f>IFERROR(IF($BH509="Passive","",INDEX(Expenses!L$9:L$1026,MATCH(Calc!$AO509,Expenses!$U$9:$U$1026,0),1)),"")</f>
        <v/>
      </c>
      <c r="BT509" s="85" t="str">
        <f>IFERROR(IF($BH509="Passive","",INDEX(Expenses!M$9:M$1026,MATCH(Calc!$AO509,Expenses!$U$9:$U$1026,0),1)),"")</f>
        <v/>
      </c>
      <c r="BU509" s="85" t="str">
        <f>IFERROR(IF($BH509="Passive","",INDEX(Expenses!N$9:N$1026,MATCH(Calc!$AO509,Expenses!$U$9:$U$1026,0),1)),"")</f>
        <v/>
      </c>
      <c r="BV509" s="85" t="str">
        <f>IFERROR(IF($BH509="Passive","",INDEX(Expenses!O$9:O$1026,MATCH(Calc!$AO509,Expenses!$U$9:$U$1026,0),1)),"")</f>
        <v/>
      </c>
      <c r="BW509" s="85" t="str">
        <f>IFERROR(IF($BH509="Passive","",INDEX(Expenses!P$9:P$1026,MATCH(Calc!$AO509,Expenses!$U$9:$U$1026,0),1)),"")</f>
        <v/>
      </c>
    </row>
    <row r="510" spans="40:75" x14ac:dyDescent="0.25">
      <c r="AN510" s="93">
        <f t="shared" si="58"/>
        <v>5</v>
      </c>
      <c r="AO510" s="93">
        <v>507</v>
      </c>
      <c r="AQ510" s="85" t="str">
        <f t="shared" si="59"/>
        <v>Passive</v>
      </c>
      <c r="AR510" s="85">
        <f>IFERROR(INDEX(Income!B$9:B$1026,MATCH(Calc!$AO510,Income!$U$9:$U$1026,0),1),0)</f>
        <v>0</v>
      </c>
      <c r="AS510" s="85">
        <f>IFERROR(INDEX(Income!C$9:C$1026,MATCH(Calc!$AO510,Income!$U$9:$U$1026,0),1),0)</f>
        <v>0</v>
      </c>
      <c r="AT510" s="93">
        <f t="shared" ca="1" si="60"/>
        <v>2026</v>
      </c>
      <c r="AU510" s="85" t="str">
        <f>IFERROR(IF($AQ510="Passive","",INDEX(Income!E$9:E$1026,MATCH(Calc!$AO510,Income!$U$9:$U$1026,0),1)),"")</f>
        <v/>
      </c>
      <c r="AV510" s="85" t="str">
        <f>IFERROR(IF($AQ510="Passive","",INDEX(Income!F$9:F$1026,MATCH(Calc!$AO510,Income!$U$9:$U$1026,0),1)),"")</f>
        <v/>
      </c>
      <c r="AW510" s="85" t="str">
        <f>IFERROR(IF($AQ510="Passive","",INDEX(Income!G$9:G$1026,MATCH(Calc!$AO510,Income!$U$9:$U$1026,0),1)),"")</f>
        <v/>
      </c>
      <c r="AX510" s="85" t="str">
        <f>IFERROR(IF($AQ510="Passive","",INDEX(Income!H$9:H$1026,MATCH(Calc!$AO510,Income!$U$9:$U$1026,0),1)),"")</f>
        <v/>
      </c>
      <c r="AY510" s="85" t="str">
        <f>IFERROR(IF($AQ510="Passive","",INDEX(Income!I$9:I$1026,MATCH(Calc!$AO510,Income!$U$9:$U$1026,0),1)),"")</f>
        <v/>
      </c>
      <c r="AZ510" s="85" t="str">
        <f>IFERROR(IF($AQ510="Passive","",INDEX(Income!J$9:J$1026,MATCH(Calc!$AO510,Income!$U$9:$U$1026,0),1)),"")</f>
        <v/>
      </c>
      <c r="BA510" s="85" t="str">
        <f>IFERROR(IF($AQ510="Passive","",INDEX(Income!K$9:K$1026,MATCH(Calc!$AO510,Income!$U$9:$U$1026,0),1)),"")</f>
        <v/>
      </c>
      <c r="BB510" s="85" t="str">
        <f>IFERROR(IF($AQ510="Passive","",INDEX(Income!L$9:L$1026,MATCH(Calc!$AO510,Income!$U$9:$U$1026,0),1)),"")</f>
        <v/>
      </c>
      <c r="BC510" s="85" t="str">
        <f>IFERROR(IF($AQ510="Passive","",INDEX(Income!M$9:M$1026,MATCH(Calc!$AO510,Income!$U$9:$U$1026,0),1)),"")</f>
        <v/>
      </c>
      <c r="BD510" s="85" t="str">
        <f>IFERROR(IF($AQ510="Passive","",INDEX(Income!N$9:N$1026,MATCH(Calc!$AO510,Income!$U$9:$U$1026,0),1)),"")</f>
        <v/>
      </c>
      <c r="BE510" s="85" t="str">
        <f>IFERROR(IF($AQ510="Passive","",INDEX(Income!O$9:O$1026,MATCH(Calc!$AO510,Income!$U$9:$U$1026,0),1)),"")</f>
        <v/>
      </c>
      <c r="BF510" s="85" t="str">
        <f>IFERROR(IF($AQ510="Passive","",INDEX(Income!P$9:P$1026,MATCH(Calc!$AO510,Income!$U$9:$U$1026,0),1)),"")</f>
        <v/>
      </c>
      <c r="BH510" s="85" t="str">
        <f t="shared" si="61"/>
        <v>Passive</v>
      </c>
      <c r="BI510" s="85">
        <f>IFERROR(INDEX(Expenses!B$9:B$1026,MATCH(Calc!$AO510,Expenses!$U$9:$U$1026,0),1),0)</f>
        <v>0</v>
      </c>
      <c r="BJ510" s="85">
        <f>IFERROR(INDEX(Expenses!C$9:C$1026,MATCH(Calc!$AO510,Expenses!$U$9:$U$1026,0),1),0)</f>
        <v>0</v>
      </c>
      <c r="BK510" s="93">
        <f t="shared" ca="1" si="62"/>
        <v>2026</v>
      </c>
      <c r="BL510" s="85" t="str">
        <f>IFERROR(IF($BH510="Passive","",INDEX(Expenses!E$9:E$1026,MATCH(Calc!$AO510,Expenses!$U$9:$U$1026,0),1)),"")</f>
        <v/>
      </c>
      <c r="BM510" s="85" t="str">
        <f>IFERROR(IF($BH510="Passive","",INDEX(Expenses!F$9:F$1026,MATCH(Calc!$AO510,Expenses!$U$9:$U$1026,0),1)),"")</f>
        <v/>
      </c>
      <c r="BN510" s="85" t="str">
        <f>IFERROR(IF($BH510="Passive","",INDEX(Expenses!G$9:G$1026,MATCH(Calc!$AO510,Expenses!$U$9:$U$1026,0),1)),"")</f>
        <v/>
      </c>
      <c r="BO510" s="85" t="str">
        <f>IFERROR(IF($BH510="Passive","",INDEX(Expenses!H$9:H$1026,MATCH(Calc!$AO510,Expenses!$U$9:$U$1026,0),1)),"")</f>
        <v/>
      </c>
      <c r="BP510" s="85" t="str">
        <f>IFERROR(IF($BH510="Passive","",INDEX(Expenses!I$9:I$1026,MATCH(Calc!$AO510,Expenses!$U$9:$U$1026,0),1)),"")</f>
        <v/>
      </c>
      <c r="BQ510" s="85" t="str">
        <f>IFERROR(IF($BH510="Passive","",INDEX(Expenses!J$9:J$1026,MATCH(Calc!$AO510,Expenses!$U$9:$U$1026,0),1)),"")</f>
        <v/>
      </c>
      <c r="BR510" s="85" t="str">
        <f>IFERROR(IF($BH510="Passive","",INDEX(Expenses!K$9:K$1026,MATCH(Calc!$AO510,Expenses!$U$9:$U$1026,0),1)),"")</f>
        <v/>
      </c>
      <c r="BS510" s="85" t="str">
        <f>IFERROR(IF($BH510="Passive","",INDEX(Expenses!L$9:L$1026,MATCH(Calc!$AO510,Expenses!$U$9:$U$1026,0),1)),"")</f>
        <v/>
      </c>
      <c r="BT510" s="85" t="str">
        <f>IFERROR(IF($BH510="Passive","",INDEX(Expenses!M$9:M$1026,MATCH(Calc!$AO510,Expenses!$U$9:$U$1026,0),1)),"")</f>
        <v/>
      </c>
      <c r="BU510" s="85" t="str">
        <f>IFERROR(IF($BH510="Passive","",INDEX(Expenses!N$9:N$1026,MATCH(Calc!$AO510,Expenses!$U$9:$U$1026,0),1)),"")</f>
        <v/>
      </c>
      <c r="BV510" s="85" t="str">
        <f>IFERROR(IF($BH510="Passive","",INDEX(Expenses!O$9:O$1026,MATCH(Calc!$AO510,Expenses!$U$9:$U$1026,0),1)),"")</f>
        <v/>
      </c>
      <c r="BW510" s="85" t="str">
        <f>IFERROR(IF($BH510="Passive","",INDEX(Expenses!P$9:P$1026,MATCH(Calc!$AO510,Expenses!$U$9:$U$1026,0),1)),"")</f>
        <v/>
      </c>
    </row>
    <row r="511" spans="40:75" x14ac:dyDescent="0.25">
      <c r="AN511" s="93">
        <f t="shared" si="58"/>
        <v>5</v>
      </c>
      <c r="AO511" s="93">
        <v>508</v>
      </c>
      <c r="AQ511" s="85" t="str">
        <f t="shared" si="59"/>
        <v>Passive</v>
      </c>
      <c r="AR511" s="85">
        <f>IFERROR(INDEX(Income!B$9:B$1026,MATCH(Calc!$AO511,Income!$U$9:$U$1026,0),1),0)</f>
        <v>0</v>
      </c>
      <c r="AS511" s="85">
        <f>IFERROR(INDEX(Income!C$9:C$1026,MATCH(Calc!$AO511,Income!$U$9:$U$1026,0),1),0)</f>
        <v>0</v>
      </c>
      <c r="AT511" s="93">
        <f t="shared" ca="1" si="60"/>
        <v>2026</v>
      </c>
      <c r="AU511" s="85" t="str">
        <f>IFERROR(IF($AQ511="Passive","",INDEX(Income!E$9:E$1026,MATCH(Calc!$AO511,Income!$U$9:$U$1026,0),1)),"")</f>
        <v/>
      </c>
      <c r="AV511" s="85" t="str">
        <f>IFERROR(IF($AQ511="Passive","",INDEX(Income!F$9:F$1026,MATCH(Calc!$AO511,Income!$U$9:$U$1026,0),1)),"")</f>
        <v/>
      </c>
      <c r="AW511" s="85" t="str">
        <f>IFERROR(IF($AQ511="Passive","",INDEX(Income!G$9:G$1026,MATCH(Calc!$AO511,Income!$U$9:$U$1026,0),1)),"")</f>
        <v/>
      </c>
      <c r="AX511" s="85" t="str">
        <f>IFERROR(IF($AQ511="Passive","",INDEX(Income!H$9:H$1026,MATCH(Calc!$AO511,Income!$U$9:$U$1026,0),1)),"")</f>
        <v/>
      </c>
      <c r="AY511" s="85" t="str">
        <f>IFERROR(IF($AQ511="Passive","",INDEX(Income!I$9:I$1026,MATCH(Calc!$AO511,Income!$U$9:$U$1026,0),1)),"")</f>
        <v/>
      </c>
      <c r="AZ511" s="85" t="str">
        <f>IFERROR(IF($AQ511="Passive","",INDEX(Income!J$9:J$1026,MATCH(Calc!$AO511,Income!$U$9:$U$1026,0),1)),"")</f>
        <v/>
      </c>
      <c r="BA511" s="85" t="str">
        <f>IFERROR(IF($AQ511="Passive","",INDEX(Income!K$9:K$1026,MATCH(Calc!$AO511,Income!$U$9:$U$1026,0),1)),"")</f>
        <v/>
      </c>
      <c r="BB511" s="85" t="str">
        <f>IFERROR(IF($AQ511="Passive","",INDEX(Income!L$9:L$1026,MATCH(Calc!$AO511,Income!$U$9:$U$1026,0),1)),"")</f>
        <v/>
      </c>
      <c r="BC511" s="85" t="str">
        <f>IFERROR(IF($AQ511="Passive","",INDEX(Income!M$9:M$1026,MATCH(Calc!$AO511,Income!$U$9:$U$1026,0),1)),"")</f>
        <v/>
      </c>
      <c r="BD511" s="85" t="str">
        <f>IFERROR(IF($AQ511="Passive","",INDEX(Income!N$9:N$1026,MATCH(Calc!$AO511,Income!$U$9:$U$1026,0),1)),"")</f>
        <v/>
      </c>
      <c r="BE511" s="85" t="str">
        <f>IFERROR(IF($AQ511="Passive","",INDEX(Income!O$9:O$1026,MATCH(Calc!$AO511,Income!$U$9:$U$1026,0),1)),"")</f>
        <v/>
      </c>
      <c r="BF511" s="85" t="str">
        <f>IFERROR(IF($AQ511="Passive","",INDEX(Income!P$9:P$1026,MATCH(Calc!$AO511,Income!$U$9:$U$1026,0),1)),"")</f>
        <v/>
      </c>
      <c r="BH511" s="85" t="str">
        <f t="shared" si="61"/>
        <v>Passive</v>
      </c>
      <c r="BI511" s="85">
        <f>IFERROR(INDEX(Expenses!B$9:B$1026,MATCH(Calc!$AO511,Expenses!$U$9:$U$1026,0),1),0)</f>
        <v>0</v>
      </c>
      <c r="BJ511" s="85">
        <f>IFERROR(INDEX(Expenses!C$9:C$1026,MATCH(Calc!$AO511,Expenses!$U$9:$U$1026,0),1),0)</f>
        <v>0</v>
      </c>
      <c r="BK511" s="93">
        <f t="shared" ca="1" si="62"/>
        <v>2026</v>
      </c>
      <c r="BL511" s="85" t="str">
        <f>IFERROR(IF($BH511="Passive","",INDEX(Expenses!E$9:E$1026,MATCH(Calc!$AO511,Expenses!$U$9:$U$1026,0),1)),"")</f>
        <v/>
      </c>
      <c r="BM511" s="85" t="str">
        <f>IFERROR(IF($BH511="Passive","",INDEX(Expenses!F$9:F$1026,MATCH(Calc!$AO511,Expenses!$U$9:$U$1026,0),1)),"")</f>
        <v/>
      </c>
      <c r="BN511" s="85" t="str">
        <f>IFERROR(IF($BH511="Passive","",INDEX(Expenses!G$9:G$1026,MATCH(Calc!$AO511,Expenses!$U$9:$U$1026,0),1)),"")</f>
        <v/>
      </c>
      <c r="BO511" s="85" t="str">
        <f>IFERROR(IF($BH511="Passive","",INDEX(Expenses!H$9:H$1026,MATCH(Calc!$AO511,Expenses!$U$9:$U$1026,0),1)),"")</f>
        <v/>
      </c>
      <c r="BP511" s="85" t="str">
        <f>IFERROR(IF($BH511="Passive","",INDEX(Expenses!I$9:I$1026,MATCH(Calc!$AO511,Expenses!$U$9:$U$1026,0),1)),"")</f>
        <v/>
      </c>
      <c r="BQ511" s="85" t="str">
        <f>IFERROR(IF($BH511="Passive","",INDEX(Expenses!J$9:J$1026,MATCH(Calc!$AO511,Expenses!$U$9:$U$1026,0),1)),"")</f>
        <v/>
      </c>
      <c r="BR511" s="85" t="str">
        <f>IFERROR(IF($BH511="Passive","",INDEX(Expenses!K$9:K$1026,MATCH(Calc!$AO511,Expenses!$U$9:$U$1026,0),1)),"")</f>
        <v/>
      </c>
      <c r="BS511" s="85" t="str">
        <f>IFERROR(IF($BH511="Passive","",INDEX(Expenses!L$9:L$1026,MATCH(Calc!$AO511,Expenses!$U$9:$U$1026,0),1)),"")</f>
        <v/>
      </c>
      <c r="BT511" s="85" t="str">
        <f>IFERROR(IF($BH511="Passive","",INDEX(Expenses!M$9:M$1026,MATCH(Calc!$AO511,Expenses!$U$9:$U$1026,0),1)),"")</f>
        <v/>
      </c>
      <c r="BU511" s="85" t="str">
        <f>IFERROR(IF($BH511="Passive","",INDEX(Expenses!N$9:N$1026,MATCH(Calc!$AO511,Expenses!$U$9:$U$1026,0),1)),"")</f>
        <v/>
      </c>
      <c r="BV511" s="85" t="str">
        <f>IFERROR(IF($BH511="Passive","",INDEX(Expenses!O$9:O$1026,MATCH(Calc!$AO511,Expenses!$U$9:$U$1026,0),1)),"")</f>
        <v/>
      </c>
      <c r="BW511" s="85" t="str">
        <f>IFERROR(IF($BH511="Passive","",INDEX(Expenses!P$9:P$1026,MATCH(Calc!$AO511,Expenses!$U$9:$U$1026,0),1)),"")</f>
        <v/>
      </c>
    </row>
    <row r="512" spans="40:75" x14ac:dyDescent="0.25">
      <c r="AN512" s="93">
        <f t="shared" si="58"/>
        <v>5</v>
      </c>
      <c r="AO512" s="93">
        <v>509</v>
      </c>
      <c r="AQ512" s="85" t="str">
        <f t="shared" si="59"/>
        <v>Passive</v>
      </c>
      <c r="AR512" s="85">
        <f>IFERROR(INDEX(Income!B$9:B$1026,MATCH(Calc!$AO512,Income!$U$9:$U$1026,0),1),0)</f>
        <v>0</v>
      </c>
      <c r="AS512" s="85">
        <f>IFERROR(INDEX(Income!C$9:C$1026,MATCH(Calc!$AO512,Income!$U$9:$U$1026,0),1),0)</f>
        <v>0</v>
      </c>
      <c r="AT512" s="93">
        <f t="shared" ca="1" si="60"/>
        <v>2026</v>
      </c>
      <c r="AU512" s="85" t="str">
        <f>IFERROR(IF($AQ512="Passive","",INDEX(Income!E$9:E$1026,MATCH(Calc!$AO512,Income!$U$9:$U$1026,0),1)),"")</f>
        <v/>
      </c>
      <c r="AV512" s="85" t="str">
        <f>IFERROR(IF($AQ512="Passive","",INDEX(Income!F$9:F$1026,MATCH(Calc!$AO512,Income!$U$9:$U$1026,0),1)),"")</f>
        <v/>
      </c>
      <c r="AW512" s="85" t="str">
        <f>IFERROR(IF($AQ512="Passive","",INDEX(Income!G$9:G$1026,MATCH(Calc!$AO512,Income!$U$9:$U$1026,0),1)),"")</f>
        <v/>
      </c>
      <c r="AX512" s="85" t="str">
        <f>IFERROR(IF($AQ512="Passive","",INDEX(Income!H$9:H$1026,MATCH(Calc!$AO512,Income!$U$9:$U$1026,0),1)),"")</f>
        <v/>
      </c>
      <c r="AY512" s="85" t="str">
        <f>IFERROR(IF($AQ512="Passive","",INDEX(Income!I$9:I$1026,MATCH(Calc!$AO512,Income!$U$9:$U$1026,0),1)),"")</f>
        <v/>
      </c>
      <c r="AZ512" s="85" t="str">
        <f>IFERROR(IF($AQ512="Passive","",INDEX(Income!J$9:J$1026,MATCH(Calc!$AO512,Income!$U$9:$U$1026,0),1)),"")</f>
        <v/>
      </c>
      <c r="BA512" s="85" t="str">
        <f>IFERROR(IF($AQ512="Passive","",INDEX(Income!K$9:K$1026,MATCH(Calc!$AO512,Income!$U$9:$U$1026,0),1)),"")</f>
        <v/>
      </c>
      <c r="BB512" s="85" t="str">
        <f>IFERROR(IF($AQ512="Passive","",INDEX(Income!L$9:L$1026,MATCH(Calc!$AO512,Income!$U$9:$U$1026,0),1)),"")</f>
        <v/>
      </c>
      <c r="BC512" s="85" t="str">
        <f>IFERROR(IF($AQ512="Passive","",INDEX(Income!M$9:M$1026,MATCH(Calc!$AO512,Income!$U$9:$U$1026,0),1)),"")</f>
        <v/>
      </c>
      <c r="BD512" s="85" t="str">
        <f>IFERROR(IF($AQ512="Passive","",INDEX(Income!N$9:N$1026,MATCH(Calc!$AO512,Income!$U$9:$U$1026,0),1)),"")</f>
        <v/>
      </c>
      <c r="BE512" s="85" t="str">
        <f>IFERROR(IF($AQ512="Passive","",INDEX(Income!O$9:O$1026,MATCH(Calc!$AO512,Income!$U$9:$U$1026,0),1)),"")</f>
        <v/>
      </c>
      <c r="BF512" s="85" t="str">
        <f>IFERROR(IF($AQ512="Passive","",INDEX(Income!P$9:P$1026,MATCH(Calc!$AO512,Income!$U$9:$U$1026,0),1)),"")</f>
        <v/>
      </c>
      <c r="BH512" s="85" t="str">
        <f t="shared" si="61"/>
        <v>Passive</v>
      </c>
      <c r="BI512" s="85">
        <f>IFERROR(INDEX(Expenses!B$9:B$1026,MATCH(Calc!$AO512,Expenses!$U$9:$U$1026,0),1),0)</f>
        <v>0</v>
      </c>
      <c r="BJ512" s="85">
        <f>IFERROR(INDEX(Expenses!C$9:C$1026,MATCH(Calc!$AO512,Expenses!$U$9:$U$1026,0),1),0)</f>
        <v>0</v>
      </c>
      <c r="BK512" s="93">
        <f t="shared" ca="1" si="62"/>
        <v>2026</v>
      </c>
      <c r="BL512" s="85" t="str">
        <f>IFERROR(IF($BH512="Passive","",INDEX(Expenses!E$9:E$1026,MATCH(Calc!$AO512,Expenses!$U$9:$U$1026,0),1)),"")</f>
        <v/>
      </c>
      <c r="BM512" s="85" t="str">
        <f>IFERROR(IF($BH512="Passive","",INDEX(Expenses!F$9:F$1026,MATCH(Calc!$AO512,Expenses!$U$9:$U$1026,0),1)),"")</f>
        <v/>
      </c>
      <c r="BN512" s="85" t="str">
        <f>IFERROR(IF($BH512="Passive","",INDEX(Expenses!G$9:G$1026,MATCH(Calc!$AO512,Expenses!$U$9:$U$1026,0),1)),"")</f>
        <v/>
      </c>
      <c r="BO512" s="85" t="str">
        <f>IFERROR(IF($BH512="Passive","",INDEX(Expenses!H$9:H$1026,MATCH(Calc!$AO512,Expenses!$U$9:$U$1026,0),1)),"")</f>
        <v/>
      </c>
      <c r="BP512" s="85" t="str">
        <f>IFERROR(IF($BH512="Passive","",INDEX(Expenses!I$9:I$1026,MATCH(Calc!$AO512,Expenses!$U$9:$U$1026,0),1)),"")</f>
        <v/>
      </c>
      <c r="BQ512" s="85" t="str">
        <f>IFERROR(IF($BH512="Passive","",INDEX(Expenses!J$9:J$1026,MATCH(Calc!$AO512,Expenses!$U$9:$U$1026,0),1)),"")</f>
        <v/>
      </c>
      <c r="BR512" s="85" t="str">
        <f>IFERROR(IF($BH512="Passive","",INDEX(Expenses!K$9:K$1026,MATCH(Calc!$AO512,Expenses!$U$9:$U$1026,0),1)),"")</f>
        <v/>
      </c>
      <c r="BS512" s="85" t="str">
        <f>IFERROR(IF($BH512="Passive","",INDEX(Expenses!L$9:L$1026,MATCH(Calc!$AO512,Expenses!$U$9:$U$1026,0),1)),"")</f>
        <v/>
      </c>
      <c r="BT512" s="85" t="str">
        <f>IFERROR(IF($BH512="Passive","",INDEX(Expenses!M$9:M$1026,MATCH(Calc!$AO512,Expenses!$U$9:$U$1026,0),1)),"")</f>
        <v/>
      </c>
      <c r="BU512" s="85" t="str">
        <f>IFERROR(IF($BH512="Passive","",INDEX(Expenses!N$9:N$1026,MATCH(Calc!$AO512,Expenses!$U$9:$U$1026,0),1)),"")</f>
        <v/>
      </c>
      <c r="BV512" s="85" t="str">
        <f>IFERROR(IF($BH512="Passive","",INDEX(Expenses!O$9:O$1026,MATCH(Calc!$AO512,Expenses!$U$9:$U$1026,0),1)),"")</f>
        <v/>
      </c>
      <c r="BW512" s="85" t="str">
        <f>IFERROR(IF($BH512="Passive","",INDEX(Expenses!P$9:P$1026,MATCH(Calc!$AO512,Expenses!$U$9:$U$1026,0),1)),"")</f>
        <v/>
      </c>
    </row>
    <row r="513" spans="40:75" x14ac:dyDescent="0.25">
      <c r="AN513" s="93">
        <f t="shared" si="58"/>
        <v>5</v>
      </c>
      <c r="AO513" s="93">
        <v>510</v>
      </c>
      <c r="AQ513" s="85" t="str">
        <f t="shared" si="59"/>
        <v>Passive</v>
      </c>
      <c r="AR513" s="85">
        <f>IFERROR(INDEX(Income!B$9:B$1026,MATCH(Calc!$AO513,Income!$U$9:$U$1026,0),1),0)</f>
        <v>0</v>
      </c>
      <c r="AS513" s="85">
        <f>IFERROR(INDEX(Income!C$9:C$1026,MATCH(Calc!$AO513,Income!$U$9:$U$1026,0),1),0)</f>
        <v>0</v>
      </c>
      <c r="AT513" s="93">
        <f t="shared" ca="1" si="60"/>
        <v>2026</v>
      </c>
      <c r="AU513" s="85" t="str">
        <f>IFERROR(IF($AQ513="Passive","",INDEX(Income!E$9:E$1026,MATCH(Calc!$AO513,Income!$U$9:$U$1026,0),1)),"")</f>
        <v/>
      </c>
      <c r="AV513" s="85" t="str">
        <f>IFERROR(IF($AQ513="Passive","",INDEX(Income!F$9:F$1026,MATCH(Calc!$AO513,Income!$U$9:$U$1026,0),1)),"")</f>
        <v/>
      </c>
      <c r="AW513" s="85" t="str">
        <f>IFERROR(IF($AQ513="Passive","",INDEX(Income!G$9:G$1026,MATCH(Calc!$AO513,Income!$U$9:$U$1026,0),1)),"")</f>
        <v/>
      </c>
      <c r="AX513" s="85" t="str">
        <f>IFERROR(IF($AQ513="Passive","",INDEX(Income!H$9:H$1026,MATCH(Calc!$AO513,Income!$U$9:$U$1026,0),1)),"")</f>
        <v/>
      </c>
      <c r="AY513" s="85" t="str">
        <f>IFERROR(IF($AQ513="Passive","",INDEX(Income!I$9:I$1026,MATCH(Calc!$AO513,Income!$U$9:$U$1026,0),1)),"")</f>
        <v/>
      </c>
      <c r="AZ513" s="85" t="str">
        <f>IFERROR(IF($AQ513="Passive","",INDEX(Income!J$9:J$1026,MATCH(Calc!$AO513,Income!$U$9:$U$1026,0),1)),"")</f>
        <v/>
      </c>
      <c r="BA513" s="85" t="str">
        <f>IFERROR(IF($AQ513="Passive","",INDEX(Income!K$9:K$1026,MATCH(Calc!$AO513,Income!$U$9:$U$1026,0),1)),"")</f>
        <v/>
      </c>
      <c r="BB513" s="85" t="str">
        <f>IFERROR(IF($AQ513="Passive","",INDEX(Income!L$9:L$1026,MATCH(Calc!$AO513,Income!$U$9:$U$1026,0),1)),"")</f>
        <v/>
      </c>
      <c r="BC513" s="85" t="str">
        <f>IFERROR(IF($AQ513="Passive","",INDEX(Income!M$9:M$1026,MATCH(Calc!$AO513,Income!$U$9:$U$1026,0),1)),"")</f>
        <v/>
      </c>
      <c r="BD513" s="85" t="str">
        <f>IFERROR(IF($AQ513="Passive","",INDEX(Income!N$9:N$1026,MATCH(Calc!$AO513,Income!$U$9:$U$1026,0),1)),"")</f>
        <v/>
      </c>
      <c r="BE513" s="85" t="str">
        <f>IFERROR(IF($AQ513="Passive","",INDEX(Income!O$9:O$1026,MATCH(Calc!$AO513,Income!$U$9:$U$1026,0),1)),"")</f>
        <v/>
      </c>
      <c r="BF513" s="85" t="str">
        <f>IFERROR(IF($AQ513="Passive","",INDEX(Income!P$9:P$1026,MATCH(Calc!$AO513,Income!$U$9:$U$1026,0),1)),"")</f>
        <v/>
      </c>
      <c r="BH513" s="85" t="str">
        <f t="shared" si="61"/>
        <v>Passive</v>
      </c>
      <c r="BI513" s="85">
        <f>IFERROR(INDEX(Expenses!B$9:B$1026,MATCH(Calc!$AO513,Expenses!$U$9:$U$1026,0),1),0)</f>
        <v>0</v>
      </c>
      <c r="BJ513" s="85">
        <f>IFERROR(INDEX(Expenses!C$9:C$1026,MATCH(Calc!$AO513,Expenses!$U$9:$U$1026,0),1),0)</f>
        <v>0</v>
      </c>
      <c r="BK513" s="93">
        <f t="shared" ca="1" si="62"/>
        <v>2026</v>
      </c>
      <c r="BL513" s="85" t="str">
        <f>IFERROR(IF($BH513="Passive","",INDEX(Expenses!E$9:E$1026,MATCH(Calc!$AO513,Expenses!$U$9:$U$1026,0),1)),"")</f>
        <v/>
      </c>
      <c r="BM513" s="85" t="str">
        <f>IFERROR(IF($BH513="Passive","",INDEX(Expenses!F$9:F$1026,MATCH(Calc!$AO513,Expenses!$U$9:$U$1026,0),1)),"")</f>
        <v/>
      </c>
      <c r="BN513" s="85" t="str">
        <f>IFERROR(IF($BH513="Passive","",INDEX(Expenses!G$9:G$1026,MATCH(Calc!$AO513,Expenses!$U$9:$U$1026,0),1)),"")</f>
        <v/>
      </c>
      <c r="BO513" s="85" t="str">
        <f>IFERROR(IF($BH513="Passive","",INDEX(Expenses!H$9:H$1026,MATCH(Calc!$AO513,Expenses!$U$9:$U$1026,0),1)),"")</f>
        <v/>
      </c>
      <c r="BP513" s="85" t="str">
        <f>IFERROR(IF($BH513="Passive","",INDEX(Expenses!I$9:I$1026,MATCH(Calc!$AO513,Expenses!$U$9:$U$1026,0),1)),"")</f>
        <v/>
      </c>
      <c r="BQ513" s="85" t="str">
        <f>IFERROR(IF($BH513="Passive","",INDEX(Expenses!J$9:J$1026,MATCH(Calc!$AO513,Expenses!$U$9:$U$1026,0),1)),"")</f>
        <v/>
      </c>
      <c r="BR513" s="85" t="str">
        <f>IFERROR(IF($BH513="Passive","",INDEX(Expenses!K$9:K$1026,MATCH(Calc!$AO513,Expenses!$U$9:$U$1026,0),1)),"")</f>
        <v/>
      </c>
      <c r="BS513" s="85" t="str">
        <f>IFERROR(IF($BH513="Passive","",INDEX(Expenses!L$9:L$1026,MATCH(Calc!$AO513,Expenses!$U$9:$U$1026,0),1)),"")</f>
        <v/>
      </c>
      <c r="BT513" s="85" t="str">
        <f>IFERROR(IF($BH513="Passive","",INDEX(Expenses!M$9:M$1026,MATCH(Calc!$AO513,Expenses!$U$9:$U$1026,0),1)),"")</f>
        <v/>
      </c>
      <c r="BU513" s="85" t="str">
        <f>IFERROR(IF($BH513="Passive","",INDEX(Expenses!N$9:N$1026,MATCH(Calc!$AO513,Expenses!$U$9:$U$1026,0),1)),"")</f>
        <v/>
      </c>
      <c r="BV513" s="85" t="str">
        <f>IFERROR(IF($BH513="Passive","",INDEX(Expenses!O$9:O$1026,MATCH(Calc!$AO513,Expenses!$U$9:$U$1026,0),1)),"")</f>
        <v/>
      </c>
      <c r="BW513" s="85" t="str">
        <f>IFERROR(IF($BH513="Passive","",INDEX(Expenses!P$9:P$1026,MATCH(Calc!$AO513,Expenses!$U$9:$U$1026,0),1)),"")</f>
        <v/>
      </c>
    </row>
    <row r="514" spans="40:75" x14ac:dyDescent="0.25">
      <c r="AN514" s="93">
        <f t="shared" si="58"/>
        <v>5</v>
      </c>
      <c r="AO514" s="93">
        <v>511</v>
      </c>
      <c r="AQ514" s="85" t="str">
        <f t="shared" si="59"/>
        <v>Passive</v>
      </c>
      <c r="AR514" s="85">
        <f>IFERROR(INDEX(Income!B$9:B$1026,MATCH(Calc!$AO514,Income!$U$9:$U$1026,0),1),0)</f>
        <v>0</v>
      </c>
      <c r="AS514" s="85">
        <f>IFERROR(INDEX(Income!C$9:C$1026,MATCH(Calc!$AO514,Income!$U$9:$U$1026,0),1),0)</f>
        <v>0</v>
      </c>
      <c r="AT514" s="93">
        <f t="shared" ca="1" si="60"/>
        <v>2026</v>
      </c>
      <c r="AU514" s="85" t="str">
        <f>IFERROR(IF($AQ514="Passive","",INDEX(Income!E$9:E$1026,MATCH(Calc!$AO514,Income!$U$9:$U$1026,0),1)),"")</f>
        <v/>
      </c>
      <c r="AV514" s="85" t="str">
        <f>IFERROR(IF($AQ514="Passive","",INDEX(Income!F$9:F$1026,MATCH(Calc!$AO514,Income!$U$9:$U$1026,0),1)),"")</f>
        <v/>
      </c>
      <c r="AW514" s="85" t="str">
        <f>IFERROR(IF($AQ514="Passive","",INDEX(Income!G$9:G$1026,MATCH(Calc!$AO514,Income!$U$9:$U$1026,0),1)),"")</f>
        <v/>
      </c>
      <c r="AX514" s="85" t="str">
        <f>IFERROR(IF($AQ514="Passive","",INDEX(Income!H$9:H$1026,MATCH(Calc!$AO514,Income!$U$9:$U$1026,0),1)),"")</f>
        <v/>
      </c>
      <c r="AY514" s="85" t="str">
        <f>IFERROR(IF($AQ514="Passive","",INDEX(Income!I$9:I$1026,MATCH(Calc!$AO514,Income!$U$9:$U$1026,0),1)),"")</f>
        <v/>
      </c>
      <c r="AZ514" s="85" t="str">
        <f>IFERROR(IF($AQ514="Passive","",INDEX(Income!J$9:J$1026,MATCH(Calc!$AO514,Income!$U$9:$U$1026,0),1)),"")</f>
        <v/>
      </c>
      <c r="BA514" s="85" t="str">
        <f>IFERROR(IF($AQ514="Passive","",INDEX(Income!K$9:K$1026,MATCH(Calc!$AO514,Income!$U$9:$U$1026,0),1)),"")</f>
        <v/>
      </c>
      <c r="BB514" s="85" t="str">
        <f>IFERROR(IF($AQ514="Passive","",INDEX(Income!L$9:L$1026,MATCH(Calc!$AO514,Income!$U$9:$U$1026,0),1)),"")</f>
        <v/>
      </c>
      <c r="BC514" s="85" t="str">
        <f>IFERROR(IF($AQ514="Passive","",INDEX(Income!M$9:M$1026,MATCH(Calc!$AO514,Income!$U$9:$U$1026,0),1)),"")</f>
        <v/>
      </c>
      <c r="BD514" s="85" t="str">
        <f>IFERROR(IF($AQ514="Passive","",INDEX(Income!N$9:N$1026,MATCH(Calc!$AO514,Income!$U$9:$U$1026,0),1)),"")</f>
        <v/>
      </c>
      <c r="BE514" s="85" t="str">
        <f>IFERROR(IF($AQ514="Passive","",INDEX(Income!O$9:O$1026,MATCH(Calc!$AO514,Income!$U$9:$U$1026,0),1)),"")</f>
        <v/>
      </c>
      <c r="BF514" s="85" t="str">
        <f>IFERROR(IF($AQ514="Passive","",INDEX(Income!P$9:P$1026,MATCH(Calc!$AO514,Income!$U$9:$U$1026,0),1)),"")</f>
        <v/>
      </c>
      <c r="BH514" s="85" t="str">
        <f t="shared" si="61"/>
        <v>Passive</v>
      </c>
      <c r="BI514" s="85">
        <f>IFERROR(INDEX(Expenses!B$9:B$1026,MATCH(Calc!$AO514,Expenses!$U$9:$U$1026,0),1),0)</f>
        <v>0</v>
      </c>
      <c r="BJ514" s="85">
        <f>IFERROR(INDEX(Expenses!C$9:C$1026,MATCH(Calc!$AO514,Expenses!$U$9:$U$1026,0),1),0)</f>
        <v>0</v>
      </c>
      <c r="BK514" s="93">
        <f t="shared" ca="1" si="62"/>
        <v>2026</v>
      </c>
      <c r="BL514" s="85" t="str">
        <f>IFERROR(IF($BH514="Passive","",INDEX(Expenses!E$9:E$1026,MATCH(Calc!$AO514,Expenses!$U$9:$U$1026,0),1)),"")</f>
        <v/>
      </c>
      <c r="BM514" s="85" t="str">
        <f>IFERROR(IF($BH514="Passive","",INDEX(Expenses!F$9:F$1026,MATCH(Calc!$AO514,Expenses!$U$9:$U$1026,0),1)),"")</f>
        <v/>
      </c>
      <c r="BN514" s="85" t="str">
        <f>IFERROR(IF($BH514="Passive","",INDEX(Expenses!G$9:G$1026,MATCH(Calc!$AO514,Expenses!$U$9:$U$1026,0),1)),"")</f>
        <v/>
      </c>
      <c r="BO514" s="85" t="str">
        <f>IFERROR(IF($BH514="Passive","",INDEX(Expenses!H$9:H$1026,MATCH(Calc!$AO514,Expenses!$U$9:$U$1026,0),1)),"")</f>
        <v/>
      </c>
      <c r="BP514" s="85" t="str">
        <f>IFERROR(IF($BH514="Passive","",INDEX(Expenses!I$9:I$1026,MATCH(Calc!$AO514,Expenses!$U$9:$U$1026,0),1)),"")</f>
        <v/>
      </c>
      <c r="BQ514" s="85" t="str">
        <f>IFERROR(IF($BH514="Passive","",INDEX(Expenses!J$9:J$1026,MATCH(Calc!$AO514,Expenses!$U$9:$U$1026,0),1)),"")</f>
        <v/>
      </c>
      <c r="BR514" s="85" t="str">
        <f>IFERROR(IF($BH514="Passive","",INDEX(Expenses!K$9:K$1026,MATCH(Calc!$AO514,Expenses!$U$9:$U$1026,0),1)),"")</f>
        <v/>
      </c>
      <c r="BS514" s="85" t="str">
        <f>IFERROR(IF($BH514="Passive","",INDEX(Expenses!L$9:L$1026,MATCH(Calc!$AO514,Expenses!$U$9:$U$1026,0),1)),"")</f>
        <v/>
      </c>
      <c r="BT514" s="85" t="str">
        <f>IFERROR(IF($BH514="Passive","",INDEX(Expenses!M$9:M$1026,MATCH(Calc!$AO514,Expenses!$U$9:$U$1026,0),1)),"")</f>
        <v/>
      </c>
      <c r="BU514" s="85" t="str">
        <f>IFERROR(IF($BH514="Passive","",INDEX(Expenses!N$9:N$1026,MATCH(Calc!$AO514,Expenses!$U$9:$U$1026,0),1)),"")</f>
        <v/>
      </c>
      <c r="BV514" s="85" t="str">
        <f>IFERROR(IF($BH514="Passive","",INDEX(Expenses!O$9:O$1026,MATCH(Calc!$AO514,Expenses!$U$9:$U$1026,0),1)),"")</f>
        <v/>
      </c>
      <c r="BW514" s="85" t="str">
        <f>IFERROR(IF($BH514="Passive","",INDEX(Expenses!P$9:P$1026,MATCH(Calc!$AO514,Expenses!$U$9:$U$1026,0),1)),"")</f>
        <v/>
      </c>
    </row>
    <row r="515" spans="40:75" x14ac:dyDescent="0.25">
      <c r="AN515" s="93">
        <f t="shared" si="58"/>
        <v>5</v>
      </c>
      <c r="AO515" s="93">
        <v>512</v>
      </c>
      <c r="AQ515" s="85" t="str">
        <f t="shared" si="59"/>
        <v>Passive</v>
      </c>
      <c r="AR515" s="85">
        <f>IFERROR(INDEX(Income!B$9:B$1026,MATCH(Calc!$AO515,Income!$U$9:$U$1026,0),1),0)</f>
        <v>0</v>
      </c>
      <c r="AS515" s="85">
        <f>IFERROR(INDEX(Income!C$9:C$1026,MATCH(Calc!$AO515,Income!$U$9:$U$1026,0),1),0)</f>
        <v>0</v>
      </c>
      <c r="AT515" s="93">
        <f t="shared" ca="1" si="60"/>
        <v>2026</v>
      </c>
      <c r="AU515" s="85" t="str">
        <f>IFERROR(IF($AQ515="Passive","",INDEX(Income!E$9:E$1026,MATCH(Calc!$AO515,Income!$U$9:$U$1026,0),1)),"")</f>
        <v/>
      </c>
      <c r="AV515" s="85" t="str">
        <f>IFERROR(IF($AQ515="Passive","",INDEX(Income!F$9:F$1026,MATCH(Calc!$AO515,Income!$U$9:$U$1026,0),1)),"")</f>
        <v/>
      </c>
      <c r="AW515" s="85" t="str">
        <f>IFERROR(IF($AQ515="Passive","",INDEX(Income!G$9:G$1026,MATCH(Calc!$AO515,Income!$U$9:$U$1026,0),1)),"")</f>
        <v/>
      </c>
      <c r="AX515" s="85" t="str">
        <f>IFERROR(IF($AQ515="Passive","",INDEX(Income!H$9:H$1026,MATCH(Calc!$AO515,Income!$U$9:$U$1026,0),1)),"")</f>
        <v/>
      </c>
      <c r="AY515" s="85" t="str">
        <f>IFERROR(IF($AQ515="Passive","",INDEX(Income!I$9:I$1026,MATCH(Calc!$AO515,Income!$U$9:$U$1026,0),1)),"")</f>
        <v/>
      </c>
      <c r="AZ515" s="85" t="str">
        <f>IFERROR(IF($AQ515="Passive","",INDEX(Income!J$9:J$1026,MATCH(Calc!$AO515,Income!$U$9:$U$1026,0),1)),"")</f>
        <v/>
      </c>
      <c r="BA515" s="85" t="str">
        <f>IFERROR(IF($AQ515="Passive","",INDEX(Income!K$9:K$1026,MATCH(Calc!$AO515,Income!$U$9:$U$1026,0),1)),"")</f>
        <v/>
      </c>
      <c r="BB515" s="85" t="str">
        <f>IFERROR(IF($AQ515="Passive","",INDEX(Income!L$9:L$1026,MATCH(Calc!$AO515,Income!$U$9:$U$1026,0),1)),"")</f>
        <v/>
      </c>
      <c r="BC515" s="85" t="str">
        <f>IFERROR(IF($AQ515="Passive","",INDEX(Income!M$9:M$1026,MATCH(Calc!$AO515,Income!$U$9:$U$1026,0),1)),"")</f>
        <v/>
      </c>
      <c r="BD515" s="85" t="str">
        <f>IFERROR(IF($AQ515="Passive","",INDEX(Income!N$9:N$1026,MATCH(Calc!$AO515,Income!$U$9:$U$1026,0),1)),"")</f>
        <v/>
      </c>
      <c r="BE515" s="85" t="str">
        <f>IFERROR(IF($AQ515="Passive","",INDEX(Income!O$9:O$1026,MATCH(Calc!$AO515,Income!$U$9:$U$1026,0),1)),"")</f>
        <v/>
      </c>
      <c r="BF515" s="85" t="str">
        <f>IFERROR(IF($AQ515="Passive","",INDEX(Income!P$9:P$1026,MATCH(Calc!$AO515,Income!$U$9:$U$1026,0),1)),"")</f>
        <v/>
      </c>
      <c r="BH515" s="85" t="str">
        <f t="shared" si="61"/>
        <v>Passive</v>
      </c>
      <c r="BI515" s="85">
        <f>IFERROR(INDEX(Expenses!B$9:B$1026,MATCH(Calc!$AO515,Expenses!$U$9:$U$1026,0),1),0)</f>
        <v>0</v>
      </c>
      <c r="BJ515" s="85">
        <f>IFERROR(INDEX(Expenses!C$9:C$1026,MATCH(Calc!$AO515,Expenses!$U$9:$U$1026,0),1),0)</f>
        <v>0</v>
      </c>
      <c r="BK515" s="93">
        <f t="shared" ca="1" si="62"/>
        <v>2026</v>
      </c>
      <c r="BL515" s="85" t="str">
        <f>IFERROR(IF($BH515="Passive","",INDEX(Expenses!E$9:E$1026,MATCH(Calc!$AO515,Expenses!$U$9:$U$1026,0),1)),"")</f>
        <v/>
      </c>
      <c r="BM515" s="85" t="str">
        <f>IFERROR(IF($BH515="Passive","",INDEX(Expenses!F$9:F$1026,MATCH(Calc!$AO515,Expenses!$U$9:$U$1026,0),1)),"")</f>
        <v/>
      </c>
      <c r="BN515" s="85" t="str">
        <f>IFERROR(IF($BH515="Passive","",INDEX(Expenses!G$9:G$1026,MATCH(Calc!$AO515,Expenses!$U$9:$U$1026,0),1)),"")</f>
        <v/>
      </c>
      <c r="BO515" s="85" t="str">
        <f>IFERROR(IF($BH515="Passive","",INDEX(Expenses!H$9:H$1026,MATCH(Calc!$AO515,Expenses!$U$9:$U$1026,0),1)),"")</f>
        <v/>
      </c>
      <c r="BP515" s="85" t="str">
        <f>IFERROR(IF($BH515="Passive","",INDEX(Expenses!I$9:I$1026,MATCH(Calc!$AO515,Expenses!$U$9:$U$1026,0),1)),"")</f>
        <v/>
      </c>
      <c r="BQ515" s="85" t="str">
        <f>IFERROR(IF($BH515="Passive","",INDEX(Expenses!J$9:J$1026,MATCH(Calc!$AO515,Expenses!$U$9:$U$1026,0),1)),"")</f>
        <v/>
      </c>
      <c r="BR515" s="85" t="str">
        <f>IFERROR(IF($BH515="Passive","",INDEX(Expenses!K$9:K$1026,MATCH(Calc!$AO515,Expenses!$U$9:$U$1026,0),1)),"")</f>
        <v/>
      </c>
      <c r="BS515" s="85" t="str">
        <f>IFERROR(IF($BH515="Passive","",INDEX(Expenses!L$9:L$1026,MATCH(Calc!$AO515,Expenses!$U$9:$U$1026,0),1)),"")</f>
        <v/>
      </c>
      <c r="BT515" s="85" t="str">
        <f>IFERROR(IF($BH515="Passive","",INDEX(Expenses!M$9:M$1026,MATCH(Calc!$AO515,Expenses!$U$9:$U$1026,0),1)),"")</f>
        <v/>
      </c>
      <c r="BU515" s="85" t="str">
        <f>IFERROR(IF($BH515="Passive","",INDEX(Expenses!N$9:N$1026,MATCH(Calc!$AO515,Expenses!$U$9:$U$1026,0),1)),"")</f>
        <v/>
      </c>
      <c r="BV515" s="85" t="str">
        <f>IFERROR(IF($BH515="Passive","",INDEX(Expenses!O$9:O$1026,MATCH(Calc!$AO515,Expenses!$U$9:$U$1026,0),1)),"")</f>
        <v/>
      </c>
      <c r="BW515" s="85" t="str">
        <f>IFERROR(IF($BH515="Passive","",INDEX(Expenses!P$9:P$1026,MATCH(Calc!$AO515,Expenses!$U$9:$U$1026,0),1)),"")</f>
        <v/>
      </c>
    </row>
    <row r="516" spans="40:75" x14ac:dyDescent="0.25">
      <c r="AN516" s="93">
        <f t="shared" si="58"/>
        <v>5</v>
      </c>
      <c r="AO516" s="93">
        <v>513</v>
      </c>
      <c r="AQ516" s="85" t="str">
        <f t="shared" si="59"/>
        <v>Passive</v>
      </c>
      <c r="AR516" s="85">
        <f>IFERROR(INDEX(Income!B$9:B$1026,MATCH(Calc!$AO516,Income!$U$9:$U$1026,0),1),0)</f>
        <v>0</v>
      </c>
      <c r="AS516" s="85">
        <f>IFERROR(INDEX(Income!C$9:C$1026,MATCH(Calc!$AO516,Income!$U$9:$U$1026,0),1),0)</f>
        <v>0</v>
      </c>
      <c r="AT516" s="93">
        <f t="shared" ca="1" si="60"/>
        <v>2026</v>
      </c>
      <c r="AU516" s="85" t="str">
        <f>IFERROR(IF($AQ516="Passive","",INDEX(Income!E$9:E$1026,MATCH(Calc!$AO516,Income!$U$9:$U$1026,0),1)),"")</f>
        <v/>
      </c>
      <c r="AV516" s="85" t="str">
        <f>IFERROR(IF($AQ516="Passive","",INDEX(Income!F$9:F$1026,MATCH(Calc!$AO516,Income!$U$9:$U$1026,0),1)),"")</f>
        <v/>
      </c>
      <c r="AW516" s="85" t="str">
        <f>IFERROR(IF($AQ516="Passive","",INDEX(Income!G$9:G$1026,MATCH(Calc!$AO516,Income!$U$9:$U$1026,0),1)),"")</f>
        <v/>
      </c>
      <c r="AX516" s="85" t="str">
        <f>IFERROR(IF($AQ516="Passive","",INDEX(Income!H$9:H$1026,MATCH(Calc!$AO516,Income!$U$9:$U$1026,0),1)),"")</f>
        <v/>
      </c>
      <c r="AY516" s="85" t="str">
        <f>IFERROR(IF($AQ516="Passive","",INDEX(Income!I$9:I$1026,MATCH(Calc!$AO516,Income!$U$9:$U$1026,0),1)),"")</f>
        <v/>
      </c>
      <c r="AZ516" s="85" t="str">
        <f>IFERROR(IF($AQ516="Passive","",INDEX(Income!J$9:J$1026,MATCH(Calc!$AO516,Income!$U$9:$U$1026,0),1)),"")</f>
        <v/>
      </c>
      <c r="BA516" s="85" t="str">
        <f>IFERROR(IF($AQ516="Passive","",INDEX(Income!K$9:K$1026,MATCH(Calc!$AO516,Income!$U$9:$U$1026,0),1)),"")</f>
        <v/>
      </c>
      <c r="BB516" s="85" t="str">
        <f>IFERROR(IF($AQ516="Passive","",INDEX(Income!L$9:L$1026,MATCH(Calc!$AO516,Income!$U$9:$U$1026,0),1)),"")</f>
        <v/>
      </c>
      <c r="BC516" s="85" t="str">
        <f>IFERROR(IF($AQ516="Passive","",INDEX(Income!M$9:M$1026,MATCH(Calc!$AO516,Income!$U$9:$U$1026,0),1)),"")</f>
        <v/>
      </c>
      <c r="BD516" s="85" t="str">
        <f>IFERROR(IF($AQ516="Passive","",INDEX(Income!N$9:N$1026,MATCH(Calc!$AO516,Income!$U$9:$U$1026,0),1)),"")</f>
        <v/>
      </c>
      <c r="BE516" s="85" t="str">
        <f>IFERROR(IF($AQ516="Passive","",INDEX(Income!O$9:O$1026,MATCH(Calc!$AO516,Income!$U$9:$U$1026,0),1)),"")</f>
        <v/>
      </c>
      <c r="BF516" s="85" t="str">
        <f>IFERROR(IF($AQ516="Passive","",INDEX(Income!P$9:P$1026,MATCH(Calc!$AO516,Income!$U$9:$U$1026,0),1)),"")</f>
        <v/>
      </c>
      <c r="BH516" s="85" t="str">
        <f t="shared" si="61"/>
        <v>Passive</v>
      </c>
      <c r="BI516" s="85">
        <f>IFERROR(INDEX(Expenses!B$9:B$1026,MATCH(Calc!$AO516,Expenses!$U$9:$U$1026,0),1),0)</f>
        <v>0</v>
      </c>
      <c r="BJ516" s="85">
        <f>IFERROR(INDEX(Expenses!C$9:C$1026,MATCH(Calc!$AO516,Expenses!$U$9:$U$1026,0),1),0)</f>
        <v>0</v>
      </c>
      <c r="BK516" s="93">
        <f t="shared" ca="1" si="62"/>
        <v>2026</v>
      </c>
      <c r="BL516" s="85" t="str">
        <f>IFERROR(IF($BH516="Passive","",INDEX(Expenses!E$9:E$1026,MATCH(Calc!$AO516,Expenses!$U$9:$U$1026,0),1)),"")</f>
        <v/>
      </c>
      <c r="BM516" s="85" t="str">
        <f>IFERROR(IF($BH516="Passive","",INDEX(Expenses!F$9:F$1026,MATCH(Calc!$AO516,Expenses!$U$9:$U$1026,0),1)),"")</f>
        <v/>
      </c>
      <c r="BN516" s="85" t="str">
        <f>IFERROR(IF($BH516="Passive","",INDEX(Expenses!G$9:G$1026,MATCH(Calc!$AO516,Expenses!$U$9:$U$1026,0),1)),"")</f>
        <v/>
      </c>
      <c r="BO516" s="85" t="str">
        <f>IFERROR(IF($BH516="Passive","",INDEX(Expenses!H$9:H$1026,MATCH(Calc!$AO516,Expenses!$U$9:$U$1026,0),1)),"")</f>
        <v/>
      </c>
      <c r="BP516" s="85" t="str">
        <f>IFERROR(IF($BH516="Passive","",INDEX(Expenses!I$9:I$1026,MATCH(Calc!$AO516,Expenses!$U$9:$U$1026,0),1)),"")</f>
        <v/>
      </c>
      <c r="BQ516" s="85" t="str">
        <f>IFERROR(IF($BH516="Passive","",INDEX(Expenses!J$9:J$1026,MATCH(Calc!$AO516,Expenses!$U$9:$U$1026,0),1)),"")</f>
        <v/>
      </c>
      <c r="BR516" s="85" t="str">
        <f>IFERROR(IF($BH516="Passive","",INDEX(Expenses!K$9:K$1026,MATCH(Calc!$AO516,Expenses!$U$9:$U$1026,0),1)),"")</f>
        <v/>
      </c>
      <c r="BS516" s="85" t="str">
        <f>IFERROR(IF($BH516="Passive","",INDEX(Expenses!L$9:L$1026,MATCH(Calc!$AO516,Expenses!$U$9:$U$1026,0),1)),"")</f>
        <v/>
      </c>
      <c r="BT516" s="85" t="str">
        <f>IFERROR(IF($BH516="Passive","",INDEX(Expenses!M$9:M$1026,MATCH(Calc!$AO516,Expenses!$U$9:$U$1026,0),1)),"")</f>
        <v/>
      </c>
      <c r="BU516" s="85" t="str">
        <f>IFERROR(IF($BH516="Passive","",INDEX(Expenses!N$9:N$1026,MATCH(Calc!$AO516,Expenses!$U$9:$U$1026,0),1)),"")</f>
        <v/>
      </c>
      <c r="BV516" s="85" t="str">
        <f>IFERROR(IF($BH516="Passive","",INDEX(Expenses!O$9:O$1026,MATCH(Calc!$AO516,Expenses!$U$9:$U$1026,0),1)),"")</f>
        <v/>
      </c>
      <c r="BW516" s="85" t="str">
        <f>IFERROR(IF($BH516="Passive","",INDEX(Expenses!P$9:P$1026,MATCH(Calc!$AO516,Expenses!$U$9:$U$1026,0),1)),"")</f>
        <v/>
      </c>
    </row>
    <row r="517" spans="40:75" x14ac:dyDescent="0.25">
      <c r="AN517" s="93">
        <f t="shared" ref="AN517:AN580" si="63">IF($AO517&lt;=100,0,IF(AND($AO517&gt;100,$AO517&lt;=200),1,IF(AND($AO517&gt;200,$AO517&lt;=300),2,IF(AND($AO517&gt;300,$AO517&lt;=400),3,IF(AND($AO517&gt;400,$AO517&lt;=500),4,IF(AND($AO517&gt;500,$AO517&lt;=600),5,IF(AND($AO517&gt;600,$AO517&lt;=700),6,IF(AND($AO517&gt;700,$AO517&lt;=800),7,IF(AND($AO517&gt;800,$AO517&lt;=900),8,IF(AND($AO517&gt;900,$AO517&lt;=1000),9))))))))))</f>
        <v>5</v>
      </c>
      <c r="AO517" s="93">
        <v>514</v>
      </c>
      <c r="AQ517" s="85" t="str">
        <f t="shared" ref="AQ517:AQ580" si="64">IF(AND(ISNUMBER(MATCH($AR517,$E$5:$E$54,0)),ISNUMBER(MATCH($AS517,$H$5:$H$24,0))),"Active","Passive")</f>
        <v>Passive</v>
      </c>
      <c r="AR517" s="85">
        <f>IFERROR(INDEX(Income!B$9:B$1026,MATCH(Calc!$AO517,Income!$U$9:$U$1026,0),1),0)</f>
        <v>0</v>
      </c>
      <c r="AS517" s="85">
        <f>IFERROR(INDEX(Income!C$9:C$1026,MATCH(Calc!$AO517,Income!$U$9:$U$1026,0),1),0)</f>
        <v>0</v>
      </c>
      <c r="AT517" s="93">
        <f t="shared" ref="AT517:AT580" ca="1" si="65">$AT$2+$AN517</f>
        <v>2026</v>
      </c>
      <c r="AU517" s="85" t="str">
        <f>IFERROR(IF($AQ517="Passive","",INDEX(Income!E$9:E$1026,MATCH(Calc!$AO517,Income!$U$9:$U$1026,0),1)),"")</f>
        <v/>
      </c>
      <c r="AV517" s="85" t="str">
        <f>IFERROR(IF($AQ517="Passive","",INDEX(Income!F$9:F$1026,MATCH(Calc!$AO517,Income!$U$9:$U$1026,0),1)),"")</f>
        <v/>
      </c>
      <c r="AW517" s="85" t="str">
        <f>IFERROR(IF($AQ517="Passive","",INDEX(Income!G$9:G$1026,MATCH(Calc!$AO517,Income!$U$9:$U$1026,0),1)),"")</f>
        <v/>
      </c>
      <c r="AX517" s="85" t="str">
        <f>IFERROR(IF($AQ517="Passive","",INDEX(Income!H$9:H$1026,MATCH(Calc!$AO517,Income!$U$9:$U$1026,0),1)),"")</f>
        <v/>
      </c>
      <c r="AY517" s="85" t="str">
        <f>IFERROR(IF($AQ517="Passive","",INDEX(Income!I$9:I$1026,MATCH(Calc!$AO517,Income!$U$9:$U$1026,0),1)),"")</f>
        <v/>
      </c>
      <c r="AZ517" s="85" t="str">
        <f>IFERROR(IF($AQ517="Passive","",INDEX(Income!J$9:J$1026,MATCH(Calc!$AO517,Income!$U$9:$U$1026,0),1)),"")</f>
        <v/>
      </c>
      <c r="BA517" s="85" t="str">
        <f>IFERROR(IF($AQ517="Passive","",INDEX(Income!K$9:K$1026,MATCH(Calc!$AO517,Income!$U$9:$U$1026,0),1)),"")</f>
        <v/>
      </c>
      <c r="BB517" s="85" t="str">
        <f>IFERROR(IF($AQ517="Passive","",INDEX(Income!L$9:L$1026,MATCH(Calc!$AO517,Income!$U$9:$U$1026,0),1)),"")</f>
        <v/>
      </c>
      <c r="BC517" s="85" t="str">
        <f>IFERROR(IF($AQ517="Passive","",INDEX(Income!M$9:M$1026,MATCH(Calc!$AO517,Income!$U$9:$U$1026,0),1)),"")</f>
        <v/>
      </c>
      <c r="BD517" s="85" t="str">
        <f>IFERROR(IF($AQ517="Passive","",INDEX(Income!N$9:N$1026,MATCH(Calc!$AO517,Income!$U$9:$U$1026,0),1)),"")</f>
        <v/>
      </c>
      <c r="BE517" s="85" t="str">
        <f>IFERROR(IF($AQ517="Passive","",INDEX(Income!O$9:O$1026,MATCH(Calc!$AO517,Income!$U$9:$U$1026,0),1)),"")</f>
        <v/>
      </c>
      <c r="BF517" s="85" t="str">
        <f>IFERROR(IF($AQ517="Passive","",INDEX(Income!P$9:P$1026,MATCH(Calc!$AO517,Income!$U$9:$U$1026,0),1)),"")</f>
        <v/>
      </c>
      <c r="BH517" s="85" t="str">
        <f t="shared" ref="BH517:BH580" si="66">IF(AND(ISNUMBER(MATCH($BI517,$E$5:$E$54,0)),ISNUMBER(MATCH($BJ517,$K$5:$K$24,0))),"Active","Passive")</f>
        <v>Passive</v>
      </c>
      <c r="BI517" s="85">
        <f>IFERROR(INDEX(Expenses!B$9:B$1026,MATCH(Calc!$AO517,Expenses!$U$9:$U$1026,0),1),0)</f>
        <v>0</v>
      </c>
      <c r="BJ517" s="85">
        <f>IFERROR(INDEX(Expenses!C$9:C$1026,MATCH(Calc!$AO517,Expenses!$U$9:$U$1026,0),1),0)</f>
        <v>0</v>
      </c>
      <c r="BK517" s="93">
        <f t="shared" ref="BK517:BK580" ca="1" si="67">$BK$2+$AN517</f>
        <v>2026</v>
      </c>
      <c r="BL517" s="85" t="str">
        <f>IFERROR(IF($BH517="Passive","",INDEX(Expenses!E$9:E$1026,MATCH(Calc!$AO517,Expenses!$U$9:$U$1026,0),1)),"")</f>
        <v/>
      </c>
      <c r="BM517" s="85" t="str">
        <f>IFERROR(IF($BH517="Passive","",INDEX(Expenses!F$9:F$1026,MATCH(Calc!$AO517,Expenses!$U$9:$U$1026,0),1)),"")</f>
        <v/>
      </c>
      <c r="BN517" s="85" t="str">
        <f>IFERROR(IF($BH517="Passive","",INDEX(Expenses!G$9:G$1026,MATCH(Calc!$AO517,Expenses!$U$9:$U$1026,0),1)),"")</f>
        <v/>
      </c>
      <c r="BO517" s="85" t="str">
        <f>IFERROR(IF($BH517="Passive","",INDEX(Expenses!H$9:H$1026,MATCH(Calc!$AO517,Expenses!$U$9:$U$1026,0),1)),"")</f>
        <v/>
      </c>
      <c r="BP517" s="85" t="str">
        <f>IFERROR(IF($BH517="Passive","",INDEX(Expenses!I$9:I$1026,MATCH(Calc!$AO517,Expenses!$U$9:$U$1026,0),1)),"")</f>
        <v/>
      </c>
      <c r="BQ517" s="85" t="str">
        <f>IFERROR(IF($BH517="Passive","",INDEX(Expenses!J$9:J$1026,MATCH(Calc!$AO517,Expenses!$U$9:$U$1026,0),1)),"")</f>
        <v/>
      </c>
      <c r="BR517" s="85" t="str">
        <f>IFERROR(IF($BH517="Passive","",INDEX(Expenses!K$9:K$1026,MATCH(Calc!$AO517,Expenses!$U$9:$U$1026,0),1)),"")</f>
        <v/>
      </c>
      <c r="BS517" s="85" t="str">
        <f>IFERROR(IF($BH517="Passive","",INDEX(Expenses!L$9:L$1026,MATCH(Calc!$AO517,Expenses!$U$9:$U$1026,0),1)),"")</f>
        <v/>
      </c>
      <c r="BT517" s="85" t="str">
        <f>IFERROR(IF($BH517="Passive","",INDEX(Expenses!M$9:M$1026,MATCH(Calc!$AO517,Expenses!$U$9:$U$1026,0),1)),"")</f>
        <v/>
      </c>
      <c r="BU517" s="85" t="str">
        <f>IFERROR(IF($BH517="Passive","",INDEX(Expenses!N$9:N$1026,MATCH(Calc!$AO517,Expenses!$U$9:$U$1026,0),1)),"")</f>
        <v/>
      </c>
      <c r="BV517" s="85" t="str">
        <f>IFERROR(IF($BH517="Passive","",INDEX(Expenses!O$9:O$1026,MATCH(Calc!$AO517,Expenses!$U$9:$U$1026,0),1)),"")</f>
        <v/>
      </c>
      <c r="BW517" s="85" t="str">
        <f>IFERROR(IF($BH517="Passive","",INDEX(Expenses!P$9:P$1026,MATCH(Calc!$AO517,Expenses!$U$9:$U$1026,0),1)),"")</f>
        <v/>
      </c>
    </row>
    <row r="518" spans="40:75" x14ac:dyDescent="0.25">
      <c r="AN518" s="93">
        <f t="shared" si="63"/>
        <v>5</v>
      </c>
      <c r="AO518" s="93">
        <v>515</v>
      </c>
      <c r="AQ518" s="85" t="str">
        <f t="shared" si="64"/>
        <v>Passive</v>
      </c>
      <c r="AR518" s="85">
        <f>IFERROR(INDEX(Income!B$9:B$1026,MATCH(Calc!$AO518,Income!$U$9:$U$1026,0),1),0)</f>
        <v>0</v>
      </c>
      <c r="AS518" s="85">
        <f>IFERROR(INDEX(Income!C$9:C$1026,MATCH(Calc!$AO518,Income!$U$9:$U$1026,0),1),0)</f>
        <v>0</v>
      </c>
      <c r="AT518" s="93">
        <f t="shared" ca="1" si="65"/>
        <v>2026</v>
      </c>
      <c r="AU518" s="85" t="str">
        <f>IFERROR(IF($AQ518="Passive","",INDEX(Income!E$9:E$1026,MATCH(Calc!$AO518,Income!$U$9:$U$1026,0),1)),"")</f>
        <v/>
      </c>
      <c r="AV518" s="85" t="str">
        <f>IFERROR(IF($AQ518="Passive","",INDEX(Income!F$9:F$1026,MATCH(Calc!$AO518,Income!$U$9:$U$1026,0),1)),"")</f>
        <v/>
      </c>
      <c r="AW518" s="85" t="str">
        <f>IFERROR(IF($AQ518="Passive","",INDEX(Income!G$9:G$1026,MATCH(Calc!$AO518,Income!$U$9:$U$1026,0),1)),"")</f>
        <v/>
      </c>
      <c r="AX518" s="85" t="str">
        <f>IFERROR(IF($AQ518="Passive","",INDEX(Income!H$9:H$1026,MATCH(Calc!$AO518,Income!$U$9:$U$1026,0),1)),"")</f>
        <v/>
      </c>
      <c r="AY518" s="85" t="str">
        <f>IFERROR(IF($AQ518="Passive","",INDEX(Income!I$9:I$1026,MATCH(Calc!$AO518,Income!$U$9:$U$1026,0),1)),"")</f>
        <v/>
      </c>
      <c r="AZ518" s="85" t="str">
        <f>IFERROR(IF($AQ518="Passive","",INDEX(Income!J$9:J$1026,MATCH(Calc!$AO518,Income!$U$9:$U$1026,0),1)),"")</f>
        <v/>
      </c>
      <c r="BA518" s="85" t="str">
        <f>IFERROR(IF($AQ518="Passive","",INDEX(Income!K$9:K$1026,MATCH(Calc!$AO518,Income!$U$9:$U$1026,0),1)),"")</f>
        <v/>
      </c>
      <c r="BB518" s="85" t="str">
        <f>IFERROR(IF($AQ518="Passive","",INDEX(Income!L$9:L$1026,MATCH(Calc!$AO518,Income!$U$9:$U$1026,0),1)),"")</f>
        <v/>
      </c>
      <c r="BC518" s="85" t="str">
        <f>IFERROR(IF($AQ518="Passive","",INDEX(Income!M$9:M$1026,MATCH(Calc!$AO518,Income!$U$9:$U$1026,0),1)),"")</f>
        <v/>
      </c>
      <c r="BD518" s="85" t="str">
        <f>IFERROR(IF($AQ518="Passive","",INDEX(Income!N$9:N$1026,MATCH(Calc!$AO518,Income!$U$9:$U$1026,0),1)),"")</f>
        <v/>
      </c>
      <c r="BE518" s="85" t="str">
        <f>IFERROR(IF($AQ518="Passive","",INDEX(Income!O$9:O$1026,MATCH(Calc!$AO518,Income!$U$9:$U$1026,0),1)),"")</f>
        <v/>
      </c>
      <c r="BF518" s="85" t="str">
        <f>IFERROR(IF($AQ518="Passive","",INDEX(Income!P$9:P$1026,MATCH(Calc!$AO518,Income!$U$9:$U$1026,0),1)),"")</f>
        <v/>
      </c>
      <c r="BH518" s="85" t="str">
        <f t="shared" si="66"/>
        <v>Passive</v>
      </c>
      <c r="BI518" s="85">
        <f>IFERROR(INDEX(Expenses!B$9:B$1026,MATCH(Calc!$AO518,Expenses!$U$9:$U$1026,0),1),0)</f>
        <v>0</v>
      </c>
      <c r="BJ518" s="85">
        <f>IFERROR(INDEX(Expenses!C$9:C$1026,MATCH(Calc!$AO518,Expenses!$U$9:$U$1026,0),1),0)</f>
        <v>0</v>
      </c>
      <c r="BK518" s="93">
        <f t="shared" ca="1" si="67"/>
        <v>2026</v>
      </c>
      <c r="BL518" s="85" t="str">
        <f>IFERROR(IF($BH518="Passive","",INDEX(Expenses!E$9:E$1026,MATCH(Calc!$AO518,Expenses!$U$9:$U$1026,0),1)),"")</f>
        <v/>
      </c>
      <c r="BM518" s="85" t="str">
        <f>IFERROR(IF($BH518="Passive","",INDEX(Expenses!F$9:F$1026,MATCH(Calc!$AO518,Expenses!$U$9:$U$1026,0),1)),"")</f>
        <v/>
      </c>
      <c r="BN518" s="85" t="str">
        <f>IFERROR(IF($BH518="Passive","",INDEX(Expenses!G$9:G$1026,MATCH(Calc!$AO518,Expenses!$U$9:$U$1026,0),1)),"")</f>
        <v/>
      </c>
      <c r="BO518" s="85" t="str">
        <f>IFERROR(IF($BH518="Passive","",INDEX(Expenses!H$9:H$1026,MATCH(Calc!$AO518,Expenses!$U$9:$U$1026,0),1)),"")</f>
        <v/>
      </c>
      <c r="BP518" s="85" t="str">
        <f>IFERROR(IF($BH518="Passive","",INDEX(Expenses!I$9:I$1026,MATCH(Calc!$AO518,Expenses!$U$9:$U$1026,0),1)),"")</f>
        <v/>
      </c>
      <c r="BQ518" s="85" t="str">
        <f>IFERROR(IF($BH518="Passive","",INDEX(Expenses!J$9:J$1026,MATCH(Calc!$AO518,Expenses!$U$9:$U$1026,0),1)),"")</f>
        <v/>
      </c>
      <c r="BR518" s="85" t="str">
        <f>IFERROR(IF($BH518="Passive","",INDEX(Expenses!K$9:K$1026,MATCH(Calc!$AO518,Expenses!$U$9:$U$1026,0),1)),"")</f>
        <v/>
      </c>
      <c r="BS518" s="85" t="str">
        <f>IFERROR(IF($BH518="Passive","",INDEX(Expenses!L$9:L$1026,MATCH(Calc!$AO518,Expenses!$U$9:$U$1026,0),1)),"")</f>
        <v/>
      </c>
      <c r="BT518" s="85" t="str">
        <f>IFERROR(IF($BH518="Passive","",INDEX(Expenses!M$9:M$1026,MATCH(Calc!$AO518,Expenses!$U$9:$U$1026,0),1)),"")</f>
        <v/>
      </c>
      <c r="BU518" s="85" t="str">
        <f>IFERROR(IF($BH518="Passive","",INDEX(Expenses!N$9:N$1026,MATCH(Calc!$AO518,Expenses!$U$9:$U$1026,0),1)),"")</f>
        <v/>
      </c>
      <c r="BV518" s="85" t="str">
        <f>IFERROR(IF($BH518="Passive","",INDEX(Expenses!O$9:O$1026,MATCH(Calc!$AO518,Expenses!$U$9:$U$1026,0),1)),"")</f>
        <v/>
      </c>
      <c r="BW518" s="85" t="str">
        <f>IFERROR(IF($BH518="Passive","",INDEX(Expenses!P$9:P$1026,MATCH(Calc!$AO518,Expenses!$U$9:$U$1026,0),1)),"")</f>
        <v/>
      </c>
    </row>
    <row r="519" spans="40:75" x14ac:dyDescent="0.25">
      <c r="AN519" s="93">
        <f t="shared" si="63"/>
        <v>5</v>
      </c>
      <c r="AO519" s="93">
        <v>516</v>
      </c>
      <c r="AQ519" s="85" t="str">
        <f t="shared" si="64"/>
        <v>Passive</v>
      </c>
      <c r="AR519" s="85">
        <f>IFERROR(INDEX(Income!B$9:B$1026,MATCH(Calc!$AO519,Income!$U$9:$U$1026,0),1),0)</f>
        <v>0</v>
      </c>
      <c r="AS519" s="85">
        <f>IFERROR(INDEX(Income!C$9:C$1026,MATCH(Calc!$AO519,Income!$U$9:$U$1026,0),1),0)</f>
        <v>0</v>
      </c>
      <c r="AT519" s="93">
        <f t="shared" ca="1" si="65"/>
        <v>2026</v>
      </c>
      <c r="AU519" s="85" t="str">
        <f>IFERROR(IF($AQ519="Passive","",INDEX(Income!E$9:E$1026,MATCH(Calc!$AO519,Income!$U$9:$U$1026,0),1)),"")</f>
        <v/>
      </c>
      <c r="AV519" s="85" t="str">
        <f>IFERROR(IF($AQ519="Passive","",INDEX(Income!F$9:F$1026,MATCH(Calc!$AO519,Income!$U$9:$U$1026,0),1)),"")</f>
        <v/>
      </c>
      <c r="AW519" s="85" t="str">
        <f>IFERROR(IF($AQ519="Passive","",INDEX(Income!G$9:G$1026,MATCH(Calc!$AO519,Income!$U$9:$U$1026,0),1)),"")</f>
        <v/>
      </c>
      <c r="AX519" s="85" t="str">
        <f>IFERROR(IF($AQ519="Passive","",INDEX(Income!H$9:H$1026,MATCH(Calc!$AO519,Income!$U$9:$U$1026,0),1)),"")</f>
        <v/>
      </c>
      <c r="AY519" s="85" t="str">
        <f>IFERROR(IF($AQ519="Passive","",INDEX(Income!I$9:I$1026,MATCH(Calc!$AO519,Income!$U$9:$U$1026,0),1)),"")</f>
        <v/>
      </c>
      <c r="AZ519" s="85" t="str">
        <f>IFERROR(IF($AQ519="Passive","",INDEX(Income!J$9:J$1026,MATCH(Calc!$AO519,Income!$U$9:$U$1026,0),1)),"")</f>
        <v/>
      </c>
      <c r="BA519" s="85" t="str">
        <f>IFERROR(IF($AQ519="Passive","",INDEX(Income!K$9:K$1026,MATCH(Calc!$AO519,Income!$U$9:$U$1026,0),1)),"")</f>
        <v/>
      </c>
      <c r="BB519" s="85" t="str">
        <f>IFERROR(IF($AQ519="Passive","",INDEX(Income!L$9:L$1026,MATCH(Calc!$AO519,Income!$U$9:$U$1026,0),1)),"")</f>
        <v/>
      </c>
      <c r="BC519" s="85" t="str">
        <f>IFERROR(IF($AQ519="Passive","",INDEX(Income!M$9:M$1026,MATCH(Calc!$AO519,Income!$U$9:$U$1026,0),1)),"")</f>
        <v/>
      </c>
      <c r="BD519" s="85" t="str">
        <f>IFERROR(IF($AQ519="Passive","",INDEX(Income!N$9:N$1026,MATCH(Calc!$AO519,Income!$U$9:$U$1026,0),1)),"")</f>
        <v/>
      </c>
      <c r="BE519" s="85" t="str">
        <f>IFERROR(IF($AQ519="Passive","",INDEX(Income!O$9:O$1026,MATCH(Calc!$AO519,Income!$U$9:$U$1026,0),1)),"")</f>
        <v/>
      </c>
      <c r="BF519" s="85" t="str">
        <f>IFERROR(IF($AQ519="Passive","",INDEX(Income!P$9:P$1026,MATCH(Calc!$AO519,Income!$U$9:$U$1026,0),1)),"")</f>
        <v/>
      </c>
      <c r="BH519" s="85" t="str">
        <f t="shared" si="66"/>
        <v>Passive</v>
      </c>
      <c r="BI519" s="85">
        <f>IFERROR(INDEX(Expenses!B$9:B$1026,MATCH(Calc!$AO519,Expenses!$U$9:$U$1026,0),1),0)</f>
        <v>0</v>
      </c>
      <c r="BJ519" s="85">
        <f>IFERROR(INDEX(Expenses!C$9:C$1026,MATCH(Calc!$AO519,Expenses!$U$9:$U$1026,0),1),0)</f>
        <v>0</v>
      </c>
      <c r="BK519" s="93">
        <f t="shared" ca="1" si="67"/>
        <v>2026</v>
      </c>
      <c r="BL519" s="85" t="str">
        <f>IFERROR(IF($BH519="Passive","",INDEX(Expenses!E$9:E$1026,MATCH(Calc!$AO519,Expenses!$U$9:$U$1026,0),1)),"")</f>
        <v/>
      </c>
      <c r="BM519" s="85" t="str">
        <f>IFERROR(IF($BH519="Passive","",INDEX(Expenses!F$9:F$1026,MATCH(Calc!$AO519,Expenses!$U$9:$U$1026,0),1)),"")</f>
        <v/>
      </c>
      <c r="BN519" s="85" t="str">
        <f>IFERROR(IF($BH519="Passive","",INDEX(Expenses!G$9:G$1026,MATCH(Calc!$AO519,Expenses!$U$9:$U$1026,0),1)),"")</f>
        <v/>
      </c>
      <c r="BO519" s="85" t="str">
        <f>IFERROR(IF($BH519="Passive","",INDEX(Expenses!H$9:H$1026,MATCH(Calc!$AO519,Expenses!$U$9:$U$1026,0),1)),"")</f>
        <v/>
      </c>
      <c r="BP519" s="85" t="str">
        <f>IFERROR(IF($BH519="Passive","",INDEX(Expenses!I$9:I$1026,MATCH(Calc!$AO519,Expenses!$U$9:$U$1026,0),1)),"")</f>
        <v/>
      </c>
      <c r="BQ519" s="85" t="str">
        <f>IFERROR(IF($BH519="Passive","",INDEX(Expenses!J$9:J$1026,MATCH(Calc!$AO519,Expenses!$U$9:$U$1026,0),1)),"")</f>
        <v/>
      </c>
      <c r="BR519" s="85" t="str">
        <f>IFERROR(IF($BH519="Passive","",INDEX(Expenses!K$9:K$1026,MATCH(Calc!$AO519,Expenses!$U$9:$U$1026,0),1)),"")</f>
        <v/>
      </c>
      <c r="BS519" s="85" t="str">
        <f>IFERROR(IF($BH519="Passive","",INDEX(Expenses!L$9:L$1026,MATCH(Calc!$AO519,Expenses!$U$9:$U$1026,0),1)),"")</f>
        <v/>
      </c>
      <c r="BT519" s="85" t="str">
        <f>IFERROR(IF($BH519="Passive","",INDEX(Expenses!M$9:M$1026,MATCH(Calc!$AO519,Expenses!$U$9:$U$1026,0),1)),"")</f>
        <v/>
      </c>
      <c r="BU519" s="85" t="str">
        <f>IFERROR(IF($BH519="Passive","",INDEX(Expenses!N$9:N$1026,MATCH(Calc!$AO519,Expenses!$U$9:$U$1026,0),1)),"")</f>
        <v/>
      </c>
      <c r="BV519" s="85" t="str">
        <f>IFERROR(IF($BH519="Passive","",INDEX(Expenses!O$9:O$1026,MATCH(Calc!$AO519,Expenses!$U$9:$U$1026,0),1)),"")</f>
        <v/>
      </c>
      <c r="BW519" s="85" t="str">
        <f>IFERROR(IF($BH519="Passive","",INDEX(Expenses!P$9:P$1026,MATCH(Calc!$AO519,Expenses!$U$9:$U$1026,0),1)),"")</f>
        <v/>
      </c>
    </row>
    <row r="520" spans="40:75" x14ac:dyDescent="0.25">
      <c r="AN520" s="93">
        <f t="shared" si="63"/>
        <v>5</v>
      </c>
      <c r="AO520" s="93">
        <v>517</v>
      </c>
      <c r="AQ520" s="85" t="str">
        <f t="shared" si="64"/>
        <v>Passive</v>
      </c>
      <c r="AR520" s="85">
        <f>IFERROR(INDEX(Income!B$9:B$1026,MATCH(Calc!$AO520,Income!$U$9:$U$1026,0),1),0)</f>
        <v>0</v>
      </c>
      <c r="AS520" s="85">
        <f>IFERROR(INDEX(Income!C$9:C$1026,MATCH(Calc!$AO520,Income!$U$9:$U$1026,0),1),0)</f>
        <v>0</v>
      </c>
      <c r="AT520" s="93">
        <f t="shared" ca="1" si="65"/>
        <v>2026</v>
      </c>
      <c r="AU520" s="85" t="str">
        <f>IFERROR(IF($AQ520="Passive","",INDEX(Income!E$9:E$1026,MATCH(Calc!$AO520,Income!$U$9:$U$1026,0),1)),"")</f>
        <v/>
      </c>
      <c r="AV520" s="85" t="str">
        <f>IFERROR(IF($AQ520="Passive","",INDEX(Income!F$9:F$1026,MATCH(Calc!$AO520,Income!$U$9:$U$1026,0),1)),"")</f>
        <v/>
      </c>
      <c r="AW520" s="85" t="str">
        <f>IFERROR(IF($AQ520="Passive","",INDEX(Income!G$9:G$1026,MATCH(Calc!$AO520,Income!$U$9:$U$1026,0),1)),"")</f>
        <v/>
      </c>
      <c r="AX520" s="85" t="str">
        <f>IFERROR(IF($AQ520="Passive","",INDEX(Income!H$9:H$1026,MATCH(Calc!$AO520,Income!$U$9:$U$1026,0),1)),"")</f>
        <v/>
      </c>
      <c r="AY520" s="85" t="str">
        <f>IFERROR(IF($AQ520="Passive","",INDEX(Income!I$9:I$1026,MATCH(Calc!$AO520,Income!$U$9:$U$1026,0),1)),"")</f>
        <v/>
      </c>
      <c r="AZ520" s="85" t="str">
        <f>IFERROR(IF($AQ520="Passive","",INDEX(Income!J$9:J$1026,MATCH(Calc!$AO520,Income!$U$9:$U$1026,0),1)),"")</f>
        <v/>
      </c>
      <c r="BA520" s="85" t="str">
        <f>IFERROR(IF($AQ520="Passive","",INDEX(Income!K$9:K$1026,MATCH(Calc!$AO520,Income!$U$9:$U$1026,0),1)),"")</f>
        <v/>
      </c>
      <c r="BB520" s="85" t="str">
        <f>IFERROR(IF($AQ520="Passive","",INDEX(Income!L$9:L$1026,MATCH(Calc!$AO520,Income!$U$9:$U$1026,0),1)),"")</f>
        <v/>
      </c>
      <c r="BC520" s="85" t="str">
        <f>IFERROR(IF($AQ520="Passive","",INDEX(Income!M$9:M$1026,MATCH(Calc!$AO520,Income!$U$9:$U$1026,0),1)),"")</f>
        <v/>
      </c>
      <c r="BD520" s="85" t="str">
        <f>IFERROR(IF($AQ520="Passive","",INDEX(Income!N$9:N$1026,MATCH(Calc!$AO520,Income!$U$9:$U$1026,0),1)),"")</f>
        <v/>
      </c>
      <c r="BE520" s="85" t="str">
        <f>IFERROR(IF($AQ520="Passive","",INDEX(Income!O$9:O$1026,MATCH(Calc!$AO520,Income!$U$9:$U$1026,0),1)),"")</f>
        <v/>
      </c>
      <c r="BF520" s="85" t="str">
        <f>IFERROR(IF($AQ520="Passive","",INDEX(Income!P$9:P$1026,MATCH(Calc!$AO520,Income!$U$9:$U$1026,0),1)),"")</f>
        <v/>
      </c>
      <c r="BH520" s="85" t="str">
        <f t="shared" si="66"/>
        <v>Passive</v>
      </c>
      <c r="BI520" s="85">
        <f>IFERROR(INDEX(Expenses!B$9:B$1026,MATCH(Calc!$AO520,Expenses!$U$9:$U$1026,0),1),0)</f>
        <v>0</v>
      </c>
      <c r="BJ520" s="85">
        <f>IFERROR(INDEX(Expenses!C$9:C$1026,MATCH(Calc!$AO520,Expenses!$U$9:$U$1026,0),1),0)</f>
        <v>0</v>
      </c>
      <c r="BK520" s="93">
        <f t="shared" ca="1" si="67"/>
        <v>2026</v>
      </c>
      <c r="BL520" s="85" t="str">
        <f>IFERROR(IF($BH520="Passive","",INDEX(Expenses!E$9:E$1026,MATCH(Calc!$AO520,Expenses!$U$9:$U$1026,0),1)),"")</f>
        <v/>
      </c>
      <c r="BM520" s="85" t="str">
        <f>IFERROR(IF($BH520="Passive","",INDEX(Expenses!F$9:F$1026,MATCH(Calc!$AO520,Expenses!$U$9:$U$1026,0),1)),"")</f>
        <v/>
      </c>
      <c r="BN520" s="85" t="str">
        <f>IFERROR(IF($BH520="Passive","",INDEX(Expenses!G$9:G$1026,MATCH(Calc!$AO520,Expenses!$U$9:$U$1026,0),1)),"")</f>
        <v/>
      </c>
      <c r="BO520" s="85" t="str">
        <f>IFERROR(IF($BH520="Passive","",INDEX(Expenses!H$9:H$1026,MATCH(Calc!$AO520,Expenses!$U$9:$U$1026,0),1)),"")</f>
        <v/>
      </c>
      <c r="BP520" s="85" t="str">
        <f>IFERROR(IF($BH520="Passive","",INDEX(Expenses!I$9:I$1026,MATCH(Calc!$AO520,Expenses!$U$9:$U$1026,0),1)),"")</f>
        <v/>
      </c>
      <c r="BQ520" s="85" t="str">
        <f>IFERROR(IF($BH520="Passive","",INDEX(Expenses!J$9:J$1026,MATCH(Calc!$AO520,Expenses!$U$9:$U$1026,0),1)),"")</f>
        <v/>
      </c>
      <c r="BR520" s="85" t="str">
        <f>IFERROR(IF($BH520="Passive","",INDEX(Expenses!K$9:K$1026,MATCH(Calc!$AO520,Expenses!$U$9:$U$1026,0),1)),"")</f>
        <v/>
      </c>
      <c r="BS520" s="85" t="str">
        <f>IFERROR(IF($BH520="Passive","",INDEX(Expenses!L$9:L$1026,MATCH(Calc!$AO520,Expenses!$U$9:$U$1026,0),1)),"")</f>
        <v/>
      </c>
      <c r="BT520" s="85" t="str">
        <f>IFERROR(IF($BH520="Passive","",INDEX(Expenses!M$9:M$1026,MATCH(Calc!$AO520,Expenses!$U$9:$U$1026,0),1)),"")</f>
        <v/>
      </c>
      <c r="BU520" s="85" t="str">
        <f>IFERROR(IF($BH520="Passive","",INDEX(Expenses!N$9:N$1026,MATCH(Calc!$AO520,Expenses!$U$9:$U$1026,0),1)),"")</f>
        <v/>
      </c>
      <c r="BV520" s="85" t="str">
        <f>IFERROR(IF($BH520="Passive","",INDEX(Expenses!O$9:O$1026,MATCH(Calc!$AO520,Expenses!$U$9:$U$1026,0),1)),"")</f>
        <v/>
      </c>
      <c r="BW520" s="85" t="str">
        <f>IFERROR(IF($BH520="Passive","",INDEX(Expenses!P$9:P$1026,MATCH(Calc!$AO520,Expenses!$U$9:$U$1026,0),1)),"")</f>
        <v/>
      </c>
    </row>
    <row r="521" spans="40:75" x14ac:dyDescent="0.25">
      <c r="AN521" s="93">
        <f t="shared" si="63"/>
        <v>5</v>
      </c>
      <c r="AO521" s="93">
        <v>518</v>
      </c>
      <c r="AQ521" s="85" t="str">
        <f t="shared" si="64"/>
        <v>Passive</v>
      </c>
      <c r="AR521" s="85">
        <f>IFERROR(INDEX(Income!B$9:B$1026,MATCH(Calc!$AO521,Income!$U$9:$U$1026,0),1),0)</f>
        <v>0</v>
      </c>
      <c r="AS521" s="85">
        <f>IFERROR(INDEX(Income!C$9:C$1026,MATCH(Calc!$AO521,Income!$U$9:$U$1026,0),1),0)</f>
        <v>0</v>
      </c>
      <c r="AT521" s="93">
        <f t="shared" ca="1" si="65"/>
        <v>2026</v>
      </c>
      <c r="AU521" s="85" t="str">
        <f>IFERROR(IF($AQ521="Passive","",INDEX(Income!E$9:E$1026,MATCH(Calc!$AO521,Income!$U$9:$U$1026,0),1)),"")</f>
        <v/>
      </c>
      <c r="AV521" s="85" t="str">
        <f>IFERROR(IF($AQ521="Passive","",INDEX(Income!F$9:F$1026,MATCH(Calc!$AO521,Income!$U$9:$U$1026,0),1)),"")</f>
        <v/>
      </c>
      <c r="AW521" s="85" t="str">
        <f>IFERROR(IF($AQ521="Passive","",INDEX(Income!G$9:G$1026,MATCH(Calc!$AO521,Income!$U$9:$U$1026,0),1)),"")</f>
        <v/>
      </c>
      <c r="AX521" s="85" t="str">
        <f>IFERROR(IF($AQ521="Passive","",INDEX(Income!H$9:H$1026,MATCH(Calc!$AO521,Income!$U$9:$U$1026,0),1)),"")</f>
        <v/>
      </c>
      <c r="AY521" s="85" t="str">
        <f>IFERROR(IF($AQ521="Passive","",INDEX(Income!I$9:I$1026,MATCH(Calc!$AO521,Income!$U$9:$U$1026,0),1)),"")</f>
        <v/>
      </c>
      <c r="AZ521" s="85" t="str">
        <f>IFERROR(IF($AQ521="Passive","",INDEX(Income!J$9:J$1026,MATCH(Calc!$AO521,Income!$U$9:$U$1026,0),1)),"")</f>
        <v/>
      </c>
      <c r="BA521" s="85" t="str">
        <f>IFERROR(IF($AQ521="Passive","",INDEX(Income!K$9:K$1026,MATCH(Calc!$AO521,Income!$U$9:$U$1026,0),1)),"")</f>
        <v/>
      </c>
      <c r="BB521" s="85" t="str">
        <f>IFERROR(IF($AQ521="Passive","",INDEX(Income!L$9:L$1026,MATCH(Calc!$AO521,Income!$U$9:$U$1026,0),1)),"")</f>
        <v/>
      </c>
      <c r="BC521" s="85" t="str">
        <f>IFERROR(IF($AQ521="Passive","",INDEX(Income!M$9:M$1026,MATCH(Calc!$AO521,Income!$U$9:$U$1026,0),1)),"")</f>
        <v/>
      </c>
      <c r="BD521" s="85" t="str">
        <f>IFERROR(IF($AQ521="Passive","",INDEX(Income!N$9:N$1026,MATCH(Calc!$AO521,Income!$U$9:$U$1026,0),1)),"")</f>
        <v/>
      </c>
      <c r="BE521" s="85" t="str">
        <f>IFERROR(IF($AQ521="Passive","",INDEX(Income!O$9:O$1026,MATCH(Calc!$AO521,Income!$U$9:$U$1026,0),1)),"")</f>
        <v/>
      </c>
      <c r="BF521" s="85" t="str">
        <f>IFERROR(IF($AQ521="Passive","",INDEX(Income!P$9:P$1026,MATCH(Calc!$AO521,Income!$U$9:$U$1026,0),1)),"")</f>
        <v/>
      </c>
      <c r="BH521" s="85" t="str">
        <f t="shared" si="66"/>
        <v>Passive</v>
      </c>
      <c r="BI521" s="85">
        <f>IFERROR(INDEX(Expenses!B$9:B$1026,MATCH(Calc!$AO521,Expenses!$U$9:$U$1026,0),1),0)</f>
        <v>0</v>
      </c>
      <c r="BJ521" s="85">
        <f>IFERROR(INDEX(Expenses!C$9:C$1026,MATCH(Calc!$AO521,Expenses!$U$9:$U$1026,0),1),0)</f>
        <v>0</v>
      </c>
      <c r="BK521" s="93">
        <f t="shared" ca="1" si="67"/>
        <v>2026</v>
      </c>
      <c r="BL521" s="85" t="str">
        <f>IFERROR(IF($BH521="Passive","",INDEX(Expenses!E$9:E$1026,MATCH(Calc!$AO521,Expenses!$U$9:$U$1026,0),1)),"")</f>
        <v/>
      </c>
      <c r="BM521" s="85" t="str">
        <f>IFERROR(IF($BH521="Passive","",INDEX(Expenses!F$9:F$1026,MATCH(Calc!$AO521,Expenses!$U$9:$U$1026,0),1)),"")</f>
        <v/>
      </c>
      <c r="BN521" s="85" t="str">
        <f>IFERROR(IF($BH521="Passive","",INDEX(Expenses!G$9:G$1026,MATCH(Calc!$AO521,Expenses!$U$9:$U$1026,0),1)),"")</f>
        <v/>
      </c>
      <c r="BO521" s="85" t="str">
        <f>IFERROR(IF($BH521="Passive","",INDEX(Expenses!H$9:H$1026,MATCH(Calc!$AO521,Expenses!$U$9:$U$1026,0),1)),"")</f>
        <v/>
      </c>
      <c r="BP521" s="85" t="str">
        <f>IFERROR(IF($BH521="Passive","",INDEX(Expenses!I$9:I$1026,MATCH(Calc!$AO521,Expenses!$U$9:$U$1026,0),1)),"")</f>
        <v/>
      </c>
      <c r="BQ521" s="85" t="str">
        <f>IFERROR(IF($BH521="Passive","",INDEX(Expenses!J$9:J$1026,MATCH(Calc!$AO521,Expenses!$U$9:$U$1026,0),1)),"")</f>
        <v/>
      </c>
      <c r="BR521" s="85" t="str">
        <f>IFERROR(IF($BH521="Passive","",INDEX(Expenses!K$9:K$1026,MATCH(Calc!$AO521,Expenses!$U$9:$U$1026,0),1)),"")</f>
        <v/>
      </c>
      <c r="BS521" s="85" t="str">
        <f>IFERROR(IF($BH521="Passive","",INDEX(Expenses!L$9:L$1026,MATCH(Calc!$AO521,Expenses!$U$9:$U$1026,0),1)),"")</f>
        <v/>
      </c>
      <c r="BT521" s="85" t="str">
        <f>IFERROR(IF($BH521="Passive","",INDEX(Expenses!M$9:M$1026,MATCH(Calc!$AO521,Expenses!$U$9:$U$1026,0),1)),"")</f>
        <v/>
      </c>
      <c r="BU521" s="85" t="str">
        <f>IFERROR(IF($BH521="Passive","",INDEX(Expenses!N$9:N$1026,MATCH(Calc!$AO521,Expenses!$U$9:$U$1026,0),1)),"")</f>
        <v/>
      </c>
      <c r="BV521" s="85" t="str">
        <f>IFERROR(IF($BH521="Passive","",INDEX(Expenses!O$9:O$1026,MATCH(Calc!$AO521,Expenses!$U$9:$U$1026,0),1)),"")</f>
        <v/>
      </c>
      <c r="BW521" s="85" t="str">
        <f>IFERROR(IF($BH521="Passive","",INDEX(Expenses!P$9:P$1026,MATCH(Calc!$AO521,Expenses!$U$9:$U$1026,0),1)),"")</f>
        <v/>
      </c>
    </row>
    <row r="522" spans="40:75" x14ac:dyDescent="0.25">
      <c r="AN522" s="93">
        <f t="shared" si="63"/>
        <v>5</v>
      </c>
      <c r="AO522" s="93">
        <v>519</v>
      </c>
      <c r="AQ522" s="85" t="str">
        <f t="shared" si="64"/>
        <v>Passive</v>
      </c>
      <c r="AR522" s="85">
        <f>IFERROR(INDEX(Income!B$9:B$1026,MATCH(Calc!$AO522,Income!$U$9:$U$1026,0),1),0)</f>
        <v>0</v>
      </c>
      <c r="AS522" s="85">
        <f>IFERROR(INDEX(Income!C$9:C$1026,MATCH(Calc!$AO522,Income!$U$9:$U$1026,0),1),0)</f>
        <v>0</v>
      </c>
      <c r="AT522" s="93">
        <f t="shared" ca="1" si="65"/>
        <v>2026</v>
      </c>
      <c r="AU522" s="85" t="str">
        <f>IFERROR(IF($AQ522="Passive","",INDEX(Income!E$9:E$1026,MATCH(Calc!$AO522,Income!$U$9:$U$1026,0),1)),"")</f>
        <v/>
      </c>
      <c r="AV522" s="85" t="str">
        <f>IFERROR(IF($AQ522="Passive","",INDEX(Income!F$9:F$1026,MATCH(Calc!$AO522,Income!$U$9:$U$1026,0),1)),"")</f>
        <v/>
      </c>
      <c r="AW522" s="85" t="str">
        <f>IFERROR(IF($AQ522="Passive","",INDEX(Income!G$9:G$1026,MATCH(Calc!$AO522,Income!$U$9:$U$1026,0),1)),"")</f>
        <v/>
      </c>
      <c r="AX522" s="85" t="str">
        <f>IFERROR(IF($AQ522="Passive","",INDEX(Income!H$9:H$1026,MATCH(Calc!$AO522,Income!$U$9:$U$1026,0),1)),"")</f>
        <v/>
      </c>
      <c r="AY522" s="85" t="str">
        <f>IFERROR(IF($AQ522="Passive","",INDEX(Income!I$9:I$1026,MATCH(Calc!$AO522,Income!$U$9:$U$1026,0),1)),"")</f>
        <v/>
      </c>
      <c r="AZ522" s="85" t="str">
        <f>IFERROR(IF($AQ522="Passive","",INDEX(Income!J$9:J$1026,MATCH(Calc!$AO522,Income!$U$9:$U$1026,0),1)),"")</f>
        <v/>
      </c>
      <c r="BA522" s="85" t="str">
        <f>IFERROR(IF($AQ522="Passive","",INDEX(Income!K$9:K$1026,MATCH(Calc!$AO522,Income!$U$9:$U$1026,0),1)),"")</f>
        <v/>
      </c>
      <c r="BB522" s="85" t="str">
        <f>IFERROR(IF($AQ522="Passive","",INDEX(Income!L$9:L$1026,MATCH(Calc!$AO522,Income!$U$9:$U$1026,0),1)),"")</f>
        <v/>
      </c>
      <c r="BC522" s="85" t="str">
        <f>IFERROR(IF($AQ522="Passive","",INDEX(Income!M$9:M$1026,MATCH(Calc!$AO522,Income!$U$9:$U$1026,0),1)),"")</f>
        <v/>
      </c>
      <c r="BD522" s="85" t="str">
        <f>IFERROR(IF($AQ522="Passive","",INDEX(Income!N$9:N$1026,MATCH(Calc!$AO522,Income!$U$9:$U$1026,0),1)),"")</f>
        <v/>
      </c>
      <c r="BE522" s="85" t="str">
        <f>IFERROR(IF($AQ522="Passive","",INDEX(Income!O$9:O$1026,MATCH(Calc!$AO522,Income!$U$9:$U$1026,0),1)),"")</f>
        <v/>
      </c>
      <c r="BF522" s="85" t="str">
        <f>IFERROR(IF($AQ522="Passive","",INDEX(Income!P$9:P$1026,MATCH(Calc!$AO522,Income!$U$9:$U$1026,0),1)),"")</f>
        <v/>
      </c>
      <c r="BH522" s="85" t="str">
        <f t="shared" si="66"/>
        <v>Passive</v>
      </c>
      <c r="BI522" s="85">
        <f>IFERROR(INDEX(Expenses!B$9:B$1026,MATCH(Calc!$AO522,Expenses!$U$9:$U$1026,0),1),0)</f>
        <v>0</v>
      </c>
      <c r="BJ522" s="85">
        <f>IFERROR(INDEX(Expenses!C$9:C$1026,MATCH(Calc!$AO522,Expenses!$U$9:$U$1026,0),1),0)</f>
        <v>0</v>
      </c>
      <c r="BK522" s="93">
        <f t="shared" ca="1" si="67"/>
        <v>2026</v>
      </c>
      <c r="BL522" s="85" t="str">
        <f>IFERROR(IF($BH522="Passive","",INDEX(Expenses!E$9:E$1026,MATCH(Calc!$AO522,Expenses!$U$9:$U$1026,0),1)),"")</f>
        <v/>
      </c>
      <c r="BM522" s="85" t="str">
        <f>IFERROR(IF($BH522="Passive","",INDEX(Expenses!F$9:F$1026,MATCH(Calc!$AO522,Expenses!$U$9:$U$1026,0),1)),"")</f>
        <v/>
      </c>
      <c r="BN522" s="85" t="str">
        <f>IFERROR(IF($BH522="Passive","",INDEX(Expenses!G$9:G$1026,MATCH(Calc!$AO522,Expenses!$U$9:$U$1026,0),1)),"")</f>
        <v/>
      </c>
      <c r="BO522" s="85" t="str">
        <f>IFERROR(IF($BH522="Passive","",INDEX(Expenses!H$9:H$1026,MATCH(Calc!$AO522,Expenses!$U$9:$U$1026,0),1)),"")</f>
        <v/>
      </c>
      <c r="BP522" s="85" t="str">
        <f>IFERROR(IF($BH522="Passive","",INDEX(Expenses!I$9:I$1026,MATCH(Calc!$AO522,Expenses!$U$9:$U$1026,0),1)),"")</f>
        <v/>
      </c>
      <c r="BQ522" s="85" t="str">
        <f>IFERROR(IF($BH522="Passive","",INDEX(Expenses!J$9:J$1026,MATCH(Calc!$AO522,Expenses!$U$9:$U$1026,0),1)),"")</f>
        <v/>
      </c>
      <c r="BR522" s="85" t="str">
        <f>IFERROR(IF($BH522="Passive","",INDEX(Expenses!K$9:K$1026,MATCH(Calc!$AO522,Expenses!$U$9:$U$1026,0),1)),"")</f>
        <v/>
      </c>
      <c r="BS522" s="85" t="str">
        <f>IFERROR(IF($BH522="Passive","",INDEX(Expenses!L$9:L$1026,MATCH(Calc!$AO522,Expenses!$U$9:$U$1026,0),1)),"")</f>
        <v/>
      </c>
      <c r="BT522" s="85" t="str">
        <f>IFERROR(IF($BH522="Passive","",INDEX(Expenses!M$9:M$1026,MATCH(Calc!$AO522,Expenses!$U$9:$U$1026,0),1)),"")</f>
        <v/>
      </c>
      <c r="BU522" s="85" t="str">
        <f>IFERROR(IF($BH522="Passive","",INDEX(Expenses!N$9:N$1026,MATCH(Calc!$AO522,Expenses!$U$9:$U$1026,0),1)),"")</f>
        <v/>
      </c>
      <c r="BV522" s="85" t="str">
        <f>IFERROR(IF($BH522="Passive","",INDEX(Expenses!O$9:O$1026,MATCH(Calc!$AO522,Expenses!$U$9:$U$1026,0),1)),"")</f>
        <v/>
      </c>
      <c r="BW522" s="85" t="str">
        <f>IFERROR(IF($BH522="Passive","",INDEX(Expenses!P$9:P$1026,MATCH(Calc!$AO522,Expenses!$U$9:$U$1026,0),1)),"")</f>
        <v/>
      </c>
    </row>
    <row r="523" spans="40:75" x14ac:dyDescent="0.25">
      <c r="AN523" s="93">
        <f t="shared" si="63"/>
        <v>5</v>
      </c>
      <c r="AO523" s="93">
        <v>520</v>
      </c>
      <c r="AQ523" s="85" t="str">
        <f t="shared" si="64"/>
        <v>Passive</v>
      </c>
      <c r="AR523" s="85">
        <f>IFERROR(INDEX(Income!B$9:B$1026,MATCH(Calc!$AO523,Income!$U$9:$U$1026,0),1),0)</f>
        <v>0</v>
      </c>
      <c r="AS523" s="85">
        <f>IFERROR(INDEX(Income!C$9:C$1026,MATCH(Calc!$AO523,Income!$U$9:$U$1026,0),1),0)</f>
        <v>0</v>
      </c>
      <c r="AT523" s="93">
        <f t="shared" ca="1" si="65"/>
        <v>2026</v>
      </c>
      <c r="AU523" s="85" t="str">
        <f>IFERROR(IF($AQ523="Passive","",INDEX(Income!E$9:E$1026,MATCH(Calc!$AO523,Income!$U$9:$U$1026,0),1)),"")</f>
        <v/>
      </c>
      <c r="AV523" s="85" t="str">
        <f>IFERROR(IF($AQ523="Passive","",INDEX(Income!F$9:F$1026,MATCH(Calc!$AO523,Income!$U$9:$U$1026,0),1)),"")</f>
        <v/>
      </c>
      <c r="AW523" s="85" t="str">
        <f>IFERROR(IF($AQ523="Passive","",INDEX(Income!G$9:G$1026,MATCH(Calc!$AO523,Income!$U$9:$U$1026,0),1)),"")</f>
        <v/>
      </c>
      <c r="AX523" s="85" t="str">
        <f>IFERROR(IF($AQ523="Passive","",INDEX(Income!H$9:H$1026,MATCH(Calc!$AO523,Income!$U$9:$U$1026,0),1)),"")</f>
        <v/>
      </c>
      <c r="AY523" s="85" t="str">
        <f>IFERROR(IF($AQ523="Passive","",INDEX(Income!I$9:I$1026,MATCH(Calc!$AO523,Income!$U$9:$U$1026,0),1)),"")</f>
        <v/>
      </c>
      <c r="AZ523" s="85" t="str">
        <f>IFERROR(IF($AQ523="Passive","",INDEX(Income!J$9:J$1026,MATCH(Calc!$AO523,Income!$U$9:$U$1026,0),1)),"")</f>
        <v/>
      </c>
      <c r="BA523" s="85" t="str">
        <f>IFERROR(IF($AQ523="Passive","",INDEX(Income!K$9:K$1026,MATCH(Calc!$AO523,Income!$U$9:$U$1026,0),1)),"")</f>
        <v/>
      </c>
      <c r="BB523" s="85" t="str">
        <f>IFERROR(IF($AQ523="Passive","",INDEX(Income!L$9:L$1026,MATCH(Calc!$AO523,Income!$U$9:$U$1026,0),1)),"")</f>
        <v/>
      </c>
      <c r="BC523" s="85" t="str">
        <f>IFERROR(IF($AQ523="Passive","",INDEX(Income!M$9:M$1026,MATCH(Calc!$AO523,Income!$U$9:$U$1026,0),1)),"")</f>
        <v/>
      </c>
      <c r="BD523" s="85" t="str">
        <f>IFERROR(IF($AQ523="Passive","",INDEX(Income!N$9:N$1026,MATCH(Calc!$AO523,Income!$U$9:$U$1026,0),1)),"")</f>
        <v/>
      </c>
      <c r="BE523" s="85" t="str">
        <f>IFERROR(IF($AQ523="Passive","",INDEX(Income!O$9:O$1026,MATCH(Calc!$AO523,Income!$U$9:$U$1026,0),1)),"")</f>
        <v/>
      </c>
      <c r="BF523" s="85" t="str">
        <f>IFERROR(IF($AQ523="Passive","",INDEX(Income!P$9:P$1026,MATCH(Calc!$AO523,Income!$U$9:$U$1026,0),1)),"")</f>
        <v/>
      </c>
      <c r="BH523" s="85" t="str">
        <f t="shared" si="66"/>
        <v>Passive</v>
      </c>
      <c r="BI523" s="85">
        <f>IFERROR(INDEX(Expenses!B$9:B$1026,MATCH(Calc!$AO523,Expenses!$U$9:$U$1026,0),1),0)</f>
        <v>0</v>
      </c>
      <c r="BJ523" s="85">
        <f>IFERROR(INDEX(Expenses!C$9:C$1026,MATCH(Calc!$AO523,Expenses!$U$9:$U$1026,0),1),0)</f>
        <v>0</v>
      </c>
      <c r="BK523" s="93">
        <f t="shared" ca="1" si="67"/>
        <v>2026</v>
      </c>
      <c r="BL523" s="85" t="str">
        <f>IFERROR(IF($BH523="Passive","",INDEX(Expenses!E$9:E$1026,MATCH(Calc!$AO523,Expenses!$U$9:$U$1026,0),1)),"")</f>
        <v/>
      </c>
      <c r="BM523" s="85" t="str">
        <f>IFERROR(IF($BH523="Passive","",INDEX(Expenses!F$9:F$1026,MATCH(Calc!$AO523,Expenses!$U$9:$U$1026,0),1)),"")</f>
        <v/>
      </c>
      <c r="BN523" s="85" t="str">
        <f>IFERROR(IF($BH523="Passive","",INDEX(Expenses!G$9:G$1026,MATCH(Calc!$AO523,Expenses!$U$9:$U$1026,0),1)),"")</f>
        <v/>
      </c>
      <c r="BO523" s="85" t="str">
        <f>IFERROR(IF($BH523="Passive","",INDEX(Expenses!H$9:H$1026,MATCH(Calc!$AO523,Expenses!$U$9:$U$1026,0),1)),"")</f>
        <v/>
      </c>
      <c r="BP523" s="85" t="str">
        <f>IFERROR(IF($BH523="Passive","",INDEX(Expenses!I$9:I$1026,MATCH(Calc!$AO523,Expenses!$U$9:$U$1026,0),1)),"")</f>
        <v/>
      </c>
      <c r="BQ523" s="85" t="str">
        <f>IFERROR(IF($BH523="Passive","",INDEX(Expenses!J$9:J$1026,MATCH(Calc!$AO523,Expenses!$U$9:$U$1026,0),1)),"")</f>
        <v/>
      </c>
      <c r="BR523" s="85" t="str">
        <f>IFERROR(IF($BH523="Passive","",INDEX(Expenses!K$9:K$1026,MATCH(Calc!$AO523,Expenses!$U$9:$U$1026,0),1)),"")</f>
        <v/>
      </c>
      <c r="BS523" s="85" t="str">
        <f>IFERROR(IF($BH523="Passive","",INDEX(Expenses!L$9:L$1026,MATCH(Calc!$AO523,Expenses!$U$9:$U$1026,0),1)),"")</f>
        <v/>
      </c>
      <c r="BT523" s="85" t="str">
        <f>IFERROR(IF($BH523="Passive","",INDEX(Expenses!M$9:M$1026,MATCH(Calc!$AO523,Expenses!$U$9:$U$1026,0),1)),"")</f>
        <v/>
      </c>
      <c r="BU523" s="85" t="str">
        <f>IFERROR(IF($BH523="Passive","",INDEX(Expenses!N$9:N$1026,MATCH(Calc!$AO523,Expenses!$U$9:$U$1026,0),1)),"")</f>
        <v/>
      </c>
      <c r="BV523" s="85" t="str">
        <f>IFERROR(IF($BH523="Passive","",INDEX(Expenses!O$9:O$1026,MATCH(Calc!$AO523,Expenses!$U$9:$U$1026,0),1)),"")</f>
        <v/>
      </c>
      <c r="BW523" s="85" t="str">
        <f>IFERROR(IF($BH523="Passive","",INDEX(Expenses!P$9:P$1026,MATCH(Calc!$AO523,Expenses!$U$9:$U$1026,0),1)),"")</f>
        <v/>
      </c>
    </row>
    <row r="524" spans="40:75" x14ac:dyDescent="0.25">
      <c r="AN524" s="93">
        <f t="shared" si="63"/>
        <v>5</v>
      </c>
      <c r="AO524" s="93">
        <v>521</v>
      </c>
      <c r="AQ524" s="85" t="str">
        <f t="shared" si="64"/>
        <v>Passive</v>
      </c>
      <c r="AR524" s="85">
        <f>IFERROR(INDEX(Income!B$9:B$1026,MATCH(Calc!$AO524,Income!$U$9:$U$1026,0),1),0)</f>
        <v>0</v>
      </c>
      <c r="AS524" s="85">
        <f>IFERROR(INDEX(Income!C$9:C$1026,MATCH(Calc!$AO524,Income!$U$9:$U$1026,0),1),0)</f>
        <v>0</v>
      </c>
      <c r="AT524" s="93">
        <f t="shared" ca="1" si="65"/>
        <v>2026</v>
      </c>
      <c r="AU524" s="85" t="str">
        <f>IFERROR(IF($AQ524="Passive","",INDEX(Income!E$9:E$1026,MATCH(Calc!$AO524,Income!$U$9:$U$1026,0),1)),"")</f>
        <v/>
      </c>
      <c r="AV524" s="85" t="str">
        <f>IFERROR(IF($AQ524="Passive","",INDEX(Income!F$9:F$1026,MATCH(Calc!$AO524,Income!$U$9:$U$1026,0),1)),"")</f>
        <v/>
      </c>
      <c r="AW524" s="85" t="str">
        <f>IFERROR(IF($AQ524="Passive","",INDEX(Income!G$9:G$1026,MATCH(Calc!$AO524,Income!$U$9:$U$1026,0),1)),"")</f>
        <v/>
      </c>
      <c r="AX524" s="85" t="str">
        <f>IFERROR(IF($AQ524="Passive","",INDEX(Income!H$9:H$1026,MATCH(Calc!$AO524,Income!$U$9:$U$1026,0),1)),"")</f>
        <v/>
      </c>
      <c r="AY524" s="85" t="str">
        <f>IFERROR(IF($AQ524="Passive","",INDEX(Income!I$9:I$1026,MATCH(Calc!$AO524,Income!$U$9:$U$1026,0),1)),"")</f>
        <v/>
      </c>
      <c r="AZ524" s="85" t="str">
        <f>IFERROR(IF($AQ524="Passive","",INDEX(Income!J$9:J$1026,MATCH(Calc!$AO524,Income!$U$9:$U$1026,0),1)),"")</f>
        <v/>
      </c>
      <c r="BA524" s="85" t="str">
        <f>IFERROR(IF($AQ524="Passive","",INDEX(Income!K$9:K$1026,MATCH(Calc!$AO524,Income!$U$9:$U$1026,0),1)),"")</f>
        <v/>
      </c>
      <c r="BB524" s="85" t="str">
        <f>IFERROR(IF($AQ524="Passive","",INDEX(Income!L$9:L$1026,MATCH(Calc!$AO524,Income!$U$9:$U$1026,0),1)),"")</f>
        <v/>
      </c>
      <c r="BC524" s="85" t="str">
        <f>IFERROR(IF($AQ524="Passive","",INDEX(Income!M$9:M$1026,MATCH(Calc!$AO524,Income!$U$9:$U$1026,0),1)),"")</f>
        <v/>
      </c>
      <c r="BD524" s="85" t="str">
        <f>IFERROR(IF($AQ524="Passive","",INDEX(Income!N$9:N$1026,MATCH(Calc!$AO524,Income!$U$9:$U$1026,0),1)),"")</f>
        <v/>
      </c>
      <c r="BE524" s="85" t="str">
        <f>IFERROR(IF($AQ524="Passive","",INDEX(Income!O$9:O$1026,MATCH(Calc!$AO524,Income!$U$9:$U$1026,0),1)),"")</f>
        <v/>
      </c>
      <c r="BF524" s="85" t="str">
        <f>IFERROR(IF($AQ524="Passive","",INDEX(Income!P$9:P$1026,MATCH(Calc!$AO524,Income!$U$9:$U$1026,0),1)),"")</f>
        <v/>
      </c>
      <c r="BH524" s="85" t="str">
        <f t="shared" si="66"/>
        <v>Passive</v>
      </c>
      <c r="BI524" s="85">
        <f>IFERROR(INDEX(Expenses!B$9:B$1026,MATCH(Calc!$AO524,Expenses!$U$9:$U$1026,0),1),0)</f>
        <v>0</v>
      </c>
      <c r="BJ524" s="85">
        <f>IFERROR(INDEX(Expenses!C$9:C$1026,MATCH(Calc!$AO524,Expenses!$U$9:$U$1026,0),1),0)</f>
        <v>0</v>
      </c>
      <c r="BK524" s="93">
        <f t="shared" ca="1" si="67"/>
        <v>2026</v>
      </c>
      <c r="BL524" s="85" t="str">
        <f>IFERROR(IF($BH524="Passive","",INDEX(Expenses!E$9:E$1026,MATCH(Calc!$AO524,Expenses!$U$9:$U$1026,0),1)),"")</f>
        <v/>
      </c>
      <c r="BM524" s="85" t="str">
        <f>IFERROR(IF($BH524="Passive","",INDEX(Expenses!F$9:F$1026,MATCH(Calc!$AO524,Expenses!$U$9:$U$1026,0),1)),"")</f>
        <v/>
      </c>
      <c r="BN524" s="85" t="str">
        <f>IFERROR(IF($BH524="Passive","",INDEX(Expenses!G$9:G$1026,MATCH(Calc!$AO524,Expenses!$U$9:$U$1026,0),1)),"")</f>
        <v/>
      </c>
      <c r="BO524" s="85" t="str">
        <f>IFERROR(IF($BH524="Passive","",INDEX(Expenses!H$9:H$1026,MATCH(Calc!$AO524,Expenses!$U$9:$U$1026,0),1)),"")</f>
        <v/>
      </c>
      <c r="BP524" s="85" t="str">
        <f>IFERROR(IF($BH524="Passive","",INDEX(Expenses!I$9:I$1026,MATCH(Calc!$AO524,Expenses!$U$9:$U$1026,0),1)),"")</f>
        <v/>
      </c>
      <c r="BQ524" s="85" t="str">
        <f>IFERROR(IF($BH524="Passive","",INDEX(Expenses!J$9:J$1026,MATCH(Calc!$AO524,Expenses!$U$9:$U$1026,0),1)),"")</f>
        <v/>
      </c>
      <c r="BR524" s="85" t="str">
        <f>IFERROR(IF($BH524="Passive","",INDEX(Expenses!K$9:K$1026,MATCH(Calc!$AO524,Expenses!$U$9:$U$1026,0),1)),"")</f>
        <v/>
      </c>
      <c r="BS524" s="85" t="str">
        <f>IFERROR(IF($BH524="Passive","",INDEX(Expenses!L$9:L$1026,MATCH(Calc!$AO524,Expenses!$U$9:$U$1026,0),1)),"")</f>
        <v/>
      </c>
      <c r="BT524" s="85" t="str">
        <f>IFERROR(IF($BH524="Passive","",INDEX(Expenses!M$9:M$1026,MATCH(Calc!$AO524,Expenses!$U$9:$U$1026,0),1)),"")</f>
        <v/>
      </c>
      <c r="BU524" s="85" t="str">
        <f>IFERROR(IF($BH524="Passive","",INDEX(Expenses!N$9:N$1026,MATCH(Calc!$AO524,Expenses!$U$9:$U$1026,0),1)),"")</f>
        <v/>
      </c>
      <c r="BV524" s="85" t="str">
        <f>IFERROR(IF($BH524="Passive","",INDEX(Expenses!O$9:O$1026,MATCH(Calc!$AO524,Expenses!$U$9:$U$1026,0),1)),"")</f>
        <v/>
      </c>
      <c r="BW524" s="85" t="str">
        <f>IFERROR(IF($BH524="Passive","",INDEX(Expenses!P$9:P$1026,MATCH(Calc!$AO524,Expenses!$U$9:$U$1026,0),1)),"")</f>
        <v/>
      </c>
    </row>
    <row r="525" spans="40:75" x14ac:dyDescent="0.25">
      <c r="AN525" s="93">
        <f t="shared" si="63"/>
        <v>5</v>
      </c>
      <c r="AO525" s="93">
        <v>522</v>
      </c>
      <c r="AQ525" s="85" t="str">
        <f t="shared" si="64"/>
        <v>Passive</v>
      </c>
      <c r="AR525" s="85">
        <f>IFERROR(INDEX(Income!B$9:B$1026,MATCH(Calc!$AO525,Income!$U$9:$U$1026,0),1),0)</f>
        <v>0</v>
      </c>
      <c r="AS525" s="85">
        <f>IFERROR(INDEX(Income!C$9:C$1026,MATCH(Calc!$AO525,Income!$U$9:$U$1026,0),1),0)</f>
        <v>0</v>
      </c>
      <c r="AT525" s="93">
        <f t="shared" ca="1" si="65"/>
        <v>2026</v>
      </c>
      <c r="AU525" s="85" t="str">
        <f>IFERROR(IF($AQ525="Passive","",INDEX(Income!E$9:E$1026,MATCH(Calc!$AO525,Income!$U$9:$U$1026,0),1)),"")</f>
        <v/>
      </c>
      <c r="AV525" s="85" t="str">
        <f>IFERROR(IF($AQ525="Passive","",INDEX(Income!F$9:F$1026,MATCH(Calc!$AO525,Income!$U$9:$U$1026,0),1)),"")</f>
        <v/>
      </c>
      <c r="AW525" s="85" t="str">
        <f>IFERROR(IF($AQ525="Passive","",INDEX(Income!G$9:G$1026,MATCH(Calc!$AO525,Income!$U$9:$U$1026,0),1)),"")</f>
        <v/>
      </c>
      <c r="AX525" s="85" t="str">
        <f>IFERROR(IF($AQ525="Passive","",INDEX(Income!H$9:H$1026,MATCH(Calc!$AO525,Income!$U$9:$U$1026,0),1)),"")</f>
        <v/>
      </c>
      <c r="AY525" s="85" t="str">
        <f>IFERROR(IF($AQ525="Passive","",INDEX(Income!I$9:I$1026,MATCH(Calc!$AO525,Income!$U$9:$U$1026,0),1)),"")</f>
        <v/>
      </c>
      <c r="AZ525" s="85" t="str">
        <f>IFERROR(IF($AQ525="Passive","",INDEX(Income!J$9:J$1026,MATCH(Calc!$AO525,Income!$U$9:$U$1026,0),1)),"")</f>
        <v/>
      </c>
      <c r="BA525" s="85" t="str">
        <f>IFERROR(IF($AQ525="Passive","",INDEX(Income!K$9:K$1026,MATCH(Calc!$AO525,Income!$U$9:$U$1026,0),1)),"")</f>
        <v/>
      </c>
      <c r="BB525" s="85" t="str">
        <f>IFERROR(IF($AQ525="Passive","",INDEX(Income!L$9:L$1026,MATCH(Calc!$AO525,Income!$U$9:$U$1026,0),1)),"")</f>
        <v/>
      </c>
      <c r="BC525" s="85" t="str">
        <f>IFERROR(IF($AQ525="Passive","",INDEX(Income!M$9:M$1026,MATCH(Calc!$AO525,Income!$U$9:$U$1026,0),1)),"")</f>
        <v/>
      </c>
      <c r="BD525" s="85" t="str">
        <f>IFERROR(IF($AQ525="Passive","",INDEX(Income!N$9:N$1026,MATCH(Calc!$AO525,Income!$U$9:$U$1026,0),1)),"")</f>
        <v/>
      </c>
      <c r="BE525" s="85" t="str">
        <f>IFERROR(IF($AQ525="Passive","",INDEX(Income!O$9:O$1026,MATCH(Calc!$AO525,Income!$U$9:$U$1026,0),1)),"")</f>
        <v/>
      </c>
      <c r="BF525" s="85" t="str">
        <f>IFERROR(IF($AQ525="Passive","",INDEX(Income!P$9:P$1026,MATCH(Calc!$AO525,Income!$U$9:$U$1026,0),1)),"")</f>
        <v/>
      </c>
      <c r="BH525" s="85" t="str">
        <f t="shared" si="66"/>
        <v>Passive</v>
      </c>
      <c r="BI525" s="85">
        <f>IFERROR(INDEX(Expenses!B$9:B$1026,MATCH(Calc!$AO525,Expenses!$U$9:$U$1026,0),1),0)</f>
        <v>0</v>
      </c>
      <c r="BJ525" s="85">
        <f>IFERROR(INDEX(Expenses!C$9:C$1026,MATCH(Calc!$AO525,Expenses!$U$9:$U$1026,0),1),0)</f>
        <v>0</v>
      </c>
      <c r="BK525" s="93">
        <f t="shared" ca="1" si="67"/>
        <v>2026</v>
      </c>
      <c r="BL525" s="85" t="str">
        <f>IFERROR(IF($BH525="Passive","",INDEX(Expenses!E$9:E$1026,MATCH(Calc!$AO525,Expenses!$U$9:$U$1026,0),1)),"")</f>
        <v/>
      </c>
      <c r="BM525" s="85" t="str">
        <f>IFERROR(IF($BH525="Passive","",INDEX(Expenses!F$9:F$1026,MATCH(Calc!$AO525,Expenses!$U$9:$U$1026,0),1)),"")</f>
        <v/>
      </c>
      <c r="BN525" s="85" t="str">
        <f>IFERROR(IF($BH525="Passive","",INDEX(Expenses!G$9:G$1026,MATCH(Calc!$AO525,Expenses!$U$9:$U$1026,0),1)),"")</f>
        <v/>
      </c>
      <c r="BO525" s="85" t="str">
        <f>IFERROR(IF($BH525="Passive","",INDEX(Expenses!H$9:H$1026,MATCH(Calc!$AO525,Expenses!$U$9:$U$1026,0),1)),"")</f>
        <v/>
      </c>
      <c r="BP525" s="85" t="str">
        <f>IFERROR(IF($BH525="Passive","",INDEX(Expenses!I$9:I$1026,MATCH(Calc!$AO525,Expenses!$U$9:$U$1026,0),1)),"")</f>
        <v/>
      </c>
      <c r="BQ525" s="85" t="str">
        <f>IFERROR(IF($BH525="Passive","",INDEX(Expenses!J$9:J$1026,MATCH(Calc!$AO525,Expenses!$U$9:$U$1026,0),1)),"")</f>
        <v/>
      </c>
      <c r="BR525" s="85" t="str">
        <f>IFERROR(IF($BH525="Passive","",INDEX(Expenses!K$9:K$1026,MATCH(Calc!$AO525,Expenses!$U$9:$U$1026,0),1)),"")</f>
        <v/>
      </c>
      <c r="BS525" s="85" t="str">
        <f>IFERROR(IF($BH525="Passive","",INDEX(Expenses!L$9:L$1026,MATCH(Calc!$AO525,Expenses!$U$9:$U$1026,0),1)),"")</f>
        <v/>
      </c>
      <c r="BT525" s="85" t="str">
        <f>IFERROR(IF($BH525="Passive","",INDEX(Expenses!M$9:M$1026,MATCH(Calc!$AO525,Expenses!$U$9:$U$1026,0),1)),"")</f>
        <v/>
      </c>
      <c r="BU525" s="85" t="str">
        <f>IFERROR(IF($BH525="Passive","",INDEX(Expenses!N$9:N$1026,MATCH(Calc!$AO525,Expenses!$U$9:$U$1026,0),1)),"")</f>
        <v/>
      </c>
      <c r="BV525" s="85" t="str">
        <f>IFERROR(IF($BH525="Passive","",INDEX(Expenses!O$9:O$1026,MATCH(Calc!$AO525,Expenses!$U$9:$U$1026,0),1)),"")</f>
        <v/>
      </c>
      <c r="BW525" s="85" t="str">
        <f>IFERROR(IF($BH525="Passive","",INDEX(Expenses!P$9:P$1026,MATCH(Calc!$AO525,Expenses!$U$9:$U$1026,0),1)),"")</f>
        <v/>
      </c>
    </row>
    <row r="526" spans="40:75" x14ac:dyDescent="0.25">
      <c r="AN526" s="93">
        <f t="shared" si="63"/>
        <v>5</v>
      </c>
      <c r="AO526" s="93">
        <v>523</v>
      </c>
      <c r="AQ526" s="85" t="str">
        <f t="shared" si="64"/>
        <v>Passive</v>
      </c>
      <c r="AR526" s="85">
        <f>IFERROR(INDEX(Income!B$9:B$1026,MATCH(Calc!$AO526,Income!$U$9:$U$1026,0),1),0)</f>
        <v>0</v>
      </c>
      <c r="AS526" s="85">
        <f>IFERROR(INDEX(Income!C$9:C$1026,MATCH(Calc!$AO526,Income!$U$9:$U$1026,0),1),0)</f>
        <v>0</v>
      </c>
      <c r="AT526" s="93">
        <f t="shared" ca="1" si="65"/>
        <v>2026</v>
      </c>
      <c r="AU526" s="85" t="str">
        <f>IFERROR(IF($AQ526="Passive","",INDEX(Income!E$9:E$1026,MATCH(Calc!$AO526,Income!$U$9:$U$1026,0),1)),"")</f>
        <v/>
      </c>
      <c r="AV526" s="85" t="str">
        <f>IFERROR(IF($AQ526="Passive","",INDEX(Income!F$9:F$1026,MATCH(Calc!$AO526,Income!$U$9:$U$1026,0),1)),"")</f>
        <v/>
      </c>
      <c r="AW526" s="85" t="str">
        <f>IFERROR(IF($AQ526="Passive","",INDEX(Income!G$9:G$1026,MATCH(Calc!$AO526,Income!$U$9:$U$1026,0),1)),"")</f>
        <v/>
      </c>
      <c r="AX526" s="85" t="str">
        <f>IFERROR(IF($AQ526="Passive","",INDEX(Income!H$9:H$1026,MATCH(Calc!$AO526,Income!$U$9:$U$1026,0),1)),"")</f>
        <v/>
      </c>
      <c r="AY526" s="85" t="str">
        <f>IFERROR(IF($AQ526="Passive","",INDEX(Income!I$9:I$1026,MATCH(Calc!$AO526,Income!$U$9:$U$1026,0),1)),"")</f>
        <v/>
      </c>
      <c r="AZ526" s="85" t="str">
        <f>IFERROR(IF($AQ526="Passive","",INDEX(Income!J$9:J$1026,MATCH(Calc!$AO526,Income!$U$9:$U$1026,0),1)),"")</f>
        <v/>
      </c>
      <c r="BA526" s="85" t="str">
        <f>IFERROR(IF($AQ526="Passive","",INDEX(Income!K$9:K$1026,MATCH(Calc!$AO526,Income!$U$9:$U$1026,0),1)),"")</f>
        <v/>
      </c>
      <c r="BB526" s="85" t="str">
        <f>IFERROR(IF($AQ526="Passive","",INDEX(Income!L$9:L$1026,MATCH(Calc!$AO526,Income!$U$9:$U$1026,0),1)),"")</f>
        <v/>
      </c>
      <c r="BC526" s="85" t="str">
        <f>IFERROR(IF($AQ526="Passive","",INDEX(Income!M$9:M$1026,MATCH(Calc!$AO526,Income!$U$9:$U$1026,0),1)),"")</f>
        <v/>
      </c>
      <c r="BD526" s="85" t="str">
        <f>IFERROR(IF($AQ526="Passive","",INDEX(Income!N$9:N$1026,MATCH(Calc!$AO526,Income!$U$9:$U$1026,0),1)),"")</f>
        <v/>
      </c>
      <c r="BE526" s="85" t="str">
        <f>IFERROR(IF($AQ526="Passive","",INDEX(Income!O$9:O$1026,MATCH(Calc!$AO526,Income!$U$9:$U$1026,0),1)),"")</f>
        <v/>
      </c>
      <c r="BF526" s="85" t="str">
        <f>IFERROR(IF($AQ526="Passive","",INDEX(Income!P$9:P$1026,MATCH(Calc!$AO526,Income!$U$9:$U$1026,0),1)),"")</f>
        <v/>
      </c>
      <c r="BH526" s="85" t="str">
        <f t="shared" si="66"/>
        <v>Passive</v>
      </c>
      <c r="BI526" s="85">
        <f>IFERROR(INDEX(Expenses!B$9:B$1026,MATCH(Calc!$AO526,Expenses!$U$9:$U$1026,0),1),0)</f>
        <v>0</v>
      </c>
      <c r="BJ526" s="85">
        <f>IFERROR(INDEX(Expenses!C$9:C$1026,MATCH(Calc!$AO526,Expenses!$U$9:$U$1026,0),1),0)</f>
        <v>0</v>
      </c>
      <c r="BK526" s="93">
        <f t="shared" ca="1" si="67"/>
        <v>2026</v>
      </c>
      <c r="BL526" s="85" t="str">
        <f>IFERROR(IF($BH526="Passive","",INDEX(Expenses!E$9:E$1026,MATCH(Calc!$AO526,Expenses!$U$9:$U$1026,0),1)),"")</f>
        <v/>
      </c>
      <c r="BM526" s="85" t="str">
        <f>IFERROR(IF($BH526="Passive","",INDEX(Expenses!F$9:F$1026,MATCH(Calc!$AO526,Expenses!$U$9:$U$1026,0),1)),"")</f>
        <v/>
      </c>
      <c r="BN526" s="85" t="str">
        <f>IFERROR(IF($BH526="Passive","",INDEX(Expenses!G$9:G$1026,MATCH(Calc!$AO526,Expenses!$U$9:$U$1026,0),1)),"")</f>
        <v/>
      </c>
      <c r="BO526" s="85" t="str">
        <f>IFERROR(IF($BH526="Passive","",INDEX(Expenses!H$9:H$1026,MATCH(Calc!$AO526,Expenses!$U$9:$U$1026,0),1)),"")</f>
        <v/>
      </c>
      <c r="BP526" s="85" t="str">
        <f>IFERROR(IF($BH526="Passive","",INDEX(Expenses!I$9:I$1026,MATCH(Calc!$AO526,Expenses!$U$9:$U$1026,0),1)),"")</f>
        <v/>
      </c>
      <c r="BQ526" s="85" t="str">
        <f>IFERROR(IF($BH526="Passive","",INDEX(Expenses!J$9:J$1026,MATCH(Calc!$AO526,Expenses!$U$9:$U$1026,0),1)),"")</f>
        <v/>
      </c>
      <c r="BR526" s="85" t="str">
        <f>IFERROR(IF($BH526="Passive","",INDEX(Expenses!K$9:K$1026,MATCH(Calc!$AO526,Expenses!$U$9:$U$1026,0),1)),"")</f>
        <v/>
      </c>
      <c r="BS526" s="85" t="str">
        <f>IFERROR(IF($BH526="Passive","",INDEX(Expenses!L$9:L$1026,MATCH(Calc!$AO526,Expenses!$U$9:$U$1026,0),1)),"")</f>
        <v/>
      </c>
      <c r="BT526" s="85" t="str">
        <f>IFERROR(IF($BH526="Passive","",INDEX(Expenses!M$9:M$1026,MATCH(Calc!$AO526,Expenses!$U$9:$U$1026,0),1)),"")</f>
        <v/>
      </c>
      <c r="BU526" s="85" t="str">
        <f>IFERROR(IF($BH526="Passive","",INDEX(Expenses!N$9:N$1026,MATCH(Calc!$AO526,Expenses!$U$9:$U$1026,0),1)),"")</f>
        <v/>
      </c>
      <c r="BV526" s="85" t="str">
        <f>IFERROR(IF($BH526="Passive","",INDEX(Expenses!O$9:O$1026,MATCH(Calc!$AO526,Expenses!$U$9:$U$1026,0),1)),"")</f>
        <v/>
      </c>
      <c r="BW526" s="85" t="str">
        <f>IFERROR(IF($BH526="Passive","",INDEX(Expenses!P$9:P$1026,MATCH(Calc!$AO526,Expenses!$U$9:$U$1026,0),1)),"")</f>
        <v/>
      </c>
    </row>
    <row r="527" spans="40:75" x14ac:dyDescent="0.25">
      <c r="AN527" s="93">
        <f t="shared" si="63"/>
        <v>5</v>
      </c>
      <c r="AO527" s="93">
        <v>524</v>
      </c>
      <c r="AQ527" s="85" t="str">
        <f t="shared" si="64"/>
        <v>Passive</v>
      </c>
      <c r="AR527" s="85">
        <f>IFERROR(INDEX(Income!B$9:B$1026,MATCH(Calc!$AO527,Income!$U$9:$U$1026,0),1),0)</f>
        <v>0</v>
      </c>
      <c r="AS527" s="85">
        <f>IFERROR(INDEX(Income!C$9:C$1026,MATCH(Calc!$AO527,Income!$U$9:$U$1026,0),1),0)</f>
        <v>0</v>
      </c>
      <c r="AT527" s="93">
        <f t="shared" ca="1" si="65"/>
        <v>2026</v>
      </c>
      <c r="AU527" s="85" t="str">
        <f>IFERROR(IF($AQ527="Passive","",INDEX(Income!E$9:E$1026,MATCH(Calc!$AO527,Income!$U$9:$U$1026,0),1)),"")</f>
        <v/>
      </c>
      <c r="AV527" s="85" t="str">
        <f>IFERROR(IF($AQ527="Passive","",INDEX(Income!F$9:F$1026,MATCH(Calc!$AO527,Income!$U$9:$U$1026,0),1)),"")</f>
        <v/>
      </c>
      <c r="AW527" s="85" t="str">
        <f>IFERROR(IF($AQ527="Passive","",INDEX(Income!G$9:G$1026,MATCH(Calc!$AO527,Income!$U$9:$U$1026,0),1)),"")</f>
        <v/>
      </c>
      <c r="AX527" s="85" t="str">
        <f>IFERROR(IF($AQ527="Passive","",INDEX(Income!H$9:H$1026,MATCH(Calc!$AO527,Income!$U$9:$U$1026,0),1)),"")</f>
        <v/>
      </c>
      <c r="AY527" s="85" t="str">
        <f>IFERROR(IF($AQ527="Passive","",INDEX(Income!I$9:I$1026,MATCH(Calc!$AO527,Income!$U$9:$U$1026,0),1)),"")</f>
        <v/>
      </c>
      <c r="AZ527" s="85" t="str">
        <f>IFERROR(IF($AQ527="Passive","",INDEX(Income!J$9:J$1026,MATCH(Calc!$AO527,Income!$U$9:$U$1026,0),1)),"")</f>
        <v/>
      </c>
      <c r="BA527" s="85" t="str">
        <f>IFERROR(IF($AQ527="Passive","",INDEX(Income!K$9:K$1026,MATCH(Calc!$AO527,Income!$U$9:$U$1026,0),1)),"")</f>
        <v/>
      </c>
      <c r="BB527" s="85" t="str">
        <f>IFERROR(IF($AQ527="Passive","",INDEX(Income!L$9:L$1026,MATCH(Calc!$AO527,Income!$U$9:$U$1026,0),1)),"")</f>
        <v/>
      </c>
      <c r="BC527" s="85" t="str">
        <f>IFERROR(IF($AQ527="Passive","",INDEX(Income!M$9:M$1026,MATCH(Calc!$AO527,Income!$U$9:$U$1026,0),1)),"")</f>
        <v/>
      </c>
      <c r="BD527" s="85" t="str">
        <f>IFERROR(IF($AQ527="Passive","",INDEX(Income!N$9:N$1026,MATCH(Calc!$AO527,Income!$U$9:$U$1026,0),1)),"")</f>
        <v/>
      </c>
      <c r="BE527" s="85" t="str">
        <f>IFERROR(IF($AQ527="Passive","",INDEX(Income!O$9:O$1026,MATCH(Calc!$AO527,Income!$U$9:$U$1026,0),1)),"")</f>
        <v/>
      </c>
      <c r="BF527" s="85" t="str">
        <f>IFERROR(IF($AQ527="Passive","",INDEX(Income!P$9:P$1026,MATCH(Calc!$AO527,Income!$U$9:$U$1026,0),1)),"")</f>
        <v/>
      </c>
      <c r="BH527" s="85" t="str">
        <f t="shared" si="66"/>
        <v>Passive</v>
      </c>
      <c r="BI527" s="85">
        <f>IFERROR(INDEX(Expenses!B$9:B$1026,MATCH(Calc!$AO527,Expenses!$U$9:$U$1026,0),1),0)</f>
        <v>0</v>
      </c>
      <c r="BJ527" s="85">
        <f>IFERROR(INDEX(Expenses!C$9:C$1026,MATCH(Calc!$AO527,Expenses!$U$9:$U$1026,0),1),0)</f>
        <v>0</v>
      </c>
      <c r="BK527" s="93">
        <f t="shared" ca="1" si="67"/>
        <v>2026</v>
      </c>
      <c r="BL527" s="85" t="str">
        <f>IFERROR(IF($BH527="Passive","",INDEX(Expenses!E$9:E$1026,MATCH(Calc!$AO527,Expenses!$U$9:$U$1026,0),1)),"")</f>
        <v/>
      </c>
      <c r="BM527" s="85" t="str">
        <f>IFERROR(IF($BH527="Passive","",INDEX(Expenses!F$9:F$1026,MATCH(Calc!$AO527,Expenses!$U$9:$U$1026,0),1)),"")</f>
        <v/>
      </c>
      <c r="BN527" s="85" t="str">
        <f>IFERROR(IF($BH527="Passive","",INDEX(Expenses!G$9:G$1026,MATCH(Calc!$AO527,Expenses!$U$9:$U$1026,0),1)),"")</f>
        <v/>
      </c>
      <c r="BO527" s="85" t="str">
        <f>IFERROR(IF($BH527="Passive","",INDEX(Expenses!H$9:H$1026,MATCH(Calc!$AO527,Expenses!$U$9:$U$1026,0),1)),"")</f>
        <v/>
      </c>
      <c r="BP527" s="85" t="str">
        <f>IFERROR(IF($BH527="Passive","",INDEX(Expenses!I$9:I$1026,MATCH(Calc!$AO527,Expenses!$U$9:$U$1026,0),1)),"")</f>
        <v/>
      </c>
      <c r="BQ527" s="85" t="str">
        <f>IFERROR(IF($BH527="Passive","",INDEX(Expenses!J$9:J$1026,MATCH(Calc!$AO527,Expenses!$U$9:$U$1026,0),1)),"")</f>
        <v/>
      </c>
      <c r="BR527" s="85" t="str">
        <f>IFERROR(IF($BH527="Passive","",INDEX(Expenses!K$9:K$1026,MATCH(Calc!$AO527,Expenses!$U$9:$U$1026,0),1)),"")</f>
        <v/>
      </c>
      <c r="BS527" s="85" t="str">
        <f>IFERROR(IF($BH527="Passive","",INDEX(Expenses!L$9:L$1026,MATCH(Calc!$AO527,Expenses!$U$9:$U$1026,0),1)),"")</f>
        <v/>
      </c>
      <c r="BT527" s="85" t="str">
        <f>IFERROR(IF($BH527="Passive","",INDEX(Expenses!M$9:M$1026,MATCH(Calc!$AO527,Expenses!$U$9:$U$1026,0),1)),"")</f>
        <v/>
      </c>
      <c r="BU527" s="85" t="str">
        <f>IFERROR(IF($BH527="Passive","",INDEX(Expenses!N$9:N$1026,MATCH(Calc!$AO527,Expenses!$U$9:$U$1026,0),1)),"")</f>
        <v/>
      </c>
      <c r="BV527" s="85" t="str">
        <f>IFERROR(IF($BH527="Passive","",INDEX(Expenses!O$9:O$1026,MATCH(Calc!$AO527,Expenses!$U$9:$U$1026,0),1)),"")</f>
        <v/>
      </c>
      <c r="BW527" s="85" t="str">
        <f>IFERROR(IF($BH527="Passive","",INDEX(Expenses!P$9:P$1026,MATCH(Calc!$AO527,Expenses!$U$9:$U$1026,0),1)),"")</f>
        <v/>
      </c>
    </row>
    <row r="528" spans="40:75" x14ac:dyDescent="0.25">
      <c r="AN528" s="93">
        <f t="shared" si="63"/>
        <v>5</v>
      </c>
      <c r="AO528" s="93">
        <v>525</v>
      </c>
      <c r="AQ528" s="85" t="str">
        <f t="shared" si="64"/>
        <v>Passive</v>
      </c>
      <c r="AR528" s="85">
        <f>IFERROR(INDEX(Income!B$9:B$1026,MATCH(Calc!$AO528,Income!$U$9:$U$1026,0),1),0)</f>
        <v>0</v>
      </c>
      <c r="AS528" s="85">
        <f>IFERROR(INDEX(Income!C$9:C$1026,MATCH(Calc!$AO528,Income!$U$9:$U$1026,0),1),0)</f>
        <v>0</v>
      </c>
      <c r="AT528" s="93">
        <f t="shared" ca="1" si="65"/>
        <v>2026</v>
      </c>
      <c r="AU528" s="85" t="str">
        <f>IFERROR(IF($AQ528="Passive","",INDEX(Income!E$9:E$1026,MATCH(Calc!$AO528,Income!$U$9:$U$1026,0),1)),"")</f>
        <v/>
      </c>
      <c r="AV528" s="85" t="str">
        <f>IFERROR(IF($AQ528="Passive","",INDEX(Income!F$9:F$1026,MATCH(Calc!$AO528,Income!$U$9:$U$1026,0),1)),"")</f>
        <v/>
      </c>
      <c r="AW528" s="85" t="str">
        <f>IFERROR(IF($AQ528="Passive","",INDEX(Income!G$9:G$1026,MATCH(Calc!$AO528,Income!$U$9:$U$1026,0),1)),"")</f>
        <v/>
      </c>
      <c r="AX528" s="85" t="str">
        <f>IFERROR(IF($AQ528="Passive","",INDEX(Income!H$9:H$1026,MATCH(Calc!$AO528,Income!$U$9:$U$1026,0),1)),"")</f>
        <v/>
      </c>
      <c r="AY528" s="85" t="str">
        <f>IFERROR(IF($AQ528="Passive","",INDEX(Income!I$9:I$1026,MATCH(Calc!$AO528,Income!$U$9:$U$1026,0),1)),"")</f>
        <v/>
      </c>
      <c r="AZ528" s="85" t="str">
        <f>IFERROR(IF($AQ528="Passive","",INDEX(Income!J$9:J$1026,MATCH(Calc!$AO528,Income!$U$9:$U$1026,0),1)),"")</f>
        <v/>
      </c>
      <c r="BA528" s="85" t="str">
        <f>IFERROR(IF($AQ528="Passive","",INDEX(Income!K$9:K$1026,MATCH(Calc!$AO528,Income!$U$9:$U$1026,0),1)),"")</f>
        <v/>
      </c>
      <c r="BB528" s="85" t="str">
        <f>IFERROR(IF($AQ528="Passive","",INDEX(Income!L$9:L$1026,MATCH(Calc!$AO528,Income!$U$9:$U$1026,0),1)),"")</f>
        <v/>
      </c>
      <c r="BC528" s="85" t="str">
        <f>IFERROR(IF($AQ528="Passive","",INDEX(Income!M$9:M$1026,MATCH(Calc!$AO528,Income!$U$9:$U$1026,0),1)),"")</f>
        <v/>
      </c>
      <c r="BD528" s="85" t="str">
        <f>IFERROR(IF($AQ528="Passive","",INDEX(Income!N$9:N$1026,MATCH(Calc!$AO528,Income!$U$9:$U$1026,0),1)),"")</f>
        <v/>
      </c>
      <c r="BE528" s="85" t="str">
        <f>IFERROR(IF($AQ528="Passive","",INDEX(Income!O$9:O$1026,MATCH(Calc!$AO528,Income!$U$9:$U$1026,0),1)),"")</f>
        <v/>
      </c>
      <c r="BF528" s="85" t="str">
        <f>IFERROR(IF($AQ528="Passive","",INDEX(Income!P$9:P$1026,MATCH(Calc!$AO528,Income!$U$9:$U$1026,0),1)),"")</f>
        <v/>
      </c>
      <c r="BH528" s="85" t="str">
        <f t="shared" si="66"/>
        <v>Passive</v>
      </c>
      <c r="BI528" s="85">
        <f>IFERROR(INDEX(Expenses!B$9:B$1026,MATCH(Calc!$AO528,Expenses!$U$9:$U$1026,0),1),0)</f>
        <v>0</v>
      </c>
      <c r="BJ528" s="85">
        <f>IFERROR(INDEX(Expenses!C$9:C$1026,MATCH(Calc!$AO528,Expenses!$U$9:$U$1026,0),1),0)</f>
        <v>0</v>
      </c>
      <c r="BK528" s="93">
        <f t="shared" ca="1" si="67"/>
        <v>2026</v>
      </c>
      <c r="BL528" s="85" t="str">
        <f>IFERROR(IF($BH528="Passive","",INDEX(Expenses!E$9:E$1026,MATCH(Calc!$AO528,Expenses!$U$9:$U$1026,0),1)),"")</f>
        <v/>
      </c>
      <c r="BM528" s="85" t="str">
        <f>IFERROR(IF($BH528="Passive","",INDEX(Expenses!F$9:F$1026,MATCH(Calc!$AO528,Expenses!$U$9:$U$1026,0),1)),"")</f>
        <v/>
      </c>
      <c r="BN528" s="85" t="str">
        <f>IFERROR(IF($BH528="Passive","",INDEX(Expenses!G$9:G$1026,MATCH(Calc!$AO528,Expenses!$U$9:$U$1026,0),1)),"")</f>
        <v/>
      </c>
      <c r="BO528" s="85" t="str">
        <f>IFERROR(IF($BH528="Passive","",INDEX(Expenses!H$9:H$1026,MATCH(Calc!$AO528,Expenses!$U$9:$U$1026,0),1)),"")</f>
        <v/>
      </c>
      <c r="BP528" s="85" t="str">
        <f>IFERROR(IF($BH528="Passive","",INDEX(Expenses!I$9:I$1026,MATCH(Calc!$AO528,Expenses!$U$9:$U$1026,0),1)),"")</f>
        <v/>
      </c>
      <c r="BQ528" s="85" t="str">
        <f>IFERROR(IF($BH528="Passive","",INDEX(Expenses!J$9:J$1026,MATCH(Calc!$AO528,Expenses!$U$9:$U$1026,0),1)),"")</f>
        <v/>
      </c>
      <c r="BR528" s="85" t="str">
        <f>IFERROR(IF($BH528="Passive","",INDEX(Expenses!K$9:K$1026,MATCH(Calc!$AO528,Expenses!$U$9:$U$1026,0),1)),"")</f>
        <v/>
      </c>
      <c r="BS528" s="85" t="str">
        <f>IFERROR(IF($BH528="Passive","",INDEX(Expenses!L$9:L$1026,MATCH(Calc!$AO528,Expenses!$U$9:$U$1026,0),1)),"")</f>
        <v/>
      </c>
      <c r="BT528" s="85" t="str">
        <f>IFERROR(IF($BH528="Passive","",INDEX(Expenses!M$9:M$1026,MATCH(Calc!$AO528,Expenses!$U$9:$U$1026,0),1)),"")</f>
        <v/>
      </c>
      <c r="BU528" s="85" t="str">
        <f>IFERROR(IF($BH528="Passive","",INDEX(Expenses!N$9:N$1026,MATCH(Calc!$AO528,Expenses!$U$9:$U$1026,0),1)),"")</f>
        <v/>
      </c>
      <c r="BV528" s="85" t="str">
        <f>IFERROR(IF($BH528="Passive","",INDEX(Expenses!O$9:O$1026,MATCH(Calc!$AO528,Expenses!$U$9:$U$1026,0),1)),"")</f>
        <v/>
      </c>
      <c r="BW528" s="85" t="str">
        <f>IFERROR(IF($BH528="Passive","",INDEX(Expenses!P$9:P$1026,MATCH(Calc!$AO528,Expenses!$U$9:$U$1026,0),1)),"")</f>
        <v/>
      </c>
    </row>
    <row r="529" spans="40:75" x14ac:dyDescent="0.25">
      <c r="AN529" s="93">
        <f t="shared" si="63"/>
        <v>5</v>
      </c>
      <c r="AO529" s="93">
        <v>526</v>
      </c>
      <c r="AQ529" s="85" t="str">
        <f t="shared" si="64"/>
        <v>Passive</v>
      </c>
      <c r="AR529" s="85">
        <f>IFERROR(INDEX(Income!B$9:B$1026,MATCH(Calc!$AO529,Income!$U$9:$U$1026,0),1),0)</f>
        <v>0</v>
      </c>
      <c r="AS529" s="85">
        <f>IFERROR(INDEX(Income!C$9:C$1026,MATCH(Calc!$AO529,Income!$U$9:$U$1026,0),1),0)</f>
        <v>0</v>
      </c>
      <c r="AT529" s="93">
        <f t="shared" ca="1" si="65"/>
        <v>2026</v>
      </c>
      <c r="AU529" s="85" t="str">
        <f>IFERROR(IF($AQ529="Passive","",INDEX(Income!E$9:E$1026,MATCH(Calc!$AO529,Income!$U$9:$U$1026,0),1)),"")</f>
        <v/>
      </c>
      <c r="AV529" s="85" t="str">
        <f>IFERROR(IF($AQ529="Passive","",INDEX(Income!F$9:F$1026,MATCH(Calc!$AO529,Income!$U$9:$U$1026,0),1)),"")</f>
        <v/>
      </c>
      <c r="AW529" s="85" t="str">
        <f>IFERROR(IF($AQ529="Passive","",INDEX(Income!G$9:G$1026,MATCH(Calc!$AO529,Income!$U$9:$U$1026,0),1)),"")</f>
        <v/>
      </c>
      <c r="AX529" s="85" t="str">
        <f>IFERROR(IF($AQ529="Passive","",INDEX(Income!H$9:H$1026,MATCH(Calc!$AO529,Income!$U$9:$U$1026,0),1)),"")</f>
        <v/>
      </c>
      <c r="AY529" s="85" t="str">
        <f>IFERROR(IF($AQ529="Passive","",INDEX(Income!I$9:I$1026,MATCH(Calc!$AO529,Income!$U$9:$U$1026,0),1)),"")</f>
        <v/>
      </c>
      <c r="AZ529" s="85" t="str">
        <f>IFERROR(IF($AQ529="Passive","",INDEX(Income!J$9:J$1026,MATCH(Calc!$AO529,Income!$U$9:$U$1026,0),1)),"")</f>
        <v/>
      </c>
      <c r="BA529" s="85" t="str">
        <f>IFERROR(IF($AQ529="Passive","",INDEX(Income!K$9:K$1026,MATCH(Calc!$AO529,Income!$U$9:$U$1026,0),1)),"")</f>
        <v/>
      </c>
      <c r="BB529" s="85" t="str">
        <f>IFERROR(IF($AQ529="Passive","",INDEX(Income!L$9:L$1026,MATCH(Calc!$AO529,Income!$U$9:$U$1026,0),1)),"")</f>
        <v/>
      </c>
      <c r="BC529" s="85" t="str">
        <f>IFERROR(IF($AQ529="Passive","",INDEX(Income!M$9:M$1026,MATCH(Calc!$AO529,Income!$U$9:$U$1026,0),1)),"")</f>
        <v/>
      </c>
      <c r="BD529" s="85" t="str">
        <f>IFERROR(IF($AQ529="Passive","",INDEX(Income!N$9:N$1026,MATCH(Calc!$AO529,Income!$U$9:$U$1026,0),1)),"")</f>
        <v/>
      </c>
      <c r="BE529" s="85" t="str">
        <f>IFERROR(IF($AQ529="Passive","",INDEX(Income!O$9:O$1026,MATCH(Calc!$AO529,Income!$U$9:$U$1026,0),1)),"")</f>
        <v/>
      </c>
      <c r="BF529" s="85" t="str">
        <f>IFERROR(IF($AQ529="Passive","",INDEX(Income!P$9:P$1026,MATCH(Calc!$AO529,Income!$U$9:$U$1026,0),1)),"")</f>
        <v/>
      </c>
      <c r="BH529" s="85" t="str">
        <f t="shared" si="66"/>
        <v>Passive</v>
      </c>
      <c r="BI529" s="85">
        <f>IFERROR(INDEX(Expenses!B$9:B$1026,MATCH(Calc!$AO529,Expenses!$U$9:$U$1026,0),1),0)</f>
        <v>0</v>
      </c>
      <c r="BJ529" s="85">
        <f>IFERROR(INDEX(Expenses!C$9:C$1026,MATCH(Calc!$AO529,Expenses!$U$9:$U$1026,0),1),0)</f>
        <v>0</v>
      </c>
      <c r="BK529" s="93">
        <f t="shared" ca="1" si="67"/>
        <v>2026</v>
      </c>
      <c r="BL529" s="85" t="str">
        <f>IFERROR(IF($BH529="Passive","",INDEX(Expenses!E$9:E$1026,MATCH(Calc!$AO529,Expenses!$U$9:$U$1026,0),1)),"")</f>
        <v/>
      </c>
      <c r="BM529" s="85" t="str">
        <f>IFERROR(IF($BH529="Passive","",INDEX(Expenses!F$9:F$1026,MATCH(Calc!$AO529,Expenses!$U$9:$U$1026,0),1)),"")</f>
        <v/>
      </c>
      <c r="BN529" s="85" t="str">
        <f>IFERROR(IF($BH529="Passive","",INDEX(Expenses!G$9:G$1026,MATCH(Calc!$AO529,Expenses!$U$9:$U$1026,0),1)),"")</f>
        <v/>
      </c>
      <c r="BO529" s="85" t="str">
        <f>IFERROR(IF($BH529="Passive","",INDEX(Expenses!H$9:H$1026,MATCH(Calc!$AO529,Expenses!$U$9:$U$1026,0),1)),"")</f>
        <v/>
      </c>
      <c r="BP529" s="85" t="str">
        <f>IFERROR(IF($BH529="Passive","",INDEX(Expenses!I$9:I$1026,MATCH(Calc!$AO529,Expenses!$U$9:$U$1026,0),1)),"")</f>
        <v/>
      </c>
      <c r="BQ529" s="85" t="str">
        <f>IFERROR(IF($BH529="Passive","",INDEX(Expenses!J$9:J$1026,MATCH(Calc!$AO529,Expenses!$U$9:$U$1026,0),1)),"")</f>
        <v/>
      </c>
      <c r="BR529" s="85" t="str">
        <f>IFERROR(IF($BH529="Passive","",INDEX(Expenses!K$9:K$1026,MATCH(Calc!$AO529,Expenses!$U$9:$U$1026,0),1)),"")</f>
        <v/>
      </c>
      <c r="BS529" s="85" t="str">
        <f>IFERROR(IF($BH529="Passive","",INDEX(Expenses!L$9:L$1026,MATCH(Calc!$AO529,Expenses!$U$9:$U$1026,0),1)),"")</f>
        <v/>
      </c>
      <c r="BT529" s="85" t="str">
        <f>IFERROR(IF($BH529="Passive","",INDEX(Expenses!M$9:M$1026,MATCH(Calc!$AO529,Expenses!$U$9:$U$1026,0),1)),"")</f>
        <v/>
      </c>
      <c r="BU529" s="85" t="str">
        <f>IFERROR(IF($BH529="Passive","",INDEX(Expenses!N$9:N$1026,MATCH(Calc!$AO529,Expenses!$U$9:$U$1026,0),1)),"")</f>
        <v/>
      </c>
      <c r="BV529" s="85" t="str">
        <f>IFERROR(IF($BH529="Passive","",INDEX(Expenses!O$9:O$1026,MATCH(Calc!$AO529,Expenses!$U$9:$U$1026,0),1)),"")</f>
        <v/>
      </c>
      <c r="BW529" s="85" t="str">
        <f>IFERROR(IF($BH529="Passive","",INDEX(Expenses!P$9:P$1026,MATCH(Calc!$AO529,Expenses!$U$9:$U$1026,0),1)),"")</f>
        <v/>
      </c>
    </row>
    <row r="530" spans="40:75" x14ac:dyDescent="0.25">
      <c r="AN530" s="93">
        <f t="shared" si="63"/>
        <v>5</v>
      </c>
      <c r="AO530" s="93">
        <v>527</v>
      </c>
      <c r="AQ530" s="85" t="str">
        <f t="shared" si="64"/>
        <v>Passive</v>
      </c>
      <c r="AR530" s="85">
        <f>IFERROR(INDEX(Income!B$9:B$1026,MATCH(Calc!$AO530,Income!$U$9:$U$1026,0),1),0)</f>
        <v>0</v>
      </c>
      <c r="AS530" s="85">
        <f>IFERROR(INDEX(Income!C$9:C$1026,MATCH(Calc!$AO530,Income!$U$9:$U$1026,0),1),0)</f>
        <v>0</v>
      </c>
      <c r="AT530" s="93">
        <f t="shared" ca="1" si="65"/>
        <v>2026</v>
      </c>
      <c r="AU530" s="85" t="str">
        <f>IFERROR(IF($AQ530="Passive","",INDEX(Income!E$9:E$1026,MATCH(Calc!$AO530,Income!$U$9:$U$1026,0),1)),"")</f>
        <v/>
      </c>
      <c r="AV530" s="85" t="str">
        <f>IFERROR(IF($AQ530="Passive","",INDEX(Income!F$9:F$1026,MATCH(Calc!$AO530,Income!$U$9:$U$1026,0),1)),"")</f>
        <v/>
      </c>
      <c r="AW530" s="85" t="str">
        <f>IFERROR(IF($AQ530="Passive","",INDEX(Income!G$9:G$1026,MATCH(Calc!$AO530,Income!$U$9:$U$1026,0),1)),"")</f>
        <v/>
      </c>
      <c r="AX530" s="85" t="str">
        <f>IFERROR(IF($AQ530="Passive","",INDEX(Income!H$9:H$1026,MATCH(Calc!$AO530,Income!$U$9:$U$1026,0),1)),"")</f>
        <v/>
      </c>
      <c r="AY530" s="85" t="str">
        <f>IFERROR(IF($AQ530="Passive","",INDEX(Income!I$9:I$1026,MATCH(Calc!$AO530,Income!$U$9:$U$1026,0),1)),"")</f>
        <v/>
      </c>
      <c r="AZ530" s="85" t="str">
        <f>IFERROR(IF($AQ530="Passive","",INDEX(Income!J$9:J$1026,MATCH(Calc!$AO530,Income!$U$9:$U$1026,0),1)),"")</f>
        <v/>
      </c>
      <c r="BA530" s="85" t="str">
        <f>IFERROR(IF($AQ530="Passive","",INDEX(Income!K$9:K$1026,MATCH(Calc!$AO530,Income!$U$9:$U$1026,0),1)),"")</f>
        <v/>
      </c>
      <c r="BB530" s="85" t="str">
        <f>IFERROR(IF($AQ530="Passive","",INDEX(Income!L$9:L$1026,MATCH(Calc!$AO530,Income!$U$9:$U$1026,0),1)),"")</f>
        <v/>
      </c>
      <c r="BC530" s="85" t="str">
        <f>IFERROR(IF($AQ530="Passive","",INDEX(Income!M$9:M$1026,MATCH(Calc!$AO530,Income!$U$9:$U$1026,0),1)),"")</f>
        <v/>
      </c>
      <c r="BD530" s="85" t="str">
        <f>IFERROR(IF($AQ530="Passive","",INDEX(Income!N$9:N$1026,MATCH(Calc!$AO530,Income!$U$9:$U$1026,0),1)),"")</f>
        <v/>
      </c>
      <c r="BE530" s="85" t="str">
        <f>IFERROR(IF($AQ530="Passive","",INDEX(Income!O$9:O$1026,MATCH(Calc!$AO530,Income!$U$9:$U$1026,0),1)),"")</f>
        <v/>
      </c>
      <c r="BF530" s="85" t="str">
        <f>IFERROR(IF($AQ530="Passive","",INDEX(Income!P$9:P$1026,MATCH(Calc!$AO530,Income!$U$9:$U$1026,0),1)),"")</f>
        <v/>
      </c>
      <c r="BH530" s="85" t="str">
        <f t="shared" si="66"/>
        <v>Passive</v>
      </c>
      <c r="BI530" s="85">
        <f>IFERROR(INDEX(Expenses!B$9:B$1026,MATCH(Calc!$AO530,Expenses!$U$9:$U$1026,0),1),0)</f>
        <v>0</v>
      </c>
      <c r="BJ530" s="85">
        <f>IFERROR(INDEX(Expenses!C$9:C$1026,MATCH(Calc!$AO530,Expenses!$U$9:$U$1026,0),1),0)</f>
        <v>0</v>
      </c>
      <c r="BK530" s="93">
        <f t="shared" ca="1" si="67"/>
        <v>2026</v>
      </c>
      <c r="BL530" s="85" t="str">
        <f>IFERROR(IF($BH530="Passive","",INDEX(Expenses!E$9:E$1026,MATCH(Calc!$AO530,Expenses!$U$9:$U$1026,0),1)),"")</f>
        <v/>
      </c>
      <c r="BM530" s="85" t="str">
        <f>IFERROR(IF($BH530="Passive","",INDEX(Expenses!F$9:F$1026,MATCH(Calc!$AO530,Expenses!$U$9:$U$1026,0),1)),"")</f>
        <v/>
      </c>
      <c r="BN530" s="85" t="str">
        <f>IFERROR(IF($BH530="Passive","",INDEX(Expenses!G$9:G$1026,MATCH(Calc!$AO530,Expenses!$U$9:$U$1026,0),1)),"")</f>
        <v/>
      </c>
      <c r="BO530" s="85" t="str">
        <f>IFERROR(IF($BH530="Passive","",INDEX(Expenses!H$9:H$1026,MATCH(Calc!$AO530,Expenses!$U$9:$U$1026,0),1)),"")</f>
        <v/>
      </c>
      <c r="BP530" s="85" t="str">
        <f>IFERROR(IF($BH530="Passive","",INDEX(Expenses!I$9:I$1026,MATCH(Calc!$AO530,Expenses!$U$9:$U$1026,0),1)),"")</f>
        <v/>
      </c>
      <c r="BQ530" s="85" t="str">
        <f>IFERROR(IF($BH530="Passive","",INDEX(Expenses!J$9:J$1026,MATCH(Calc!$AO530,Expenses!$U$9:$U$1026,0),1)),"")</f>
        <v/>
      </c>
      <c r="BR530" s="85" t="str">
        <f>IFERROR(IF($BH530="Passive","",INDEX(Expenses!K$9:K$1026,MATCH(Calc!$AO530,Expenses!$U$9:$U$1026,0),1)),"")</f>
        <v/>
      </c>
      <c r="BS530" s="85" t="str">
        <f>IFERROR(IF($BH530="Passive","",INDEX(Expenses!L$9:L$1026,MATCH(Calc!$AO530,Expenses!$U$9:$U$1026,0),1)),"")</f>
        <v/>
      </c>
      <c r="BT530" s="85" t="str">
        <f>IFERROR(IF($BH530="Passive","",INDEX(Expenses!M$9:M$1026,MATCH(Calc!$AO530,Expenses!$U$9:$U$1026,0),1)),"")</f>
        <v/>
      </c>
      <c r="BU530" s="85" t="str">
        <f>IFERROR(IF($BH530="Passive","",INDEX(Expenses!N$9:N$1026,MATCH(Calc!$AO530,Expenses!$U$9:$U$1026,0),1)),"")</f>
        <v/>
      </c>
      <c r="BV530" s="85" t="str">
        <f>IFERROR(IF($BH530="Passive","",INDEX(Expenses!O$9:O$1026,MATCH(Calc!$AO530,Expenses!$U$9:$U$1026,0),1)),"")</f>
        <v/>
      </c>
      <c r="BW530" s="85" t="str">
        <f>IFERROR(IF($BH530="Passive","",INDEX(Expenses!P$9:P$1026,MATCH(Calc!$AO530,Expenses!$U$9:$U$1026,0),1)),"")</f>
        <v/>
      </c>
    </row>
    <row r="531" spans="40:75" x14ac:dyDescent="0.25">
      <c r="AN531" s="93">
        <f t="shared" si="63"/>
        <v>5</v>
      </c>
      <c r="AO531" s="93">
        <v>528</v>
      </c>
      <c r="AQ531" s="85" t="str">
        <f t="shared" si="64"/>
        <v>Passive</v>
      </c>
      <c r="AR531" s="85">
        <f>IFERROR(INDEX(Income!B$9:B$1026,MATCH(Calc!$AO531,Income!$U$9:$U$1026,0),1),0)</f>
        <v>0</v>
      </c>
      <c r="AS531" s="85">
        <f>IFERROR(INDEX(Income!C$9:C$1026,MATCH(Calc!$AO531,Income!$U$9:$U$1026,0),1),0)</f>
        <v>0</v>
      </c>
      <c r="AT531" s="93">
        <f t="shared" ca="1" si="65"/>
        <v>2026</v>
      </c>
      <c r="AU531" s="85" t="str">
        <f>IFERROR(IF($AQ531="Passive","",INDEX(Income!E$9:E$1026,MATCH(Calc!$AO531,Income!$U$9:$U$1026,0),1)),"")</f>
        <v/>
      </c>
      <c r="AV531" s="85" t="str">
        <f>IFERROR(IF($AQ531="Passive","",INDEX(Income!F$9:F$1026,MATCH(Calc!$AO531,Income!$U$9:$U$1026,0),1)),"")</f>
        <v/>
      </c>
      <c r="AW531" s="85" t="str">
        <f>IFERROR(IF($AQ531="Passive","",INDEX(Income!G$9:G$1026,MATCH(Calc!$AO531,Income!$U$9:$U$1026,0),1)),"")</f>
        <v/>
      </c>
      <c r="AX531" s="85" t="str">
        <f>IFERROR(IF($AQ531="Passive","",INDEX(Income!H$9:H$1026,MATCH(Calc!$AO531,Income!$U$9:$U$1026,0),1)),"")</f>
        <v/>
      </c>
      <c r="AY531" s="85" t="str">
        <f>IFERROR(IF($AQ531="Passive","",INDEX(Income!I$9:I$1026,MATCH(Calc!$AO531,Income!$U$9:$U$1026,0),1)),"")</f>
        <v/>
      </c>
      <c r="AZ531" s="85" t="str">
        <f>IFERROR(IF($AQ531="Passive","",INDEX(Income!J$9:J$1026,MATCH(Calc!$AO531,Income!$U$9:$U$1026,0),1)),"")</f>
        <v/>
      </c>
      <c r="BA531" s="85" t="str">
        <f>IFERROR(IF($AQ531="Passive","",INDEX(Income!K$9:K$1026,MATCH(Calc!$AO531,Income!$U$9:$U$1026,0),1)),"")</f>
        <v/>
      </c>
      <c r="BB531" s="85" t="str">
        <f>IFERROR(IF($AQ531="Passive","",INDEX(Income!L$9:L$1026,MATCH(Calc!$AO531,Income!$U$9:$U$1026,0),1)),"")</f>
        <v/>
      </c>
      <c r="BC531" s="85" t="str">
        <f>IFERROR(IF($AQ531="Passive","",INDEX(Income!M$9:M$1026,MATCH(Calc!$AO531,Income!$U$9:$U$1026,0),1)),"")</f>
        <v/>
      </c>
      <c r="BD531" s="85" t="str">
        <f>IFERROR(IF($AQ531="Passive","",INDEX(Income!N$9:N$1026,MATCH(Calc!$AO531,Income!$U$9:$U$1026,0),1)),"")</f>
        <v/>
      </c>
      <c r="BE531" s="85" t="str">
        <f>IFERROR(IF($AQ531="Passive","",INDEX(Income!O$9:O$1026,MATCH(Calc!$AO531,Income!$U$9:$U$1026,0),1)),"")</f>
        <v/>
      </c>
      <c r="BF531" s="85" t="str">
        <f>IFERROR(IF($AQ531="Passive","",INDEX(Income!P$9:P$1026,MATCH(Calc!$AO531,Income!$U$9:$U$1026,0),1)),"")</f>
        <v/>
      </c>
      <c r="BH531" s="85" t="str">
        <f t="shared" si="66"/>
        <v>Passive</v>
      </c>
      <c r="BI531" s="85">
        <f>IFERROR(INDEX(Expenses!B$9:B$1026,MATCH(Calc!$AO531,Expenses!$U$9:$U$1026,0),1),0)</f>
        <v>0</v>
      </c>
      <c r="BJ531" s="85">
        <f>IFERROR(INDEX(Expenses!C$9:C$1026,MATCH(Calc!$AO531,Expenses!$U$9:$U$1026,0),1),0)</f>
        <v>0</v>
      </c>
      <c r="BK531" s="93">
        <f t="shared" ca="1" si="67"/>
        <v>2026</v>
      </c>
      <c r="BL531" s="85" t="str">
        <f>IFERROR(IF($BH531="Passive","",INDEX(Expenses!E$9:E$1026,MATCH(Calc!$AO531,Expenses!$U$9:$U$1026,0),1)),"")</f>
        <v/>
      </c>
      <c r="BM531" s="85" t="str">
        <f>IFERROR(IF($BH531="Passive","",INDEX(Expenses!F$9:F$1026,MATCH(Calc!$AO531,Expenses!$U$9:$U$1026,0),1)),"")</f>
        <v/>
      </c>
      <c r="BN531" s="85" t="str">
        <f>IFERROR(IF($BH531="Passive","",INDEX(Expenses!G$9:G$1026,MATCH(Calc!$AO531,Expenses!$U$9:$U$1026,0),1)),"")</f>
        <v/>
      </c>
      <c r="BO531" s="85" t="str">
        <f>IFERROR(IF($BH531="Passive","",INDEX(Expenses!H$9:H$1026,MATCH(Calc!$AO531,Expenses!$U$9:$U$1026,0),1)),"")</f>
        <v/>
      </c>
      <c r="BP531" s="85" t="str">
        <f>IFERROR(IF($BH531="Passive","",INDEX(Expenses!I$9:I$1026,MATCH(Calc!$AO531,Expenses!$U$9:$U$1026,0),1)),"")</f>
        <v/>
      </c>
      <c r="BQ531" s="85" t="str">
        <f>IFERROR(IF($BH531="Passive","",INDEX(Expenses!J$9:J$1026,MATCH(Calc!$AO531,Expenses!$U$9:$U$1026,0),1)),"")</f>
        <v/>
      </c>
      <c r="BR531" s="85" t="str">
        <f>IFERROR(IF($BH531="Passive","",INDEX(Expenses!K$9:K$1026,MATCH(Calc!$AO531,Expenses!$U$9:$U$1026,0),1)),"")</f>
        <v/>
      </c>
      <c r="BS531" s="85" t="str">
        <f>IFERROR(IF($BH531="Passive","",INDEX(Expenses!L$9:L$1026,MATCH(Calc!$AO531,Expenses!$U$9:$U$1026,0),1)),"")</f>
        <v/>
      </c>
      <c r="BT531" s="85" t="str">
        <f>IFERROR(IF($BH531="Passive","",INDEX(Expenses!M$9:M$1026,MATCH(Calc!$AO531,Expenses!$U$9:$U$1026,0),1)),"")</f>
        <v/>
      </c>
      <c r="BU531" s="85" t="str">
        <f>IFERROR(IF($BH531="Passive","",INDEX(Expenses!N$9:N$1026,MATCH(Calc!$AO531,Expenses!$U$9:$U$1026,0),1)),"")</f>
        <v/>
      </c>
      <c r="BV531" s="85" t="str">
        <f>IFERROR(IF($BH531="Passive","",INDEX(Expenses!O$9:O$1026,MATCH(Calc!$AO531,Expenses!$U$9:$U$1026,0),1)),"")</f>
        <v/>
      </c>
      <c r="BW531" s="85" t="str">
        <f>IFERROR(IF($BH531="Passive","",INDEX(Expenses!P$9:P$1026,MATCH(Calc!$AO531,Expenses!$U$9:$U$1026,0),1)),"")</f>
        <v/>
      </c>
    </row>
    <row r="532" spans="40:75" x14ac:dyDescent="0.25">
      <c r="AN532" s="93">
        <f t="shared" si="63"/>
        <v>5</v>
      </c>
      <c r="AO532" s="93">
        <v>529</v>
      </c>
      <c r="AQ532" s="85" t="str">
        <f t="shared" si="64"/>
        <v>Passive</v>
      </c>
      <c r="AR532" s="85">
        <f>IFERROR(INDEX(Income!B$9:B$1026,MATCH(Calc!$AO532,Income!$U$9:$U$1026,0),1),0)</f>
        <v>0</v>
      </c>
      <c r="AS532" s="85">
        <f>IFERROR(INDEX(Income!C$9:C$1026,MATCH(Calc!$AO532,Income!$U$9:$U$1026,0),1),0)</f>
        <v>0</v>
      </c>
      <c r="AT532" s="93">
        <f t="shared" ca="1" si="65"/>
        <v>2026</v>
      </c>
      <c r="AU532" s="85" t="str">
        <f>IFERROR(IF($AQ532="Passive","",INDEX(Income!E$9:E$1026,MATCH(Calc!$AO532,Income!$U$9:$U$1026,0),1)),"")</f>
        <v/>
      </c>
      <c r="AV532" s="85" t="str">
        <f>IFERROR(IF($AQ532="Passive","",INDEX(Income!F$9:F$1026,MATCH(Calc!$AO532,Income!$U$9:$U$1026,0),1)),"")</f>
        <v/>
      </c>
      <c r="AW532" s="85" t="str">
        <f>IFERROR(IF($AQ532="Passive","",INDEX(Income!G$9:G$1026,MATCH(Calc!$AO532,Income!$U$9:$U$1026,0),1)),"")</f>
        <v/>
      </c>
      <c r="AX532" s="85" t="str">
        <f>IFERROR(IF($AQ532="Passive","",INDEX(Income!H$9:H$1026,MATCH(Calc!$AO532,Income!$U$9:$U$1026,0),1)),"")</f>
        <v/>
      </c>
      <c r="AY532" s="85" t="str">
        <f>IFERROR(IF($AQ532="Passive","",INDEX(Income!I$9:I$1026,MATCH(Calc!$AO532,Income!$U$9:$U$1026,0),1)),"")</f>
        <v/>
      </c>
      <c r="AZ532" s="85" t="str">
        <f>IFERROR(IF($AQ532="Passive","",INDEX(Income!J$9:J$1026,MATCH(Calc!$AO532,Income!$U$9:$U$1026,0),1)),"")</f>
        <v/>
      </c>
      <c r="BA532" s="85" t="str">
        <f>IFERROR(IF($AQ532="Passive","",INDEX(Income!K$9:K$1026,MATCH(Calc!$AO532,Income!$U$9:$U$1026,0),1)),"")</f>
        <v/>
      </c>
      <c r="BB532" s="85" t="str">
        <f>IFERROR(IF($AQ532="Passive","",INDEX(Income!L$9:L$1026,MATCH(Calc!$AO532,Income!$U$9:$U$1026,0),1)),"")</f>
        <v/>
      </c>
      <c r="BC532" s="85" t="str">
        <f>IFERROR(IF($AQ532="Passive","",INDEX(Income!M$9:M$1026,MATCH(Calc!$AO532,Income!$U$9:$U$1026,0),1)),"")</f>
        <v/>
      </c>
      <c r="BD532" s="85" t="str">
        <f>IFERROR(IF($AQ532="Passive","",INDEX(Income!N$9:N$1026,MATCH(Calc!$AO532,Income!$U$9:$U$1026,0),1)),"")</f>
        <v/>
      </c>
      <c r="BE532" s="85" t="str">
        <f>IFERROR(IF($AQ532="Passive","",INDEX(Income!O$9:O$1026,MATCH(Calc!$AO532,Income!$U$9:$U$1026,0),1)),"")</f>
        <v/>
      </c>
      <c r="BF532" s="85" t="str">
        <f>IFERROR(IF($AQ532="Passive","",INDEX(Income!P$9:P$1026,MATCH(Calc!$AO532,Income!$U$9:$U$1026,0),1)),"")</f>
        <v/>
      </c>
      <c r="BH532" s="85" t="str">
        <f t="shared" si="66"/>
        <v>Passive</v>
      </c>
      <c r="BI532" s="85">
        <f>IFERROR(INDEX(Expenses!B$9:B$1026,MATCH(Calc!$AO532,Expenses!$U$9:$U$1026,0),1),0)</f>
        <v>0</v>
      </c>
      <c r="BJ532" s="85">
        <f>IFERROR(INDEX(Expenses!C$9:C$1026,MATCH(Calc!$AO532,Expenses!$U$9:$U$1026,0),1),0)</f>
        <v>0</v>
      </c>
      <c r="BK532" s="93">
        <f t="shared" ca="1" si="67"/>
        <v>2026</v>
      </c>
      <c r="BL532" s="85" t="str">
        <f>IFERROR(IF($BH532="Passive","",INDEX(Expenses!E$9:E$1026,MATCH(Calc!$AO532,Expenses!$U$9:$U$1026,0),1)),"")</f>
        <v/>
      </c>
      <c r="BM532" s="85" t="str">
        <f>IFERROR(IF($BH532="Passive","",INDEX(Expenses!F$9:F$1026,MATCH(Calc!$AO532,Expenses!$U$9:$U$1026,0),1)),"")</f>
        <v/>
      </c>
      <c r="BN532" s="85" t="str">
        <f>IFERROR(IF($BH532="Passive","",INDEX(Expenses!G$9:G$1026,MATCH(Calc!$AO532,Expenses!$U$9:$U$1026,0),1)),"")</f>
        <v/>
      </c>
      <c r="BO532" s="85" t="str">
        <f>IFERROR(IF($BH532="Passive","",INDEX(Expenses!H$9:H$1026,MATCH(Calc!$AO532,Expenses!$U$9:$U$1026,0),1)),"")</f>
        <v/>
      </c>
      <c r="BP532" s="85" t="str">
        <f>IFERROR(IF($BH532="Passive","",INDEX(Expenses!I$9:I$1026,MATCH(Calc!$AO532,Expenses!$U$9:$U$1026,0),1)),"")</f>
        <v/>
      </c>
      <c r="BQ532" s="85" t="str">
        <f>IFERROR(IF($BH532="Passive","",INDEX(Expenses!J$9:J$1026,MATCH(Calc!$AO532,Expenses!$U$9:$U$1026,0),1)),"")</f>
        <v/>
      </c>
      <c r="BR532" s="85" t="str">
        <f>IFERROR(IF($BH532="Passive","",INDEX(Expenses!K$9:K$1026,MATCH(Calc!$AO532,Expenses!$U$9:$U$1026,0),1)),"")</f>
        <v/>
      </c>
      <c r="BS532" s="85" t="str">
        <f>IFERROR(IF($BH532="Passive","",INDEX(Expenses!L$9:L$1026,MATCH(Calc!$AO532,Expenses!$U$9:$U$1026,0),1)),"")</f>
        <v/>
      </c>
      <c r="BT532" s="85" t="str">
        <f>IFERROR(IF($BH532="Passive","",INDEX(Expenses!M$9:M$1026,MATCH(Calc!$AO532,Expenses!$U$9:$U$1026,0),1)),"")</f>
        <v/>
      </c>
      <c r="BU532" s="85" t="str">
        <f>IFERROR(IF($BH532="Passive","",INDEX(Expenses!N$9:N$1026,MATCH(Calc!$AO532,Expenses!$U$9:$U$1026,0),1)),"")</f>
        <v/>
      </c>
      <c r="BV532" s="85" t="str">
        <f>IFERROR(IF($BH532="Passive","",INDEX(Expenses!O$9:O$1026,MATCH(Calc!$AO532,Expenses!$U$9:$U$1026,0),1)),"")</f>
        <v/>
      </c>
      <c r="BW532" s="85" t="str">
        <f>IFERROR(IF($BH532="Passive","",INDEX(Expenses!P$9:P$1026,MATCH(Calc!$AO532,Expenses!$U$9:$U$1026,0),1)),"")</f>
        <v/>
      </c>
    </row>
    <row r="533" spans="40:75" x14ac:dyDescent="0.25">
      <c r="AN533" s="93">
        <f t="shared" si="63"/>
        <v>5</v>
      </c>
      <c r="AO533" s="93">
        <v>530</v>
      </c>
      <c r="AQ533" s="85" t="str">
        <f t="shared" si="64"/>
        <v>Passive</v>
      </c>
      <c r="AR533" s="85">
        <f>IFERROR(INDEX(Income!B$9:B$1026,MATCH(Calc!$AO533,Income!$U$9:$U$1026,0),1),0)</f>
        <v>0</v>
      </c>
      <c r="AS533" s="85">
        <f>IFERROR(INDEX(Income!C$9:C$1026,MATCH(Calc!$AO533,Income!$U$9:$U$1026,0),1),0)</f>
        <v>0</v>
      </c>
      <c r="AT533" s="93">
        <f t="shared" ca="1" si="65"/>
        <v>2026</v>
      </c>
      <c r="AU533" s="85" t="str">
        <f>IFERROR(IF($AQ533="Passive","",INDEX(Income!E$9:E$1026,MATCH(Calc!$AO533,Income!$U$9:$U$1026,0),1)),"")</f>
        <v/>
      </c>
      <c r="AV533" s="85" t="str">
        <f>IFERROR(IF($AQ533="Passive","",INDEX(Income!F$9:F$1026,MATCH(Calc!$AO533,Income!$U$9:$U$1026,0),1)),"")</f>
        <v/>
      </c>
      <c r="AW533" s="85" t="str">
        <f>IFERROR(IF($AQ533="Passive","",INDEX(Income!G$9:G$1026,MATCH(Calc!$AO533,Income!$U$9:$U$1026,0),1)),"")</f>
        <v/>
      </c>
      <c r="AX533" s="85" t="str">
        <f>IFERROR(IF($AQ533="Passive","",INDEX(Income!H$9:H$1026,MATCH(Calc!$AO533,Income!$U$9:$U$1026,0),1)),"")</f>
        <v/>
      </c>
      <c r="AY533" s="85" t="str">
        <f>IFERROR(IF($AQ533="Passive","",INDEX(Income!I$9:I$1026,MATCH(Calc!$AO533,Income!$U$9:$U$1026,0),1)),"")</f>
        <v/>
      </c>
      <c r="AZ533" s="85" t="str">
        <f>IFERROR(IF($AQ533="Passive","",INDEX(Income!J$9:J$1026,MATCH(Calc!$AO533,Income!$U$9:$U$1026,0),1)),"")</f>
        <v/>
      </c>
      <c r="BA533" s="85" t="str">
        <f>IFERROR(IF($AQ533="Passive","",INDEX(Income!K$9:K$1026,MATCH(Calc!$AO533,Income!$U$9:$U$1026,0),1)),"")</f>
        <v/>
      </c>
      <c r="BB533" s="85" t="str">
        <f>IFERROR(IF($AQ533="Passive","",INDEX(Income!L$9:L$1026,MATCH(Calc!$AO533,Income!$U$9:$U$1026,0),1)),"")</f>
        <v/>
      </c>
      <c r="BC533" s="85" t="str">
        <f>IFERROR(IF($AQ533="Passive","",INDEX(Income!M$9:M$1026,MATCH(Calc!$AO533,Income!$U$9:$U$1026,0),1)),"")</f>
        <v/>
      </c>
      <c r="BD533" s="85" t="str">
        <f>IFERROR(IF($AQ533="Passive","",INDEX(Income!N$9:N$1026,MATCH(Calc!$AO533,Income!$U$9:$U$1026,0),1)),"")</f>
        <v/>
      </c>
      <c r="BE533" s="85" t="str">
        <f>IFERROR(IF($AQ533="Passive","",INDEX(Income!O$9:O$1026,MATCH(Calc!$AO533,Income!$U$9:$U$1026,0),1)),"")</f>
        <v/>
      </c>
      <c r="BF533" s="85" t="str">
        <f>IFERROR(IF($AQ533="Passive","",INDEX(Income!P$9:P$1026,MATCH(Calc!$AO533,Income!$U$9:$U$1026,0),1)),"")</f>
        <v/>
      </c>
      <c r="BH533" s="85" t="str">
        <f t="shared" si="66"/>
        <v>Passive</v>
      </c>
      <c r="BI533" s="85">
        <f>IFERROR(INDEX(Expenses!B$9:B$1026,MATCH(Calc!$AO533,Expenses!$U$9:$U$1026,0),1),0)</f>
        <v>0</v>
      </c>
      <c r="BJ533" s="85">
        <f>IFERROR(INDEX(Expenses!C$9:C$1026,MATCH(Calc!$AO533,Expenses!$U$9:$U$1026,0),1),0)</f>
        <v>0</v>
      </c>
      <c r="BK533" s="93">
        <f t="shared" ca="1" si="67"/>
        <v>2026</v>
      </c>
      <c r="BL533" s="85" t="str">
        <f>IFERROR(IF($BH533="Passive","",INDEX(Expenses!E$9:E$1026,MATCH(Calc!$AO533,Expenses!$U$9:$U$1026,0),1)),"")</f>
        <v/>
      </c>
      <c r="BM533" s="85" t="str">
        <f>IFERROR(IF($BH533="Passive","",INDEX(Expenses!F$9:F$1026,MATCH(Calc!$AO533,Expenses!$U$9:$U$1026,0),1)),"")</f>
        <v/>
      </c>
      <c r="BN533" s="85" t="str">
        <f>IFERROR(IF($BH533="Passive","",INDEX(Expenses!G$9:G$1026,MATCH(Calc!$AO533,Expenses!$U$9:$U$1026,0),1)),"")</f>
        <v/>
      </c>
      <c r="BO533" s="85" t="str">
        <f>IFERROR(IF($BH533="Passive","",INDEX(Expenses!H$9:H$1026,MATCH(Calc!$AO533,Expenses!$U$9:$U$1026,0),1)),"")</f>
        <v/>
      </c>
      <c r="BP533" s="85" t="str">
        <f>IFERROR(IF($BH533="Passive","",INDEX(Expenses!I$9:I$1026,MATCH(Calc!$AO533,Expenses!$U$9:$U$1026,0),1)),"")</f>
        <v/>
      </c>
      <c r="BQ533" s="85" t="str">
        <f>IFERROR(IF($BH533="Passive","",INDEX(Expenses!J$9:J$1026,MATCH(Calc!$AO533,Expenses!$U$9:$U$1026,0),1)),"")</f>
        <v/>
      </c>
      <c r="BR533" s="85" t="str">
        <f>IFERROR(IF($BH533="Passive","",INDEX(Expenses!K$9:K$1026,MATCH(Calc!$AO533,Expenses!$U$9:$U$1026,0),1)),"")</f>
        <v/>
      </c>
      <c r="BS533" s="85" t="str">
        <f>IFERROR(IF($BH533="Passive","",INDEX(Expenses!L$9:L$1026,MATCH(Calc!$AO533,Expenses!$U$9:$U$1026,0),1)),"")</f>
        <v/>
      </c>
      <c r="BT533" s="85" t="str">
        <f>IFERROR(IF($BH533="Passive","",INDEX(Expenses!M$9:M$1026,MATCH(Calc!$AO533,Expenses!$U$9:$U$1026,0),1)),"")</f>
        <v/>
      </c>
      <c r="BU533" s="85" t="str">
        <f>IFERROR(IF($BH533="Passive","",INDEX(Expenses!N$9:N$1026,MATCH(Calc!$AO533,Expenses!$U$9:$U$1026,0),1)),"")</f>
        <v/>
      </c>
      <c r="BV533" s="85" t="str">
        <f>IFERROR(IF($BH533="Passive","",INDEX(Expenses!O$9:O$1026,MATCH(Calc!$AO533,Expenses!$U$9:$U$1026,0),1)),"")</f>
        <v/>
      </c>
      <c r="BW533" s="85" t="str">
        <f>IFERROR(IF($BH533="Passive","",INDEX(Expenses!P$9:P$1026,MATCH(Calc!$AO533,Expenses!$U$9:$U$1026,0),1)),"")</f>
        <v/>
      </c>
    </row>
    <row r="534" spans="40:75" x14ac:dyDescent="0.25">
      <c r="AN534" s="93">
        <f t="shared" si="63"/>
        <v>5</v>
      </c>
      <c r="AO534" s="93">
        <v>531</v>
      </c>
      <c r="AQ534" s="85" t="str">
        <f t="shared" si="64"/>
        <v>Passive</v>
      </c>
      <c r="AR534" s="85">
        <f>IFERROR(INDEX(Income!B$9:B$1026,MATCH(Calc!$AO534,Income!$U$9:$U$1026,0),1),0)</f>
        <v>0</v>
      </c>
      <c r="AS534" s="85">
        <f>IFERROR(INDEX(Income!C$9:C$1026,MATCH(Calc!$AO534,Income!$U$9:$U$1026,0),1),0)</f>
        <v>0</v>
      </c>
      <c r="AT534" s="93">
        <f t="shared" ca="1" si="65"/>
        <v>2026</v>
      </c>
      <c r="AU534" s="85" t="str">
        <f>IFERROR(IF($AQ534="Passive","",INDEX(Income!E$9:E$1026,MATCH(Calc!$AO534,Income!$U$9:$U$1026,0),1)),"")</f>
        <v/>
      </c>
      <c r="AV534" s="85" t="str">
        <f>IFERROR(IF($AQ534="Passive","",INDEX(Income!F$9:F$1026,MATCH(Calc!$AO534,Income!$U$9:$U$1026,0),1)),"")</f>
        <v/>
      </c>
      <c r="AW534" s="85" t="str">
        <f>IFERROR(IF($AQ534="Passive","",INDEX(Income!G$9:G$1026,MATCH(Calc!$AO534,Income!$U$9:$U$1026,0),1)),"")</f>
        <v/>
      </c>
      <c r="AX534" s="85" t="str">
        <f>IFERROR(IF($AQ534="Passive","",INDEX(Income!H$9:H$1026,MATCH(Calc!$AO534,Income!$U$9:$U$1026,0),1)),"")</f>
        <v/>
      </c>
      <c r="AY534" s="85" t="str">
        <f>IFERROR(IF($AQ534="Passive","",INDEX(Income!I$9:I$1026,MATCH(Calc!$AO534,Income!$U$9:$U$1026,0),1)),"")</f>
        <v/>
      </c>
      <c r="AZ534" s="85" t="str">
        <f>IFERROR(IF($AQ534="Passive","",INDEX(Income!J$9:J$1026,MATCH(Calc!$AO534,Income!$U$9:$U$1026,0),1)),"")</f>
        <v/>
      </c>
      <c r="BA534" s="85" t="str">
        <f>IFERROR(IF($AQ534="Passive","",INDEX(Income!K$9:K$1026,MATCH(Calc!$AO534,Income!$U$9:$U$1026,0),1)),"")</f>
        <v/>
      </c>
      <c r="BB534" s="85" t="str">
        <f>IFERROR(IF($AQ534="Passive","",INDEX(Income!L$9:L$1026,MATCH(Calc!$AO534,Income!$U$9:$U$1026,0),1)),"")</f>
        <v/>
      </c>
      <c r="BC534" s="85" t="str">
        <f>IFERROR(IF($AQ534="Passive","",INDEX(Income!M$9:M$1026,MATCH(Calc!$AO534,Income!$U$9:$U$1026,0),1)),"")</f>
        <v/>
      </c>
      <c r="BD534" s="85" t="str">
        <f>IFERROR(IF($AQ534="Passive","",INDEX(Income!N$9:N$1026,MATCH(Calc!$AO534,Income!$U$9:$U$1026,0),1)),"")</f>
        <v/>
      </c>
      <c r="BE534" s="85" t="str">
        <f>IFERROR(IF($AQ534="Passive","",INDEX(Income!O$9:O$1026,MATCH(Calc!$AO534,Income!$U$9:$U$1026,0),1)),"")</f>
        <v/>
      </c>
      <c r="BF534" s="85" t="str">
        <f>IFERROR(IF($AQ534="Passive","",INDEX(Income!P$9:P$1026,MATCH(Calc!$AO534,Income!$U$9:$U$1026,0),1)),"")</f>
        <v/>
      </c>
      <c r="BH534" s="85" t="str">
        <f t="shared" si="66"/>
        <v>Passive</v>
      </c>
      <c r="BI534" s="85">
        <f>IFERROR(INDEX(Expenses!B$9:B$1026,MATCH(Calc!$AO534,Expenses!$U$9:$U$1026,0),1),0)</f>
        <v>0</v>
      </c>
      <c r="BJ534" s="85">
        <f>IFERROR(INDEX(Expenses!C$9:C$1026,MATCH(Calc!$AO534,Expenses!$U$9:$U$1026,0),1),0)</f>
        <v>0</v>
      </c>
      <c r="BK534" s="93">
        <f t="shared" ca="1" si="67"/>
        <v>2026</v>
      </c>
      <c r="BL534" s="85" t="str">
        <f>IFERROR(IF($BH534="Passive","",INDEX(Expenses!E$9:E$1026,MATCH(Calc!$AO534,Expenses!$U$9:$U$1026,0),1)),"")</f>
        <v/>
      </c>
      <c r="BM534" s="85" t="str">
        <f>IFERROR(IF($BH534="Passive","",INDEX(Expenses!F$9:F$1026,MATCH(Calc!$AO534,Expenses!$U$9:$U$1026,0),1)),"")</f>
        <v/>
      </c>
      <c r="BN534" s="85" t="str">
        <f>IFERROR(IF($BH534="Passive","",INDEX(Expenses!G$9:G$1026,MATCH(Calc!$AO534,Expenses!$U$9:$U$1026,0),1)),"")</f>
        <v/>
      </c>
      <c r="BO534" s="85" t="str">
        <f>IFERROR(IF($BH534="Passive","",INDEX(Expenses!H$9:H$1026,MATCH(Calc!$AO534,Expenses!$U$9:$U$1026,0),1)),"")</f>
        <v/>
      </c>
      <c r="BP534" s="85" t="str">
        <f>IFERROR(IF($BH534="Passive","",INDEX(Expenses!I$9:I$1026,MATCH(Calc!$AO534,Expenses!$U$9:$U$1026,0),1)),"")</f>
        <v/>
      </c>
      <c r="BQ534" s="85" t="str">
        <f>IFERROR(IF($BH534="Passive","",INDEX(Expenses!J$9:J$1026,MATCH(Calc!$AO534,Expenses!$U$9:$U$1026,0),1)),"")</f>
        <v/>
      </c>
      <c r="BR534" s="85" t="str">
        <f>IFERROR(IF($BH534="Passive","",INDEX(Expenses!K$9:K$1026,MATCH(Calc!$AO534,Expenses!$U$9:$U$1026,0),1)),"")</f>
        <v/>
      </c>
      <c r="BS534" s="85" t="str">
        <f>IFERROR(IF($BH534="Passive","",INDEX(Expenses!L$9:L$1026,MATCH(Calc!$AO534,Expenses!$U$9:$U$1026,0),1)),"")</f>
        <v/>
      </c>
      <c r="BT534" s="85" t="str">
        <f>IFERROR(IF($BH534="Passive","",INDEX(Expenses!M$9:M$1026,MATCH(Calc!$AO534,Expenses!$U$9:$U$1026,0),1)),"")</f>
        <v/>
      </c>
      <c r="BU534" s="85" t="str">
        <f>IFERROR(IF($BH534="Passive","",INDEX(Expenses!N$9:N$1026,MATCH(Calc!$AO534,Expenses!$U$9:$U$1026,0),1)),"")</f>
        <v/>
      </c>
      <c r="BV534" s="85" t="str">
        <f>IFERROR(IF($BH534="Passive","",INDEX(Expenses!O$9:O$1026,MATCH(Calc!$AO534,Expenses!$U$9:$U$1026,0),1)),"")</f>
        <v/>
      </c>
      <c r="BW534" s="85" t="str">
        <f>IFERROR(IF($BH534="Passive","",INDEX(Expenses!P$9:P$1026,MATCH(Calc!$AO534,Expenses!$U$9:$U$1026,0),1)),"")</f>
        <v/>
      </c>
    </row>
    <row r="535" spans="40:75" x14ac:dyDescent="0.25">
      <c r="AN535" s="93">
        <f t="shared" si="63"/>
        <v>5</v>
      </c>
      <c r="AO535" s="93">
        <v>532</v>
      </c>
      <c r="AQ535" s="85" t="str">
        <f t="shared" si="64"/>
        <v>Passive</v>
      </c>
      <c r="AR535" s="85">
        <f>IFERROR(INDEX(Income!B$9:B$1026,MATCH(Calc!$AO535,Income!$U$9:$U$1026,0),1),0)</f>
        <v>0</v>
      </c>
      <c r="AS535" s="85">
        <f>IFERROR(INDEX(Income!C$9:C$1026,MATCH(Calc!$AO535,Income!$U$9:$U$1026,0),1),0)</f>
        <v>0</v>
      </c>
      <c r="AT535" s="93">
        <f t="shared" ca="1" si="65"/>
        <v>2026</v>
      </c>
      <c r="AU535" s="85" t="str">
        <f>IFERROR(IF($AQ535="Passive","",INDEX(Income!E$9:E$1026,MATCH(Calc!$AO535,Income!$U$9:$U$1026,0),1)),"")</f>
        <v/>
      </c>
      <c r="AV535" s="85" t="str">
        <f>IFERROR(IF($AQ535="Passive","",INDEX(Income!F$9:F$1026,MATCH(Calc!$AO535,Income!$U$9:$U$1026,0),1)),"")</f>
        <v/>
      </c>
      <c r="AW535" s="85" t="str">
        <f>IFERROR(IF($AQ535="Passive","",INDEX(Income!G$9:G$1026,MATCH(Calc!$AO535,Income!$U$9:$U$1026,0),1)),"")</f>
        <v/>
      </c>
      <c r="AX535" s="85" t="str">
        <f>IFERROR(IF($AQ535="Passive","",INDEX(Income!H$9:H$1026,MATCH(Calc!$AO535,Income!$U$9:$U$1026,0),1)),"")</f>
        <v/>
      </c>
      <c r="AY535" s="85" t="str">
        <f>IFERROR(IF($AQ535="Passive","",INDEX(Income!I$9:I$1026,MATCH(Calc!$AO535,Income!$U$9:$U$1026,0),1)),"")</f>
        <v/>
      </c>
      <c r="AZ535" s="85" t="str">
        <f>IFERROR(IF($AQ535="Passive","",INDEX(Income!J$9:J$1026,MATCH(Calc!$AO535,Income!$U$9:$U$1026,0),1)),"")</f>
        <v/>
      </c>
      <c r="BA535" s="85" t="str">
        <f>IFERROR(IF($AQ535="Passive","",INDEX(Income!K$9:K$1026,MATCH(Calc!$AO535,Income!$U$9:$U$1026,0),1)),"")</f>
        <v/>
      </c>
      <c r="BB535" s="85" t="str">
        <f>IFERROR(IF($AQ535="Passive","",INDEX(Income!L$9:L$1026,MATCH(Calc!$AO535,Income!$U$9:$U$1026,0),1)),"")</f>
        <v/>
      </c>
      <c r="BC535" s="85" t="str">
        <f>IFERROR(IF($AQ535="Passive","",INDEX(Income!M$9:M$1026,MATCH(Calc!$AO535,Income!$U$9:$U$1026,0),1)),"")</f>
        <v/>
      </c>
      <c r="BD535" s="85" t="str">
        <f>IFERROR(IF($AQ535="Passive","",INDEX(Income!N$9:N$1026,MATCH(Calc!$AO535,Income!$U$9:$U$1026,0),1)),"")</f>
        <v/>
      </c>
      <c r="BE535" s="85" t="str">
        <f>IFERROR(IF($AQ535="Passive","",INDEX(Income!O$9:O$1026,MATCH(Calc!$AO535,Income!$U$9:$U$1026,0),1)),"")</f>
        <v/>
      </c>
      <c r="BF535" s="85" t="str">
        <f>IFERROR(IF($AQ535="Passive","",INDEX(Income!P$9:P$1026,MATCH(Calc!$AO535,Income!$U$9:$U$1026,0),1)),"")</f>
        <v/>
      </c>
      <c r="BH535" s="85" t="str">
        <f t="shared" si="66"/>
        <v>Passive</v>
      </c>
      <c r="BI535" s="85">
        <f>IFERROR(INDEX(Expenses!B$9:B$1026,MATCH(Calc!$AO535,Expenses!$U$9:$U$1026,0),1),0)</f>
        <v>0</v>
      </c>
      <c r="BJ535" s="85">
        <f>IFERROR(INDEX(Expenses!C$9:C$1026,MATCH(Calc!$AO535,Expenses!$U$9:$U$1026,0),1),0)</f>
        <v>0</v>
      </c>
      <c r="BK535" s="93">
        <f t="shared" ca="1" si="67"/>
        <v>2026</v>
      </c>
      <c r="BL535" s="85" t="str">
        <f>IFERROR(IF($BH535="Passive","",INDEX(Expenses!E$9:E$1026,MATCH(Calc!$AO535,Expenses!$U$9:$U$1026,0),1)),"")</f>
        <v/>
      </c>
      <c r="BM535" s="85" t="str">
        <f>IFERROR(IF($BH535="Passive","",INDEX(Expenses!F$9:F$1026,MATCH(Calc!$AO535,Expenses!$U$9:$U$1026,0),1)),"")</f>
        <v/>
      </c>
      <c r="BN535" s="85" t="str">
        <f>IFERROR(IF($BH535="Passive","",INDEX(Expenses!G$9:G$1026,MATCH(Calc!$AO535,Expenses!$U$9:$U$1026,0),1)),"")</f>
        <v/>
      </c>
      <c r="BO535" s="85" t="str">
        <f>IFERROR(IF($BH535="Passive","",INDEX(Expenses!H$9:H$1026,MATCH(Calc!$AO535,Expenses!$U$9:$U$1026,0),1)),"")</f>
        <v/>
      </c>
      <c r="BP535" s="85" t="str">
        <f>IFERROR(IF($BH535="Passive","",INDEX(Expenses!I$9:I$1026,MATCH(Calc!$AO535,Expenses!$U$9:$U$1026,0),1)),"")</f>
        <v/>
      </c>
      <c r="BQ535" s="85" t="str">
        <f>IFERROR(IF($BH535="Passive","",INDEX(Expenses!J$9:J$1026,MATCH(Calc!$AO535,Expenses!$U$9:$U$1026,0),1)),"")</f>
        <v/>
      </c>
      <c r="BR535" s="85" t="str">
        <f>IFERROR(IF($BH535="Passive","",INDEX(Expenses!K$9:K$1026,MATCH(Calc!$AO535,Expenses!$U$9:$U$1026,0),1)),"")</f>
        <v/>
      </c>
      <c r="BS535" s="85" t="str">
        <f>IFERROR(IF($BH535="Passive","",INDEX(Expenses!L$9:L$1026,MATCH(Calc!$AO535,Expenses!$U$9:$U$1026,0),1)),"")</f>
        <v/>
      </c>
      <c r="BT535" s="85" t="str">
        <f>IFERROR(IF($BH535="Passive","",INDEX(Expenses!M$9:M$1026,MATCH(Calc!$AO535,Expenses!$U$9:$U$1026,0),1)),"")</f>
        <v/>
      </c>
      <c r="BU535" s="85" t="str">
        <f>IFERROR(IF($BH535="Passive","",INDEX(Expenses!N$9:N$1026,MATCH(Calc!$AO535,Expenses!$U$9:$U$1026,0),1)),"")</f>
        <v/>
      </c>
      <c r="BV535" s="85" t="str">
        <f>IFERROR(IF($BH535="Passive","",INDEX(Expenses!O$9:O$1026,MATCH(Calc!$AO535,Expenses!$U$9:$U$1026,0),1)),"")</f>
        <v/>
      </c>
      <c r="BW535" s="85" t="str">
        <f>IFERROR(IF($BH535="Passive","",INDEX(Expenses!P$9:P$1026,MATCH(Calc!$AO535,Expenses!$U$9:$U$1026,0),1)),"")</f>
        <v/>
      </c>
    </row>
    <row r="536" spans="40:75" x14ac:dyDescent="0.25">
      <c r="AN536" s="93">
        <f t="shared" si="63"/>
        <v>5</v>
      </c>
      <c r="AO536" s="93">
        <v>533</v>
      </c>
      <c r="AQ536" s="85" t="str">
        <f t="shared" si="64"/>
        <v>Passive</v>
      </c>
      <c r="AR536" s="85">
        <f>IFERROR(INDEX(Income!B$9:B$1026,MATCH(Calc!$AO536,Income!$U$9:$U$1026,0),1),0)</f>
        <v>0</v>
      </c>
      <c r="AS536" s="85">
        <f>IFERROR(INDEX(Income!C$9:C$1026,MATCH(Calc!$AO536,Income!$U$9:$U$1026,0),1),0)</f>
        <v>0</v>
      </c>
      <c r="AT536" s="93">
        <f t="shared" ca="1" si="65"/>
        <v>2026</v>
      </c>
      <c r="AU536" s="85" t="str">
        <f>IFERROR(IF($AQ536="Passive","",INDEX(Income!E$9:E$1026,MATCH(Calc!$AO536,Income!$U$9:$U$1026,0),1)),"")</f>
        <v/>
      </c>
      <c r="AV536" s="85" t="str">
        <f>IFERROR(IF($AQ536="Passive","",INDEX(Income!F$9:F$1026,MATCH(Calc!$AO536,Income!$U$9:$U$1026,0),1)),"")</f>
        <v/>
      </c>
      <c r="AW536" s="85" t="str">
        <f>IFERROR(IF($AQ536="Passive","",INDEX(Income!G$9:G$1026,MATCH(Calc!$AO536,Income!$U$9:$U$1026,0),1)),"")</f>
        <v/>
      </c>
      <c r="AX536" s="85" t="str">
        <f>IFERROR(IF($AQ536="Passive","",INDEX(Income!H$9:H$1026,MATCH(Calc!$AO536,Income!$U$9:$U$1026,0),1)),"")</f>
        <v/>
      </c>
      <c r="AY536" s="85" t="str">
        <f>IFERROR(IF($AQ536="Passive","",INDEX(Income!I$9:I$1026,MATCH(Calc!$AO536,Income!$U$9:$U$1026,0),1)),"")</f>
        <v/>
      </c>
      <c r="AZ536" s="85" t="str">
        <f>IFERROR(IF($AQ536="Passive","",INDEX(Income!J$9:J$1026,MATCH(Calc!$AO536,Income!$U$9:$U$1026,0),1)),"")</f>
        <v/>
      </c>
      <c r="BA536" s="85" t="str">
        <f>IFERROR(IF($AQ536="Passive","",INDEX(Income!K$9:K$1026,MATCH(Calc!$AO536,Income!$U$9:$U$1026,0),1)),"")</f>
        <v/>
      </c>
      <c r="BB536" s="85" t="str">
        <f>IFERROR(IF($AQ536="Passive","",INDEX(Income!L$9:L$1026,MATCH(Calc!$AO536,Income!$U$9:$U$1026,0),1)),"")</f>
        <v/>
      </c>
      <c r="BC536" s="85" t="str">
        <f>IFERROR(IF($AQ536="Passive","",INDEX(Income!M$9:M$1026,MATCH(Calc!$AO536,Income!$U$9:$U$1026,0),1)),"")</f>
        <v/>
      </c>
      <c r="BD536" s="85" t="str">
        <f>IFERROR(IF($AQ536="Passive","",INDEX(Income!N$9:N$1026,MATCH(Calc!$AO536,Income!$U$9:$U$1026,0),1)),"")</f>
        <v/>
      </c>
      <c r="BE536" s="85" t="str">
        <f>IFERROR(IF($AQ536="Passive","",INDEX(Income!O$9:O$1026,MATCH(Calc!$AO536,Income!$U$9:$U$1026,0),1)),"")</f>
        <v/>
      </c>
      <c r="BF536" s="85" t="str">
        <f>IFERROR(IF($AQ536="Passive","",INDEX(Income!P$9:P$1026,MATCH(Calc!$AO536,Income!$U$9:$U$1026,0),1)),"")</f>
        <v/>
      </c>
      <c r="BH536" s="85" t="str">
        <f t="shared" si="66"/>
        <v>Passive</v>
      </c>
      <c r="BI536" s="85">
        <f>IFERROR(INDEX(Expenses!B$9:B$1026,MATCH(Calc!$AO536,Expenses!$U$9:$U$1026,0),1),0)</f>
        <v>0</v>
      </c>
      <c r="BJ536" s="85">
        <f>IFERROR(INDEX(Expenses!C$9:C$1026,MATCH(Calc!$AO536,Expenses!$U$9:$U$1026,0),1),0)</f>
        <v>0</v>
      </c>
      <c r="BK536" s="93">
        <f t="shared" ca="1" si="67"/>
        <v>2026</v>
      </c>
      <c r="BL536" s="85" t="str">
        <f>IFERROR(IF($BH536="Passive","",INDEX(Expenses!E$9:E$1026,MATCH(Calc!$AO536,Expenses!$U$9:$U$1026,0),1)),"")</f>
        <v/>
      </c>
      <c r="BM536" s="85" t="str">
        <f>IFERROR(IF($BH536="Passive","",INDEX(Expenses!F$9:F$1026,MATCH(Calc!$AO536,Expenses!$U$9:$U$1026,0),1)),"")</f>
        <v/>
      </c>
      <c r="BN536" s="85" t="str">
        <f>IFERROR(IF($BH536="Passive","",INDEX(Expenses!G$9:G$1026,MATCH(Calc!$AO536,Expenses!$U$9:$U$1026,0),1)),"")</f>
        <v/>
      </c>
      <c r="BO536" s="85" t="str">
        <f>IFERROR(IF($BH536="Passive","",INDEX(Expenses!H$9:H$1026,MATCH(Calc!$AO536,Expenses!$U$9:$U$1026,0),1)),"")</f>
        <v/>
      </c>
      <c r="BP536" s="85" t="str">
        <f>IFERROR(IF($BH536="Passive","",INDEX(Expenses!I$9:I$1026,MATCH(Calc!$AO536,Expenses!$U$9:$U$1026,0),1)),"")</f>
        <v/>
      </c>
      <c r="BQ536" s="85" t="str">
        <f>IFERROR(IF($BH536="Passive","",INDEX(Expenses!J$9:J$1026,MATCH(Calc!$AO536,Expenses!$U$9:$U$1026,0),1)),"")</f>
        <v/>
      </c>
      <c r="BR536" s="85" t="str">
        <f>IFERROR(IF($BH536="Passive","",INDEX(Expenses!K$9:K$1026,MATCH(Calc!$AO536,Expenses!$U$9:$U$1026,0),1)),"")</f>
        <v/>
      </c>
      <c r="BS536" s="85" t="str">
        <f>IFERROR(IF($BH536="Passive","",INDEX(Expenses!L$9:L$1026,MATCH(Calc!$AO536,Expenses!$U$9:$U$1026,0),1)),"")</f>
        <v/>
      </c>
      <c r="BT536" s="85" t="str">
        <f>IFERROR(IF($BH536="Passive","",INDEX(Expenses!M$9:M$1026,MATCH(Calc!$AO536,Expenses!$U$9:$U$1026,0),1)),"")</f>
        <v/>
      </c>
      <c r="BU536" s="85" t="str">
        <f>IFERROR(IF($BH536="Passive","",INDEX(Expenses!N$9:N$1026,MATCH(Calc!$AO536,Expenses!$U$9:$U$1026,0),1)),"")</f>
        <v/>
      </c>
      <c r="BV536" s="85" t="str">
        <f>IFERROR(IF($BH536="Passive","",INDEX(Expenses!O$9:O$1026,MATCH(Calc!$AO536,Expenses!$U$9:$U$1026,0),1)),"")</f>
        <v/>
      </c>
      <c r="BW536" s="85" t="str">
        <f>IFERROR(IF($BH536="Passive","",INDEX(Expenses!P$9:P$1026,MATCH(Calc!$AO536,Expenses!$U$9:$U$1026,0),1)),"")</f>
        <v/>
      </c>
    </row>
    <row r="537" spans="40:75" x14ac:dyDescent="0.25">
      <c r="AN537" s="93">
        <f t="shared" si="63"/>
        <v>5</v>
      </c>
      <c r="AO537" s="93">
        <v>534</v>
      </c>
      <c r="AQ537" s="85" t="str">
        <f t="shared" si="64"/>
        <v>Passive</v>
      </c>
      <c r="AR537" s="85">
        <f>IFERROR(INDEX(Income!B$9:B$1026,MATCH(Calc!$AO537,Income!$U$9:$U$1026,0),1),0)</f>
        <v>0</v>
      </c>
      <c r="AS537" s="85">
        <f>IFERROR(INDEX(Income!C$9:C$1026,MATCH(Calc!$AO537,Income!$U$9:$U$1026,0),1),0)</f>
        <v>0</v>
      </c>
      <c r="AT537" s="93">
        <f t="shared" ca="1" si="65"/>
        <v>2026</v>
      </c>
      <c r="AU537" s="85" t="str">
        <f>IFERROR(IF($AQ537="Passive","",INDEX(Income!E$9:E$1026,MATCH(Calc!$AO537,Income!$U$9:$U$1026,0),1)),"")</f>
        <v/>
      </c>
      <c r="AV537" s="85" t="str">
        <f>IFERROR(IF($AQ537="Passive","",INDEX(Income!F$9:F$1026,MATCH(Calc!$AO537,Income!$U$9:$U$1026,0),1)),"")</f>
        <v/>
      </c>
      <c r="AW537" s="85" t="str">
        <f>IFERROR(IF($AQ537="Passive","",INDEX(Income!G$9:G$1026,MATCH(Calc!$AO537,Income!$U$9:$U$1026,0),1)),"")</f>
        <v/>
      </c>
      <c r="AX537" s="85" t="str">
        <f>IFERROR(IF($AQ537="Passive","",INDEX(Income!H$9:H$1026,MATCH(Calc!$AO537,Income!$U$9:$U$1026,0),1)),"")</f>
        <v/>
      </c>
      <c r="AY537" s="85" t="str">
        <f>IFERROR(IF($AQ537="Passive","",INDEX(Income!I$9:I$1026,MATCH(Calc!$AO537,Income!$U$9:$U$1026,0),1)),"")</f>
        <v/>
      </c>
      <c r="AZ537" s="85" t="str">
        <f>IFERROR(IF($AQ537="Passive","",INDEX(Income!J$9:J$1026,MATCH(Calc!$AO537,Income!$U$9:$U$1026,0),1)),"")</f>
        <v/>
      </c>
      <c r="BA537" s="85" t="str">
        <f>IFERROR(IF($AQ537="Passive","",INDEX(Income!K$9:K$1026,MATCH(Calc!$AO537,Income!$U$9:$U$1026,0),1)),"")</f>
        <v/>
      </c>
      <c r="BB537" s="85" t="str">
        <f>IFERROR(IF($AQ537="Passive","",INDEX(Income!L$9:L$1026,MATCH(Calc!$AO537,Income!$U$9:$U$1026,0),1)),"")</f>
        <v/>
      </c>
      <c r="BC537" s="85" t="str">
        <f>IFERROR(IF($AQ537="Passive","",INDEX(Income!M$9:M$1026,MATCH(Calc!$AO537,Income!$U$9:$U$1026,0),1)),"")</f>
        <v/>
      </c>
      <c r="BD537" s="85" t="str">
        <f>IFERROR(IF($AQ537="Passive","",INDEX(Income!N$9:N$1026,MATCH(Calc!$AO537,Income!$U$9:$U$1026,0),1)),"")</f>
        <v/>
      </c>
      <c r="BE537" s="85" t="str">
        <f>IFERROR(IF($AQ537="Passive","",INDEX(Income!O$9:O$1026,MATCH(Calc!$AO537,Income!$U$9:$U$1026,0),1)),"")</f>
        <v/>
      </c>
      <c r="BF537" s="85" t="str">
        <f>IFERROR(IF($AQ537="Passive","",INDEX(Income!P$9:P$1026,MATCH(Calc!$AO537,Income!$U$9:$U$1026,0),1)),"")</f>
        <v/>
      </c>
      <c r="BH537" s="85" t="str">
        <f t="shared" si="66"/>
        <v>Passive</v>
      </c>
      <c r="BI537" s="85">
        <f>IFERROR(INDEX(Expenses!B$9:B$1026,MATCH(Calc!$AO537,Expenses!$U$9:$U$1026,0),1),0)</f>
        <v>0</v>
      </c>
      <c r="BJ537" s="85">
        <f>IFERROR(INDEX(Expenses!C$9:C$1026,MATCH(Calc!$AO537,Expenses!$U$9:$U$1026,0),1),0)</f>
        <v>0</v>
      </c>
      <c r="BK537" s="93">
        <f t="shared" ca="1" si="67"/>
        <v>2026</v>
      </c>
      <c r="BL537" s="85" t="str">
        <f>IFERROR(IF($BH537="Passive","",INDEX(Expenses!E$9:E$1026,MATCH(Calc!$AO537,Expenses!$U$9:$U$1026,0),1)),"")</f>
        <v/>
      </c>
      <c r="BM537" s="85" t="str">
        <f>IFERROR(IF($BH537="Passive","",INDEX(Expenses!F$9:F$1026,MATCH(Calc!$AO537,Expenses!$U$9:$U$1026,0),1)),"")</f>
        <v/>
      </c>
      <c r="BN537" s="85" t="str">
        <f>IFERROR(IF($BH537="Passive","",INDEX(Expenses!G$9:G$1026,MATCH(Calc!$AO537,Expenses!$U$9:$U$1026,0),1)),"")</f>
        <v/>
      </c>
      <c r="BO537" s="85" t="str">
        <f>IFERROR(IF($BH537="Passive","",INDEX(Expenses!H$9:H$1026,MATCH(Calc!$AO537,Expenses!$U$9:$U$1026,0),1)),"")</f>
        <v/>
      </c>
      <c r="BP537" s="85" t="str">
        <f>IFERROR(IF($BH537="Passive","",INDEX(Expenses!I$9:I$1026,MATCH(Calc!$AO537,Expenses!$U$9:$U$1026,0),1)),"")</f>
        <v/>
      </c>
      <c r="BQ537" s="85" t="str">
        <f>IFERROR(IF($BH537="Passive","",INDEX(Expenses!J$9:J$1026,MATCH(Calc!$AO537,Expenses!$U$9:$U$1026,0),1)),"")</f>
        <v/>
      </c>
      <c r="BR537" s="85" t="str">
        <f>IFERROR(IF($BH537="Passive","",INDEX(Expenses!K$9:K$1026,MATCH(Calc!$AO537,Expenses!$U$9:$U$1026,0),1)),"")</f>
        <v/>
      </c>
      <c r="BS537" s="85" t="str">
        <f>IFERROR(IF($BH537="Passive","",INDEX(Expenses!L$9:L$1026,MATCH(Calc!$AO537,Expenses!$U$9:$U$1026,0),1)),"")</f>
        <v/>
      </c>
      <c r="BT537" s="85" t="str">
        <f>IFERROR(IF($BH537="Passive","",INDEX(Expenses!M$9:M$1026,MATCH(Calc!$AO537,Expenses!$U$9:$U$1026,0),1)),"")</f>
        <v/>
      </c>
      <c r="BU537" s="85" t="str">
        <f>IFERROR(IF($BH537="Passive","",INDEX(Expenses!N$9:N$1026,MATCH(Calc!$AO537,Expenses!$U$9:$U$1026,0),1)),"")</f>
        <v/>
      </c>
      <c r="BV537" s="85" t="str">
        <f>IFERROR(IF($BH537="Passive","",INDEX(Expenses!O$9:O$1026,MATCH(Calc!$AO537,Expenses!$U$9:$U$1026,0),1)),"")</f>
        <v/>
      </c>
      <c r="BW537" s="85" t="str">
        <f>IFERROR(IF($BH537="Passive","",INDEX(Expenses!P$9:P$1026,MATCH(Calc!$AO537,Expenses!$U$9:$U$1026,0),1)),"")</f>
        <v/>
      </c>
    </row>
    <row r="538" spans="40:75" x14ac:dyDescent="0.25">
      <c r="AN538" s="93">
        <f t="shared" si="63"/>
        <v>5</v>
      </c>
      <c r="AO538" s="93">
        <v>535</v>
      </c>
      <c r="AQ538" s="85" t="str">
        <f t="shared" si="64"/>
        <v>Passive</v>
      </c>
      <c r="AR538" s="85">
        <f>IFERROR(INDEX(Income!B$9:B$1026,MATCH(Calc!$AO538,Income!$U$9:$U$1026,0),1),0)</f>
        <v>0</v>
      </c>
      <c r="AS538" s="85">
        <f>IFERROR(INDEX(Income!C$9:C$1026,MATCH(Calc!$AO538,Income!$U$9:$U$1026,0),1),0)</f>
        <v>0</v>
      </c>
      <c r="AT538" s="93">
        <f t="shared" ca="1" si="65"/>
        <v>2026</v>
      </c>
      <c r="AU538" s="85" t="str">
        <f>IFERROR(IF($AQ538="Passive","",INDEX(Income!E$9:E$1026,MATCH(Calc!$AO538,Income!$U$9:$U$1026,0),1)),"")</f>
        <v/>
      </c>
      <c r="AV538" s="85" t="str">
        <f>IFERROR(IF($AQ538="Passive","",INDEX(Income!F$9:F$1026,MATCH(Calc!$AO538,Income!$U$9:$U$1026,0),1)),"")</f>
        <v/>
      </c>
      <c r="AW538" s="85" t="str">
        <f>IFERROR(IF($AQ538="Passive","",INDEX(Income!G$9:G$1026,MATCH(Calc!$AO538,Income!$U$9:$U$1026,0),1)),"")</f>
        <v/>
      </c>
      <c r="AX538" s="85" t="str">
        <f>IFERROR(IF($AQ538="Passive","",INDEX(Income!H$9:H$1026,MATCH(Calc!$AO538,Income!$U$9:$U$1026,0),1)),"")</f>
        <v/>
      </c>
      <c r="AY538" s="85" t="str">
        <f>IFERROR(IF($AQ538="Passive","",INDEX(Income!I$9:I$1026,MATCH(Calc!$AO538,Income!$U$9:$U$1026,0),1)),"")</f>
        <v/>
      </c>
      <c r="AZ538" s="85" t="str">
        <f>IFERROR(IF($AQ538="Passive","",INDEX(Income!J$9:J$1026,MATCH(Calc!$AO538,Income!$U$9:$U$1026,0),1)),"")</f>
        <v/>
      </c>
      <c r="BA538" s="85" t="str">
        <f>IFERROR(IF($AQ538="Passive","",INDEX(Income!K$9:K$1026,MATCH(Calc!$AO538,Income!$U$9:$U$1026,0),1)),"")</f>
        <v/>
      </c>
      <c r="BB538" s="85" t="str">
        <f>IFERROR(IF($AQ538="Passive","",INDEX(Income!L$9:L$1026,MATCH(Calc!$AO538,Income!$U$9:$U$1026,0),1)),"")</f>
        <v/>
      </c>
      <c r="BC538" s="85" t="str">
        <f>IFERROR(IF($AQ538="Passive","",INDEX(Income!M$9:M$1026,MATCH(Calc!$AO538,Income!$U$9:$U$1026,0),1)),"")</f>
        <v/>
      </c>
      <c r="BD538" s="85" t="str">
        <f>IFERROR(IF($AQ538="Passive","",INDEX(Income!N$9:N$1026,MATCH(Calc!$AO538,Income!$U$9:$U$1026,0),1)),"")</f>
        <v/>
      </c>
      <c r="BE538" s="85" t="str">
        <f>IFERROR(IF($AQ538="Passive","",INDEX(Income!O$9:O$1026,MATCH(Calc!$AO538,Income!$U$9:$U$1026,0),1)),"")</f>
        <v/>
      </c>
      <c r="BF538" s="85" t="str">
        <f>IFERROR(IF($AQ538="Passive","",INDEX(Income!P$9:P$1026,MATCH(Calc!$AO538,Income!$U$9:$U$1026,0),1)),"")</f>
        <v/>
      </c>
      <c r="BH538" s="85" t="str">
        <f t="shared" si="66"/>
        <v>Passive</v>
      </c>
      <c r="BI538" s="85">
        <f>IFERROR(INDEX(Expenses!B$9:B$1026,MATCH(Calc!$AO538,Expenses!$U$9:$U$1026,0),1),0)</f>
        <v>0</v>
      </c>
      <c r="BJ538" s="85">
        <f>IFERROR(INDEX(Expenses!C$9:C$1026,MATCH(Calc!$AO538,Expenses!$U$9:$U$1026,0),1),0)</f>
        <v>0</v>
      </c>
      <c r="BK538" s="93">
        <f t="shared" ca="1" si="67"/>
        <v>2026</v>
      </c>
      <c r="BL538" s="85" t="str">
        <f>IFERROR(IF($BH538="Passive","",INDEX(Expenses!E$9:E$1026,MATCH(Calc!$AO538,Expenses!$U$9:$U$1026,0),1)),"")</f>
        <v/>
      </c>
      <c r="BM538" s="85" t="str">
        <f>IFERROR(IF($BH538="Passive","",INDEX(Expenses!F$9:F$1026,MATCH(Calc!$AO538,Expenses!$U$9:$U$1026,0),1)),"")</f>
        <v/>
      </c>
      <c r="BN538" s="85" t="str">
        <f>IFERROR(IF($BH538="Passive","",INDEX(Expenses!G$9:G$1026,MATCH(Calc!$AO538,Expenses!$U$9:$U$1026,0),1)),"")</f>
        <v/>
      </c>
      <c r="BO538" s="85" t="str">
        <f>IFERROR(IF($BH538="Passive","",INDEX(Expenses!H$9:H$1026,MATCH(Calc!$AO538,Expenses!$U$9:$U$1026,0),1)),"")</f>
        <v/>
      </c>
      <c r="BP538" s="85" t="str">
        <f>IFERROR(IF($BH538="Passive","",INDEX(Expenses!I$9:I$1026,MATCH(Calc!$AO538,Expenses!$U$9:$U$1026,0),1)),"")</f>
        <v/>
      </c>
      <c r="BQ538" s="85" t="str">
        <f>IFERROR(IF($BH538="Passive","",INDEX(Expenses!J$9:J$1026,MATCH(Calc!$AO538,Expenses!$U$9:$U$1026,0),1)),"")</f>
        <v/>
      </c>
      <c r="BR538" s="85" t="str">
        <f>IFERROR(IF($BH538="Passive","",INDEX(Expenses!K$9:K$1026,MATCH(Calc!$AO538,Expenses!$U$9:$U$1026,0),1)),"")</f>
        <v/>
      </c>
      <c r="BS538" s="85" t="str">
        <f>IFERROR(IF($BH538="Passive","",INDEX(Expenses!L$9:L$1026,MATCH(Calc!$AO538,Expenses!$U$9:$U$1026,0),1)),"")</f>
        <v/>
      </c>
      <c r="BT538" s="85" t="str">
        <f>IFERROR(IF($BH538="Passive","",INDEX(Expenses!M$9:M$1026,MATCH(Calc!$AO538,Expenses!$U$9:$U$1026,0),1)),"")</f>
        <v/>
      </c>
      <c r="BU538" s="85" t="str">
        <f>IFERROR(IF($BH538="Passive","",INDEX(Expenses!N$9:N$1026,MATCH(Calc!$AO538,Expenses!$U$9:$U$1026,0),1)),"")</f>
        <v/>
      </c>
      <c r="BV538" s="85" t="str">
        <f>IFERROR(IF($BH538="Passive","",INDEX(Expenses!O$9:O$1026,MATCH(Calc!$AO538,Expenses!$U$9:$U$1026,0),1)),"")</f>
        <v/>
      </c>
      <c r="BW538" s="85" t="str">
        <f>IFERROR(IF($BH538="Passive","",INDEX(Expenses!P$9:P$1026,MATCH(Calc!$AO538,Expenses!$U$9:$U$1026,0),1)),"")</f>
        <v/>
      </c>
    </row>
    <row r="539" spans="40:75" x14ac:dyDescent="0.25">
      <c r="AN539" s="93">
        <f t="shared" si="63"/>
        <v>5</v>
      </c>
      <c r="AO539" s="93">
        <v>536</v>
      </c>
      <c r="AQ539" s="85" t="str">
        <f t="shared" si="64"/>
        <v>Passive</v>
      </c>
      <c r="AR539" s="85">
        <f>IFERROR(INDEX(Income!B$9:B$1026,MATCH(Calc!$AO539,Income!$U$9:$U$1026,0),1),0)</f>
        <v>0</v>
      </c>
      <c r="AS539" s="85">
        <f>IFERROR(INDEX(Income!C$9:C$1026,MATCH(Calc!$AO539,Income!$U$9:$U$1026,0),1),0)</f>
        <v>0</v>
      </c>
      <c r="AT539" s="93">
        <f t="shared" ca="1" si="65"/>
        <v>2026</v>
      </c>
      <c r="AU539" s="85" t="str">
        <f>IFERROR(IF($AQ539="Passive","",INDEX(Income!E$9:E$1026,MATCH(Calc!$AO539,Income!$U$9:$U$1026,0),1)),"")</f>
        <v/>
      </c>
      <c r="AV539" s="85" t="str">
        <f>IFERROR(IF($AQ539="Passive","",INDEX(Income!F$9:F$1026,MATCH(Calc!$AO539,Income!$U$9:$U$1026,0),1)),"")</f>
        <v/>
      </c>
      <c r="AW539" s="85" t="str">
        <f>IFERROR(IF($AQ539="Passive","",INDEX(Income!G$9:G$1026,MATCH(Calc!$AO539,Income!$U$9:$U$1026,0),1)),"")</f>
        <v/>
      </c>
      <c r="AX539" s="85" t="str">
        <f>IFERROR(IF($AQ539="Passive","",INDEX(Income!H$9:H$1026,MATCH(Calc!$AO539,Income!$U$9:$U$1026,0),1)),"")</f>
        <v/>
      </c>
      <c r="AY539" s="85" t="str">
        <f>IFERROR(IF($AQ539="Passive","",INDEX(Income!I$9:I$1026,MATCH(Calc!$AO539,Income!$U$9:$U$1026,0),1)),"")</f>
        <v/>
      </c>
      <c r="AZ539" s="85" t="str">
        <f>IFERROR(IF($AQ539="Passive","",INDEX(Income!J$9:J$1026,MATCH(Calc!$AO539,Income!$U$9:$U$1026,0),1)),"")</f>
        <v/>
      </c>
      <c r="BA539" s="85" t="str">
        <f>IFERROR(IF($AQ539="Passive","",INDEX(Income!K$9:K$1026,MATCH(Calc!$AO539,Income!$U$9:$U$1026,0),1)),"")</f>
        <v/>
      </c>
      <c r="BB539" s="85" t="str">
        <f>IFERROR(IF($AQ539="Passive","",INDEX(Income!L$9:L$1026,MATCH(Calc!$AO539,Income!$U$9:$U$1026,0),1)),"")</f>
        <v/>
      </c>
      <c r="BC539" s="85" t="str">
        <f>IFERROR(IF($AQ539="Passive","",INDEX(Income!M$9:M$1026,MATCH(Calc!$AO539,Income!$U$9:$U$1026,0),1)),"")</f>
        <v/>
      </c>
      <c r="BD539" s="85" t="str">
        <f>IFERROR(IF($AQ539="Passive","",INDEX(Income!N$9:N$1026,MATCH(Calc!$AO539,Income!$U$9:$U$1026,0),1)),"")</f>
        <v/>
      </c>
      <c r="BE539" s="85" t="str">
        <f>IFERROR(IF($AQ539="Passive","",INDEX(Income!O$9:O$1026,MATCH(Calc!$AO539,Income!$U$9:$U$1026,0),1)),"")</f>
        <v/>
      </c>
      <c r="BF539" s="85" t="str">
        <f>IFERROR(IF($AQ539="Passive","",INDEX(Income!P$9:P$1026,MATCH(Calc!$AO539,Income!$U$9:$U$1026,0),1)),"")</f>
        <v/>
      </c>
      <c r="BH539" s="85" t="str">
        <f t="shared" si="66"/>
        <v>Passive</v>
      </c>
      <c r="BI539" s="85">
        <f>IFERROR(INDEX(Expenses!B$9:B$1026,MATCH(Calc!$AO539,Expenses!$U$9:$U$1026,0),1),0)</f>
        <v>0</v>
      </c>
      <c r="BJ539" s="85">
        <f>IFERROR(INDEX(Expenses!C$9:C$1026,MATCH(Calc!$AO539,Expenses!$U$9:$U$1026,0),1),0)</f>
        <v>0</v>
      </c>
      <c r="BK539" s="93">
        <f t="shared" ca="1" si="67"/>
        <v>2026</v>
      </c>
      <c r="BL539" s="85" t="str">
        <f>IFERROR(IF($BH539="Passive","",INDEX(Expenses!E$9:E$1026,MATCH(Calc!$AO539,Expenses!$U$9:$U$1026,0),1)),"")</f>
        <v/>
      </c>
      <c r="BM539" s="85" t="str">
        <f>IFERROR(IF($BH539="Passive","",INDEX(Expenses!F$9:F$1026,MATCH(Calc!$AO539,Expenses!$U$9:$U$1026,0),1)),"")</f>
        <v/>
      </c>
      <c r="BN539" s="85" t="str">
        <f>IFERROR(IF($BH539="Passive","",INDEX(Expenses!G$9:G$1026,MATCH(Calc!$AO539,Expenses!$U$9:$U$1026,0),1)),"")</f>
        <v/>
      </c>
      <c r="BO539" s="85" t="str">
        <f>IFERROR(IF($BH539="Passive","",INDEX(Expenses!H$9:H$1026,MATCH(Calc!$AO539,Expenses!$U$9:$U$1026,0),1)),"")</f>
        <v/>
      </c>
      <c r="BP539" s="85" t="str">
        <f>IFERROR(IF($BH539="Passive","",INDEX(Expenses!I$9:I$1026,MATCH(Calc!$AO539,Expenses!$U$9:$U$1026,0),1)),"")</f>
        <v/>
      </c>
      <c r="BQ539" s="85" t="str">
        <f>IFERROR(IF($BH539="Passive","",INDEX(Expenses!J$9:J$1026,MATCH(Calc!$AO539,Expenses!$U$9:$U$1026,0),1)),"")</f>
        <v/>
      </c>
      <c r="BR539" s="85" t="str">
        <f>IFERROR(IF($BH539="Passive","",INDEX(Expenses!K$9:K$1026,MATCH(Calc!$AO539,Expenses!$U$9:$U$1026,0),1)),"")</f>
        <v/>
      </c>
      <c r="BS539" s="85" t="str">
        <f>IFERROR(IF($BH539="Passive","",INDEX(Expenses!L$9:L$1026,MATCH(Calc!$AO539,Expenses!$U$9:$U$1026,0),1)),"")</f>
        <v/>
      </c>
      <c r="BT539" s="85" t="str">
        <f>IFERROR(IF($BH539="Passive","",INDEX(Expenses!M$9:M$1026,MATCH(Calc!$AO539,Expenses!$U$9:$U$1026,0),1)),"")</f>
        <v/>
      </c>
      <c r="BU539" s="85" t="str">
        <f>IFERROR(IF($BH539="Passive","",INDEX(Expenses!N$9:N$1026,MATCH(Calc!$AO539,Expenses!$U$9:$U$1026,0),1)),"")</f>
        <v/>
      </c>
      <c r="BV539" s="85" t="str">
        <f>IFERROR(IF($BH539="Passive","",INDEX(Expenses!O$9:O$1026,MATCH(Calc!$AO539,Expenses!$U$9:$U$1026,0),1)),"")</f>
        <v/>
      </c>
      <c r="BW539" s="85" t="str">
        <f>IFERROR(IF($BH539="Passive","",INDEX(Expenses!P$9:P$1026,MATCH(Calc!$AO539,Expenses!$U$9:$U$1026,0),1)),"")</f>
        <v/>
      </c>
    </row>
    <row r="540" spans="40:75" x14ac:dyDescent="0.25">
      <c r="AN540" s="93">
        <f t="shared" si="63"/>
        <v>5</v>
      </c>
      <c r="AO540" s="93">
        <v>537</v>
      </c>
      <c r="AQ540" s="85" t="str">
        <f t="shared" si="64"/>
        <v>Passive</v>
      </c>
      <c r="AR540" s="85">
        <f>IFERROR(INDEX(Income!B$9:B$1026,MATCH(Calc!$AO540,Income!$U$9:$U$1026,0),1),0)</f>
        <v>0</v>
      </c>
      <c r="AS540" s="85">
        <f>IFERROR(INDEX(Income!C$9:C$1026,MATCH(Calc!$AO540,Income!$U$9:$U$1026,0),1),0)</f>
        <v>0</v>
      </c>
      <c r="AT540" s="93">
        <f t="shared" ca="1" si="65"/>
        <v>2026</v>
      </c>
      <c r="AU540" s="85" t="str">
        <f>IFERROR(IF($AQ540="Passive","",INDEX(Income!E$9:E$1026,MATCH(Calc!$AO540,Income!$U$9:$U$1026,0),1)),"")</f>
        <v/>
      </c>
      <c r="AV540" s="85" t="str">
        <f>IFERROR(IF($AQ540="Passive","",INDEX(Income!F$9:F$1026,MATCH(Calc!$AO540,Income!$U$9:$U$1026,0),1)),"")</f>
        <v/>
      </c>
      <c r="AW540" s="85" t="str">
        <f>IFERROR(IF($AQ540="Passive","",INDEX(Income!G$9:G$1026,MATCH(Calc!$AO540,Income!$U$9:$U$1026,0),1)),"")</f>
        <v/>
      </c>
      <c r="AX540" s="85" t="str">
        <f>IFERROR(IF($AQ540="Passive","",INDEX(Income!H$9:H$1026,MATCH(Calc!$AO540,Income!$U$9:$U$1026,0),1)),"")</f>
        <v/>
      </c>
      <c r="AY540" s="85" t="str">
        <f>IFERROR(IF($AQ540="Passive","",INDEX(Income!I$9:I$1026,MATCH(Calc!$AO540,Income!$U$9:$U$1026,0),1)),"")</f>
        <v/>
      </c>
      <c r="AZ540" s="85" t="str">
        <f>IFERROR(IF($AQ540="Passive","",INDEX(Income!J$9:J$1026,MATCH(Calc!$AO540,Income!$U$9:$U$1026,0),1)),"")</f>
        <v/>
      </c>
      <c r="BA540" s="85" t="str">
        <f>IFERROR(IF($AQ540="Passive","",INDEX(Income!K$9:K$1026,MATCH(Calc!$AO540,Income!$U$9:$U$1026,0),1)),"")</f>
        <v/>
      </c>
      <c r="BB540" s="85" t="str">
        <f>IFERROR(IF($AQ540="Passive","",INDEX(Income!L$9:L$1026,MATCH(Calc!$AO540,Income!$U$9:$U$1026,0),1)),"")</f>
        <v/>
      </c>
      <c r="BC540" s="85" t="str">
        <f>IFERROR(IF($AQ540="Passive","",INDEX(Income!M$9:M$1026,MATCH(Calc!$AO540,Income!$U$9:$U$1026,0),1)),"")</f>
        <v/>
      </c>
      <c r="BD540" s="85" t="str">
        <f>IFERROR(IF($AQ540="Passive","",INDEX(Income!N$9:N$1026,MATCH(Calc!$AO540,Income!$U$9:$U$1026,0),1)),"")</f>
        <v/>
      </c>
      <c r="BE540" s="85" t="str">
        <f>IFERROR(IF($AQ540="Passive","",INDEX(Income!O$9:O$1026,MATCH(Calc!$AO540,Income!$U$9:$U$1026,0),1)),"")</f>
        <v/>
      </c>
      <c r="BF540" s="85" t="str">
        <f>IFERROR(IF($AQ540="Passive","",INDEX(Income!P$9:P$1026,MATCH(Calc!$AO540,Income!$U$9:$U$1026,0),1)),"")</f>
        <v/>
      </c>
      <c r="BH540" s="85" t="str">
        <f t="shared" si="66"/>
        <v>Passive</v>
      </c>
      <c r="BI540" s="85">
        <f>IFERROR(INDEX(Expenses!B$9:B$1026,MATCH(Calc!$AO540,Expenses!$U$9:$U$1026,0),1),0)</f>
        <v>0</v>
      </c>
      <c r="BJ540" s="85">
        <f>IFERROR(INDEX(Expenses!C$9:C$1026,MATCH(Calc!$AO540,Expenses!$U$9:$U$1026,0),1),0)</f>
        <v>0</v>
      </c>
      <c r="BK540" s="93">
        <f t="shared" ca="1" si="67"/>
        <v>2026</v>
      </c>
      <c r="BL540" s="85" t="str">
        <f>IFERROR(IF($BH540="Passive","",INDEX(Expenses!E$9:E$1026,MATCH(Calc!$AO540,Expenses!$U$9:$U$1026,0),1)),"")</f>
        <v/>
      </c>
      <c r="BM540" s="85" t="str">
        <f>IFERROR(IF($BH540="Passive","",INDEX(Expenses!F$9:F$1026,MATCH(Calc!$AO540,Expenses!$U$9:$U$1026,0),1)),"")</f>
        <v/>
      </c>
      <c r="BN540" s="85" t="str">
        <f>IFERROR(IF($BH540="Passive","",INDEX(Expenses!G$9:G$1026,MATCH(Calc!$AO540,Expenses!$U$9:$U$1026,0),1)),"")</f>
        <v/>
      </c>
      <c r="BO540" s="85" t="str">
        <f>IFERROR(IF($BH540="Passive","",INDEX(Expenses!H$9:H$1026,MATCH(Calc!$AO540,Expenses!$U$9:$U$1026,0),1)),"")</f>
        <v/>
      </c>
      <c r="BP540" s="85" t="str">
        <f>IFERROR(IF($BH540="Passive","",INDEX(Expenses!I$9:I$1026,MATCH(Calc!$AO540,Expenses!$U$9:$U$1026,0),1)),"")</f>
        <v/>
      </c>
      <c r="BQ540" s="85" t="str">
        <f>IFERROR(IF($BH540="Passive","",INDEX(Expenses!J$9:J$1026,MATCH(Calc!$AO540,Expenses!$U$9:$U$1026,0),1)),"")</f>
        <v/>
      </c>
      <c r="BR540" s="85" t="str">
        <f>IFERROR(IF($BH540="Passive","",INDEX(Expenses!K$9:K$1026,MATCH(Calc!$AO540,Expenses!$U$9:$U$1026,0),1)),"")</f>
        <v/>
      </c>
      <c r="BS540" s="85" t="str">
        <f>IFERROR(IF($BH540="Passive","",INDEX(Expenses!L$9:L$1026,MATCH(Calc!$AO540,Expenses!$U$9:$U$1026,0),1)),"")</f>
        <v/>
      </c>
      <c r="BT540" s="85" t="str">
        <f>IFERROR(IF($BH540="Passive","",INDEX(Expenses!M$9:M$1026,MATCH(Calc!$AO540,Expenses!$U$9:$U$1026,0),1)),"")</f>
        <v/>
      </c>
      <c r="BU540" s="85" t="str">
        <f>IFERROR(IF($BH540="Passive","",INDEX(Expenses!N$9:N$1026,MATCH(Calc!$AO540,Expenses!$U$9:$U$1026,0),1)),"")</f>
        <v/>
      </c>
      <c r="BV540" s="85" t="str">
        <f>IFERROR(IF($BH540="Passive","",INDEX(Expenses!O$9:O$1026,MATCH(Calc!$AO540,Expenses!$U$9:$U$1026,0),1)),"")</f>
        <v/>
      </c>
      <c r="BW540" s="85" t="str">
        <f>IFERROR(IF($BH540="Passive","",INDEX(Expenses!P$9:P$1026,MATCH(Calc!$AO540,Expenses!$U$9:$U$1026,0),1)),"")</f>
        <v/>
      </c>
    </row>
    <row r="541" spans="40:75" x14ac:dyDescent="0.25">
      <c r="AN541" s="93">
        <f t="shared" si="63"/>
        <v>5</v>
      </c>
      <c r="AO541" s="93">
        <v>538</v>
      </c>
      <c r="AQ541" s="85" t="str">
        <f t="shared" si="64"/>
        <v>Passive</v>
      </c>
      <c r="AR541" s="85">
        <f>IFERROR(INDEX(Income!B$9:B$1026,MATCH(Calc!$AO541,Income!$U$9:$U$1026,0),1),0)</f>
        <v>0</v>
      </c>
      <c r="AS541" s="85">
        <f>IFERROR(INDEX(Income!C$9:C$1026,MATCH(Calc!$AO541,Income!$U$9:$U$1026,0),1),0)</f>
        <v>0</v>
      </c>
      <c r="AT541" s="93">
        <f t="shared" ca="1" si="65"/>
        <v>2026</v>
      </c>
      <c r="AU541" s="85" t="str">
        <f>IFERROR(IF($AQ541="Passive","",INDEX(Income!E$9:E$1026,MATCH(Calc!$AO541,Income!$U$9:$U$1026,0),1)),"")</f>
        <v/>
      </c>
      <c r="AV541" s="85" t="str">
        <f>IFERROR(IF($AQ541="Passive","",INDEX(Income!F$9:F$1026,MATCH(Calc!$AO541,Income!$U$9:$U$1026,0),1)),"")</f>
        <v/>
      </c>
      <c r="AW541" s="85" t="str">
        <f>IFERROR(IF($AQ541="Passive","",INDEX(Income!G$9:G$1026,MATCH(Calc!$AO541,Income!$U$9:$U$1026,0),1)),"")</f>
        <v/>
      </c>
      <c r="AX541" s="85" t="str">
        <f>IFERROR(IF($AQ541="Passive","",INDEX(Income!H$9:H$1026,MATCH(Calc!$AO541,Income!$U$9:$U$1026,0),1)),"")</f>
        <v/>
      </c>
      <c r="AY541" s="85" t="str">
        <f>IFERROR(IF($AQ541="Passive","",INDEX(Income!I$9:I$1026,MATCH(Calc!$AO541,Income!$U$9:$U$1026,0),1)),"")</f>
        <v/>
      </c>
      <c r="AZ541" s="85" t="str">
        <f>IFERROR(IF($AQ541="Passive","",INDEX(Income!J$9:J$1026,MATCH(Calc!$AO541,Income!$U$9:$U$1026,0),1)),"")</f>
        <v/>
      </c>
      <c r="BA541" s="85" t="str">
        <f>IFERROR(IF($AQ541="Passive","",INDEX(Income!K$9:K$1026,MATCH(Calc!$AO541,Income!$U$9:$U$1026,0),1)),"")</f>
        <v/>
      </c>
      <c r="BB541" s="85" t="str">
        <f>IFERROR(IF($AQ541="Passive","",INDEX(Income!L$9:L$1026,MATCH(Calc!$AO541,Income!$U$9:$U$1026,0),1)),"")</f>
        <v/>
      </c>
      <c r="BC541" s="85" t="str">
        <f>IFERROR(IF($AQ541="Passive","",INDEX(Income!M$9:M$1026,MATCH(Calc!$AO541,Income!$U$9:$U$1026,0),1)),"")</f>
        <v/>
      </c>
      <c r="BD541" s="85" t="str">
        <f>IFERROR(IF($AQ541="Passive","",INDEX(Income!N$9:N$1026,MATCH(Calc!$AO541,Income!$U$9:$U$1026,0),1)),"")</f>
        <v/>
      </c>
      <c r="BE541" s="85" t="str">
        <f>IFERROR(IF($AQ541="Passive","",INDEX(Income!O$9:O$1026,MATCH(Calc!$AO541,Income!$U$9:$U$1026,0),1)),"")</f>
        <v/>
      </c>
      <c r="BF541" s="85" t="str">
        <f>IFERROR(IF($AQ541="Passive","",INDEX(Income!P$9:P$1026,MATCH(Calc!$AO541,Income!$U$9:$U$1026,0),1)),"")</f>
        <v/>
      </c>
      <c r="BH541" s="85" t="str">
        <f t="shared" si="66"/>
        <v>Passive</v>
      </c>
      <c r="BI541" s="85">
        <f>IFERROR(INDEX(Expenses!B$9:B$1026,MATCH(Calc!$AO541,Expenses!$U$9:$U$1026,0),1),0)</f>
        <v>0</v>
      </c>
      <c r="BJ541" s="85">
        <f>IFERROR(INDEX(Expenses!C$9:C$1026,MATCH(Calc!$AO541,Expenses!$U$9:$U$1026,0),1),0)</f>
        <v>0</v>
      </c>
      <c r="BK541" s="93">
        <f t="shared" ca="1" si="67"/>
        <v>2026</v>
      </c>
      <c r="BL541" s="85" t="str">
        <f>IFERROR(IF($BH541="Passive","",INDEX(Expenses!E$9:E$1026,MATCH(Calc!$AO541,Expenses!$U$9:$U$1026,0),1)),"")</f>
        <v/>
      </c>
      <c r="BM541" s="85" t="str">
        <f>IFERROR(IF($BH541="Passive","",INDEX(Expenses!F$9:F$1026,MATCH(Calc!$AO541,Expenses!$U$9:$U$1026,0),1)),"")</f>
        <v/>
      </c>
      <c r="BN541" s="85" t="str">
        <f>IFERROR(IF($BH541="Passive","",INDEX(Expenses!G$9:G$1026,MATCH(Calc!$AO541,Expenses!$U$9:$U$1026,0),1)),"")</f>
        <v/>
      </c>
      <c r="BO541" s="85" t="str">
        <f>IFERROR(IF($BH541="Passive","",INDEX(Expenses!H$9:H$1026,MATCH(Calc!$AO541,Expenses!$U$9:$U$1026,0),1)),"")</f>
        <v/>
      </c>
      <c r="BP541" s="85" t="str">
        <f>IFERROR(IF($BH541="Passive","",INDEX(Expenses!I$9:I$1026,MATCH(Calc!$AO541,Expenses!$U$9:$U$1026,0),1)),"")</f>
        <v/>
      </c>
      <c r="BQ541" s="85" t="str">
        <f>IFERROR(IF($BH541="Passive","",INDEX(Expenses!J$9:J$1026,MATCH(Calc!$AO541,Expenses!$U$9:$U$1026,0),1)),"")</f>
        <v/>
      </c>
      <c r="BR541" s="85" t="str">
        <f>IFERROR(IF($BH541="Passive","",INDEX(Expenses!K$9:K$1026,MATCH(Calc!$AO541,Expenses!$U$9:$U$1026,0),1)),"")</f>
        <v/>
      </c>
      <c r="BS541" s="85" t="str">
        <f>IFERROR(IF($BH541="Passive","",INDEX(Expenses!L$9:L$1026,MATCH(Calc!$AO541,Expenses!$U$9:$U$1026,0),1)),"")</f>
        <v/>
      </c>
      <c r="BT541" s="85" t="str">
        <f>IFERROR(IF($BH541="Passive","",INDEX(Expenses!M$9:M$1026,MATCH(Calc!$AO541,Expenses!$U$9:$U$1026,0),1)),"")</f>
        <v/>
      </c>
      <c r="BU541" s="85" t="str">
        <f>IFERROR(IF($BH541="Passive","",INDEX(Expenses!N$9:N$1026,MATCH(Calc!$AO541,Expenses!$U$9:$U$1026,0),1)),"")</f>
        <v/>
      </c>
      <c r="BV541" s="85" t="str">
        <f>IFERROR(IF($BH541="Passive","",INDEX(Expenses!O$9:O$1026,MATCH(Calc!$AO541,Expenses!$U$9:$U$1026,0),1)),"")</f>
        <v/>
      </c>
      <c r="BW541" s="85" t="str">
        <f>IFERROR(IF($BH541="Passive","",INDEX(Expenses!P$9:P$1026,MATCH(Calc!$AO541,Expenses!$U$9:$U$1026,0),1)),"")</f>
        <v/>
      </c>
    </row>
    <row r="542" spans="40:75" x14ac:dyDescent="0.25">
      <c r="AN542" s="93">
        <f t="shared" si="63"/>
        <v>5</v>
      </c>
      <c r="AO542" s="93">
        <v>539</v>
      </c>
      <c r="AQ542" s="85" t="str">
        <f t="shared" si="64"/>
        <v>Passive</v>
      </c>
      <c r="AR542" s="85">
        <f>IFERROR(INDEX(Income!B$9:B$1026,MATCH(Calc!$AO542,Income!$U$9:$U$1026,0),1),0)</f>
        <v>0</v>
      </c>
      <c r="AS542" s="85">
        <f>IFERROR(INDEX(Income!C$9:C$1026,MATCH(Calc!$AO542,Income!$U$9:$U$1026,0),1),0)</f>
        <v>0</v>
      </c>
      <c r="AT542" s="93">
        <f t="shared" ca="1" si="65"/>
        <v>2026</v>
      </c>
      <c r="AU542" s="85" t="str">
        <f>IFERROR(IF($AQ542="Passive","",INDEX(Income!E$9:E$1026,MATCH(Calc!$AO542,Income!$U$9:$U$1026,0),1)),"")</f>
        <v/>
      </c>
      <c r="AV542" s="85" t="str">
        <f>IFERROR(IF($AQ542="Passive","",INDEX(Income!F$9:F$1026,MATCH(Calc!$AO542,Income!$U$9:$U$1026,0),1)),"")</f>
        <v/>
      </c>
      <c r="AW542" s="85" t="str">
        <f>IFERROR(IF($AQ542="Passive","",INDEX(Income!G$9:G$1026,MATCH(Calc!$AO542,Income!$U$9:$U$1026,0),1)),"")</f>
        <v/>
      </c>
      <c r="AX542" s="85" t="str">
        <f>IFERROR(IF($AQ542="Passive","",INDEX(Income!H$9:H$1026,MATCH(Calc!$AO542,Income!$U$9:$U$1026,0),1)),"")</f>
        <v/>
      </c>
      <c r="AY542" s="85" t="str">
        <f>IFERROR(IF($AQ542="Passive","",INDEX(Income!I$9:I$1026,MATCH(Calc!$AO542,Income!$U$9:$U$1026,0),1)),"")</f>
        <v/>
      </c>
      <c r="AZ542" s="85" t="str">
        <f>IFERROR(IF($AQ542="Passive","",INDEX(Income!J$9:J$1026,MATCH(Calc!$AO542,Income!$U$9:$U$1026,0),1)),"")</f>
        <v/>
      </c>
      <c r="BA542" s="85" t="str">
        <f>IFERROR(IF($AQ542="Passive","",INDEX(Income!K$9:K$1026,MATCH(Calc!$AO542,Income!$U$9:$U$1026,0),1)),"")</f>
        <v/>
      </c>
      <c r="BB542" s="85" t="str">
        <f>IFERROR(IF($AQ542="Passive","",INDEX(Income!L$9:L$1026,MATCH(Calc!$AO542,Income!$U$9:$U$1026,0),1)),"")</f>
        <v/>
      </c>
      <c r="BC542" s="85" t="str">
        <f>IFERROR(IF($AQ542="Passive","",INDEX(Income!M$9:M$1026,MATCH(Calc!$AO542,Income!$U$9:$U$1026,0),1)),"")</f>
        <v/>
      </c>
      <c r="BD542" s="85" t="str">
        <f>IFERROR(IF($AQ542="Passive","",INDEX(Income!N$9:N$1026,MATCH(Calc!$AO542,Income!$U$9:$U$1026,0),1)),"")</f>
        <v/>
      </c>
      <c r="BE542" s="85" t="str">
        <f>IFERROR(IF($AQ542="Passive","",INDEX(Income!O$9:O$1026,MATCH(Calc!$AO542,Income!$U$9:$U$1026,0),1)),"")</f>
        <v/>
      </c>
      <c r="BF542" s="85" t="str">
        <f>IFERROR(IF($AQ542="Passive","",INDEX(Income!P$9:P$1026,MATCH(Calc!$AO542,Income!$U$9:$U$1026,0),1)),"")</f>
        <v/>
      </c>
      <c r="BH542" s="85" t="str">
        <f t="shared" si="66"/>
        <v>Passive</v>
      </c>
      <c r="BI542" s="85">
        <f>IFERROR(INDEX(Expenses!B$9:B$1026,MATCH(Calc!$AO542,Expenses!$U$9:$U$1026,0),1),0)</f>
        <v>0</v>
      </c>
      <c r="BJ542" s="85">
        <f>IFERROR(INDEX(Expenses!C$9:C$1026,MATCH(Calc!$AO542,Expenses!$U$9:$U$1026,0),1),0)</f>
        <v>0</v>
      </c>
      <c r="BK542" s="93">
        <f t="shared" ca="1" si="67"/>
        <v>2026</v>
      </c>
      <c r="BL542" s="85" t="str">
        <f>IFERROR(IF($BH542="Passive","",INDEX(Expenses!E$9:E$1026,MATCH(Calc!$AO542,Expenses!$U$9:$U$1026,0),1)),"")</f>
        <v/>
      </c>
      <c r="BM542" s="85" t="str">
        <f>IFERROR(IF($BH542="Passive","",INDEX(Expenses!F$9:F$1026,MATCH(Calc!$AO542,Expenses!$U$9:$U$1026,0),1)),"")</f>
        <v/>
      </c>
      <c r="BN542" s="85" t="str">
        <f>IFERROR(IF($BH542="Passive","",INDEX(Expenses!G$9:G$1026,MATCH(Calc!$AO542,Expenses!$U$9:$U$1026,0),1)),"")</f>
        <v/>
      </c>
      <c r="BO542" s="85" t="str">
        <f>IFERROR(IF($BH542="Passive","",INDEX(Expenses!H$9:H$1026,MATCH(Calc!$AO542,Expenses!$U$9:$U$1026,0),1)),"")</f>
        <v/>
      </c>
      <c r="BP542" s="85" t="str">
        <f>IFERROR(IF($BH542="Passive","",INDEX(Expenses!I$9:I$1026,MATCH(Calc!$AO542,Expenses!$U$9:$U$1026,0),1)),"")</f>
        <v/>
      </c>
      <c r="BQ542" s="85" t="str">
        <f>IFERROR(IF($BH542="Passive","",INDEX(Expenses!J$9:J$1026,MATCH(Calc!$AO542,Expenses!$U$9:$U$1026,0),1)),"")</f>
        <v/>
      </c>
      <c r="BR542" s="85" t="str">
        <f>IFERROR(IF($BH542="Passive","",INDEX(Expenses!K$9:K$1026,MATCH(Calc!$AO542,Expenses!$U$9:$U$1026,0),1)),"")</f>
        <v/>
      </c>
      <c r="BS542" s="85" t="str">
        <f>IFERROR(IF($BH542="Passive","",INDEX(Expenses!L$9:L$1026,MATCH(Calc!$AO542,Expenses!$U$9:$U$1026,0),1)),"")</f>
        <v/>
      </c>
      <c r="BT542" s="85" t="str">
        <f>IFERROR(IF($BH542="Passive","",INDEX(Expenses!M$9:M$1026,MATCH(Calc!$AO542,Expenses!$U$9:$U$1026,0),1)),"")</f>
        <v/>
      </c>
      <c r="BU542" s="85" t="str">
        <f>IFERROR(IF($BH542="Passive","",INDEX(Expenses!N$9:N$1026,MATCH(Calc!$AO542,Expenses!$U$9:$U$1026,0),1)),"")</f>
        <v/>
      </c>
      <c r="BV542" s="85" t="str">
        <f>IFERROR(IF($BH542="Passive","",INDEX(Expenses!O$9:O$1026,MATCH(Calc!$AO542,Expenses!$U$9:$U$1026,0),1)),"")</f>
        <v/>
      </c>
      <c r="BW542" s="85" t="str">
        <f>IFERROR(IF($BH542="Passive","",INDEX(Expenses!P$9:P$1026,MATCH(Calc!$AO542,Expenses!$U$9:$U$1026,0),1)),"")</f>
        <v/>
      </c>
    </row>
    <row r="543" spans="40:75" x14ac:dyDescent="0.25">
      <c r="AN543" s="93">
        <f t="shared" si="63"/>
        <v>5</v>
      </c>
      <c r="AO543" s="93">
        <v>540</v>
      </c>
      <c r="AQ543" s="85" t="str">
        <f t="shared" si="64"/>
        <v>Passive</v>
      </c>
      <c r="AR543" s="85">
        <f>IFERROR(INDEX(Income!B$9:B$1026,MATCH(Calc!$AO543,Income!$U$9:$U$1026,0),1),0)</f>
        <v>0</v>
      </c>
      <c r="AS543" s="85">
        <f>IFERROR(INDEX(Income!C$9:C$1026,MATCH(Calc!$AO543,Income!$U$9:$U$1026,0),1),0)</f>
        <v>0</v>
      </c>
      <c r="AT543" s="93">
        <f t="shared" ca="1" si="65"/>
        <v>2026</v>
      </c>
      <c r="AU543" s="85" t="str">
        <f>IFERROR(IF($AQ543="Passive","",INDEX(Income!E$9:E$1026,MATCH(Calc!$AO543,Income!$U$9:$U$1026,0),1)),"")</f>
        <v/>
      </c>
      <c r="AV543" s="85" t="str">
        <f>IFERROR(IF($AQ543="Passive","",INDEX(Income!F$9:F$1026,MATCH(Calc!$AO543,Income!$U$9:$U$1026,0),1)),"")</f>
        <v/>
      </c>
      <c r="AW543" s="85" t="str">
        <f>IFERROR(IF($AQ543="Passive","",INDEX(Income!G$9:G$1026,MATCH(Calc!$AO543,Income!$U$9:$U$1026,0),1)),"")</f>
        <v/>
      </c>
      <c r="AX543" s="85" t="str">
        <f>IFERROR(IF($AQ543="Passive","",INDEX(Income!H$9:H$1026,MATCH(Calc!$AO543,Income!$U$9:$U$1026,0),1)),"")</f>
        <v/>
      </c>
      <c r="AY543" s="85" t="str">
        <f>IFERROR(IF($AQ543="Passive","",INDEX(Income!I$9:I$1026,MATCH(Calc!$AO543,Income!$U$9:$U$1026,0),1)),"")</f>
        <v/>
      </c>
      <c r="AZ543" s="85" t="str">
        <f>IFERROR(IF($AQ543="Passive","",INDEX(Income!J$9:J$1026,MATCH(Calc!$AO543,Income!$U$9:$U$1026,0),1)),"")</f>
        <v/>
      </c>
      <c r="BA543" s="85" t="str">
        <f>IFERROR(IF($AQ543="Passive","",INDEX(Income!K$9:K$1026,MATCH(Calc!$AO543,Income!$U$9:$U$1026,0),1)),"")</f>
        <v/>
      </c>
      <c r="BB543" s="85" t="str">
        <f>IFERROR(IF($AQ543="Passive","",INDEX(Income!L$9:L$1026,MATCH(Calc!$AO543,Income!$U$9:$U$1026,0),1)),"")</f>
        <v/>
      </c>
      <c r="BC543" s="85" t="str">
        <f>IFERROR(IF($AQ543="Passive","",INDEX(Income!M$9:M$1026,MATCH(Calc!$AO543,Income!$U$9:$U$1026,0),1)),"")</f>
        <v/>
      </c>
      <c r="BD543" s="85" t="str">
        <f>IFERROR(IF($AQ543="Passive","",INDEX(Income!N$9:N$1026,MATCH(Calc!$AO543,Income!$U$9:$U$1026,0),1)),"")</f>
        <v/>
      </c>
      <c r="BE543" s="85" t="str">
        <f>IFERROR(IF($AQ543="Passive","",INDEX(Income!O$9:O$1026,MATCH(Calc!$AO543,Income!$U$9:$U$1026,0),1)),"")</f>
        <v/>
      </c>
      <c r="BF543" s="85" t="str">
        <f>IFERROR(IF($AQ543="Passive","",INDEX(Income!P$9:P$1026,MATCH(Calc!$AO543,Income!$U$9:$U$1026,0),1)),"")</f>
        <v/>
      </c>
      <c r="BH543" s="85" t="str">
        <f t="shared" si="66"/>
        <v>Passive</v>
      </c>
      <c r="BI543" s="85">
        <f>IFERROR(INDEX(Expenses!B$9:B$1026,MATCH(Calc!$AO543,Expenses!$U$9:$U$1026,0),1),0)</f>
        <v>0</v>
      </c>
      <c r="BJ543" s="85">
        <f>IFERROR(INDEX(Expenses!C$9:C$1026,MATCH(Calc!$AO543,Expenses!$U$9:$U$1026,0),1),0)</f>
        <v>0</v>
      </c>
      <c r="BK543" s="93">
        <f t="shared" ca="1" si="67"/>
        <v>2026</v>
      </c>
      <c r="BL543" s="85" t="str">
        <f>IFERROR(IF($BH543="Passive","",INDEX(Expenses!E$9:E$1026,MATCH(Calc!$AO543,Expenses!$U$9:$U$1026,0),1)),"")</f>
        <v/>
      </c>
      <c r="BM543" s="85" t="str">
        <f>IFERROR(IF($BH543="Passive","",INDEX(Expenses!F$9:F$1026,MATCH(Calc!$AO543,Expenses!$U$9:$U$1026,0),1)),"")</f>
        <v/>
      </c>
      <c r="BN543" s="85" t="str">
        <f>IFERROR(IF($BH543="Passive","",INDEX(Expenses!G$9:G$1026,MATCH(Calc!$AO543,Expenses!$U$9:$U$1026,0),1)),"")</f>
        <v/>
      </c>
      <c r="BO543" s="85" t="str">
        <f>IFERROR(IF($BH543="Passive","",INDEX(Expenses!H$9:H$1026,MATCH(Calc!$AO543,Expenses!$U$9:$U$1026,0),1)),"")</f>
        <v/>
      </c>
      <c r="BP543" s="85" t="str">
        <f>IFERROR(IF($BH543="Passive","",INDEX(Expenses!I$9:I$1026,MATCH(Calc!$AO543,Expenses!$U$9:$U$1026,0),1)),"")</f>
        <v/>
      </c>
      <c r="BQ543" s="85" t="str">
        <f>IFERROR(IF($BH543="Passive","",INDEX(Expenses!J$9:J$1026,MATCH(Calc!$AO543,Expenses!$U$9:$U$1026,0),1)),"")</f>
        <v/>
      </c>
      <c r="BR543" s="85" t="str">
        <f>IFERROR(IF($BH543="Passive","",INDEX(Expenses!K$9:K$1026,MATCH(Calc!$AO543,Expenses!$U$9:$U$1026,0),1)),"")</f>
        <v/>
      </c>
      <c r="BS543" s="85" t="str">
        <f>IFERROR(IF($BH543="Passive","",INDEX(Expenses!L$9:L$1026,MATCH(Calc!$AO543,Expenses!$U$9:$U$1026,0),1)),"")</f>
        <v/>
      </c>
      <c r="BT543" s="85" t="str">
        <f>IFERROR(IF($BH543="Passive","",INDEX(Expenses!M$9:M$1026,MATCH(Calc!$AO543,Expenses!$U$9:$U$1026,0),1)),"")</f>
        <v/>
      </c>
      <c r="BU543" s="85" t="str">
        <f>IFERROR(IF($BH543="Passive","",INDEX(Expenses!N$9:N$1026,MATCH(Calc!$AO543,Expenses!$U$9:$U$1026,0),1)),"")</f>
        <v/>
      </c>
      <c r="BV543" s="85" t="str">
        <f>IFERROR(IF($BH543="Passive","",INDEX(Expenses!O$9:O$1026,MATCH(Calc!$AO543,Expenses!$U$9:$U$1026,0),1)),"")</f>
        <v/>
      </c>
      <c r="BW543" s="85" t="str">
        <f>IFERROR(IF($BH543="Passive","",INDEX(Expenses!P$9:P$1026,MATCH(Calc!$AO543,Expenses!$U$9:$U$1026,0),1)),"")</f>
        <v/>
      </c>
    </row>
    <row r="544" spans="40:75" x14ac:dyDescent="0.25">
      <c r="AN544" s="93">
        <f t="shared" si="63"/>
        <v>5</v>
      </c>
      <c r="AO544" s="93">
        <v>541</v>
      </c>
      <c r="AQ544" s="85" t="str">
        <f t="shared" si="64"/>
        <v>Passive</v>
      </c>
      <c r="AR544" s="85">
        <f>IFERROR(INDEX(Income!B$9:B$1026,MATCH(Calc!$AO544,Income!$U$9:$U$1026,0),1),0)</f>
        <v>0</v>
      </c>
      <c r="AS544" s="85">
        <f>IFERROR(INDEX(Income!C$9:C$1026,MATCH(Calc!$AO544,Income!$U$9:$U$1026,0),1),0)</f>
        <v>0</v>
      </c>
      <c r="AT544" s="93">
        <f t="shared" ca="1" si="65"/>
        <v>2026</v>
      </c>
      <c r="AU544" s="85" t="str">
        <f>IFERROR(IF($AQ544="Passive","",INDEX(Income!E$9:E$1026,MATCH(Calc!$AO544,Income!$U$9:$U$1026,0),1)),"")</f>
        <v/>
      </c>
      <c r="AV544" s="85" t="str">
        <f>IFERROR(IF($AQ544="Passive","",INDEX(Income!F$9:F$1026,MATCH(Calc!$AO544,Income!$U$9:$U$1026,0),1)),"")</f>
        <v/>
      </c>
      <c r="AW544" s="85" t="str">
        <f>IFERROR(IF($AQ544="Passive","",INDEX(Income!G$9:G$1026,MATCH(Calc!$AO544,Income!$U$9:$U$1026,0),1)),"")</f>
        <v/>
      </c>
      <c r="AX544" s="85" t="str">
        <f>IFERROR(IF($AQ544="Passive","",INDEX(Income!H$9:H$1026,MATCH(Calc!$AO544,Income!$U$9:$U$1026,0),1)),"")</f>
        <v/>
      </c>
      <c r="AY544" s="85" t="str">
        <f>IFERROR(IF($AQ544="Passive","",INDEX(Income!I$9:I$1026,MATCH(Calc!$AO544,Income!$U$9:$U$1026,0),1)),"")</f>
        <v/>
      </c>
      <c r="AZ544" s="85" t="str">
        <f>IFERROR(IF($AQ544="Passive","",INDEX(Income!J$9:J$1026,MATCH(Calc!$AO544,Income!$U$9:$U$1026,0),1)),"")</f>
        <v/>
      </c>
      <c r="BA544" s="85" t="str">
        <f>IFERROR(IF($AQ544="Passive","",INDEX(Income!K$9:K$1026,MATCH(Calc!$AO544,Income!$U$9:$U$1026,0),1)),"")</f>
        <v/>
      </c>
      <c r="BB544" s="85" t="str">
        <f>IFERROR(IF($AQ544="Passive","",INDEX(Income!L$9:L$1026,MATCH(Calc!$AO544,Income!$U$9:$U$1026,0),1)),"")</f>
        <v/>
      </c>
      <c r="BC544" s="85" t="str">
        <f>IFERROR(IF($AQ544="Passive","",INDEX(Income!M$9:M$1026,MATCH(Calc!$AO544,Income!$U$9:$U$1026,0),1)),"")</f>
        <v/>
      </c>
      <c r="BD544" s="85" t="str">
        <f>IFERROR(IF($AQ544="Passive","",INDEX(Income!N$9:N$1026,MATCH(Calc!$AO544,Income!$U$9:$U$1026,0),1)),"")</f>
        <v/>
      </c>
      <c r="BE544" s="85" t="str">
        <f>IFERROR(IF($AQ544="Passive","",INDEX(Income!O$9:O$1026,MATCH(Calc!$AO544,Income!$U$9:$U$1026,0),1)),"")</f>
        <v/>
      </c>
      <c r="BF544" s="85" t="str">
        <f>IFERROR(IF($AQ544="Passive","",INDEX(Income!P$9:P$1026,MATCH(Calc!$AO544,Income!$U$9:$U$1026,0),1)),"")</f>
        <v/>
      </c>
      <c r="BH544" s="85" t="str">
        <f t="shared" si="66"/>
        <v>Passive</v>
      </c>
      <c r="BI544" s="85">
        <f>IFERROR(INDEX(Expenses!B$9:B$1026,MATCH(Calc!$AO544,Expenses!$U$9:$U$1026,0),1),0)</f>
        <v>0</v>
      </c>
      <c r="BJ544" s="85">
        <f>IFERROR(INDEX(Expenses!C$9:C$1026,MATCH(Calc!$AO544,Expenses!$U$9:$U$1026,0),1),0)</f>
        <v>0</v>
      </c>
      <c r="BK544" s="93">
        <f t="shared" ca="1" si="67"/>
        <v>2026</v>
      </c>
      <c r="BL544" s="85" t="str">
        <f>IFERROR(IF($BH544="Passive","",INDEX(Expenses!E$9:E$1026,MATCH(Calc!$AO544,Expenses!$U$9:$U$1026,0),1)),"")</f>
        <v/>
      </c>
      <c r="BM544" s="85" t="str">
        <f>IFERROR(IF($BH544="Passive","",INDEX(Expenses!F$9:F$1026,MATCH(Calc!$AO544,Expenses!$U$9:$U$1026,0),1)),"")</f>
        <v/>
      </c>
      <c r="BN544" s="85" t="str">
        <f>IFERROR(IF($BH544="Passive","",INDEX(Expenses!G$9:G$1026,MATCH(Calc!$AO544,Expenses!$U$9:$U$1026,0),1)),"")</f>
        <v/>
      </c>
      <c r="BO544" s="85" t="str">
        <f>IFERROR(IF($BH544="Passive","",INDEX(Expenses!H$9:H$1026,MATCH(Calc!$AO544,Expenses!$U$9:$U$1026,0),1)),"")</f>
        <v/>
      </c>
      <c r="BP544" s="85" t="str">
        <f>IFERROR(IF($BH544="Passive","",INDEX(Expenses!I$9:I$1026,MATCH(Calc!$AO544,Expenses!$U$9:$U$1026,0),1)),"")</f>
        <v/>
      </c>
      <c r="BQ544" s="85" t="str">
        <f>IFERROR(IF($BH544="Passive","",INDEX(Expenses!J$9:J$1026,MATCH(Calc!$AO544,Expenses!$U$9:$U$1026,0),1)),"")</f>
        <v/>
      </c>
      <c r="BR544" s="85" t="str">
        <f>IFERROR(IF($BH544="Passive","",INDEX(Expenses!K$9:K$1026,MATCH(Calc!$AO544,Expenses!$U$9:$U$1026,0),1)),"")</f>
        <v/>
      </c>
      <c r="BS544" s="85" t="str">
        <f>IFERROR(IF($BH544="Passive","",INDEX(Expenses!L$9:L$1026,MATCH(Calc!$AO544,Expenses!$U$9:$U$1026,0),1)),"")</f>
        <v/>
      </c>
      <c r="BT544" s="85" t="str">
        <f>IFERROR(IF($BH544="Passive","",INDEX(Expenses!M$9:M$1026,MATCH(Calc!$AO544,Expenses!$U$9:$U$1026,0),1)),"")</f>
        <v/>
      </c>
      <c r="BU544" s="85" t="str">
        <f>IFERROR(IF($BH544="Passive","",INDEX(Expenses!N$9:N$1026,MATCH(Calc!$AO544,Expenses!$U$9:$U$1026,0),1)),"")</f>
        <v/>
      </c>
      <c r="BV544" s="85" t="str">
        <f>IFERROR(IF($BH544="Passive","",INDEX(Expenses!O$9:O$1026,MATCH(Calc!$AO544,Expenses!$U$9:$U$1026,0),1)),"")</f>
        <v/>
      </c>
      <c r="BW544" s="85" t="str">
        <f>IFERROR(IF($BH544="Passive","",INDEX(Expenses!P$9:P$1026,MATCH(Calc!$AO544,Expenses!$U$9:$U$1026,0),1)),"")</f>
        <v/>
      </c>
    </row>
    <row r="545" spans="40:75" x14ac:dyDescent="0.25">
      <c r="AN545" s="93">
        <f t="shared" si="63"/>
        <v>5</v>
      </c>
      <c r="AO545" s="93">
        <v>542</v>
      </c>
      <c r="AQ545" s="85" t="str">
        <f t="shared" si="64"/>
        <v>Passive</v>
      </c>
      <c r="AR545" s="85">
        <f>IFERROR(INDEX(Income!B$9:B$1026,MATCH(Calc!$AO545,Income!$U$9:$U$1026,0),1),0)</f>
        <v>0</v>
      </c>
      <c r="AS545" s="85">
        <f>IFERROR(INDEX(Income!C$9:C$1026,MATCH(Calc!$AO545,Income!$U$9:$U$1026,0),1),0)</f>
        <v>0</v>
      </c>
      <c r="AT545" s="93">
        <f t="shared" ca="1" si="65"/>
        <v>2026</v>
      </c>
      <c r="AU545" s="85" t="str">
        <f>IFERROR(IF($AQ545="Passive","",INDEX(Income!E$9:E$1026,MATCH(Calc!$AO545,Income!$U$9:$U$1026,0),1)),"")</f>
        <v/>
      </c>
      <c r="AV545" s="85" t="str">
        <f>IFERROR(IF($AQ545="Passive","",INDEX(Income!F$9:F$1026,MATCH(Calc!$AO545,Income!$U$9:$U$1026,0),1)),"")</f>
        <v/>
      </c>
      <c r="AW545" s="85" t="str">
        <f>IFERROR(IF($AQ545="Passive","",INDEX(Income!G$9:G$1026,MATCH(Calc!$AO545,Income!$U$9:$U$1026,0),1)),"")</f>
        <v/>
      </c>
      <c r="AX545" s="85" t="str">
        <f>IFERROR(IF($AQ545="Passive","",INDEX(Income!H$9:H$1026,MATCH(Calc!$AO545,Income!$U$9:$U$1026,0),1)),"")</f>
        <v/>
      </c>
      <c r="AY545" s="85" t="str">
        <f>IFERROR(IF($AQ545="Passive","",INDEX(Income!I$9:I$1026,MATCH(Calc!$AO545,Income!$U$9:$U$1026,0),1)),"")</f>
        <v/>
      </c>
      <c r="AZ545" s="85" t="str">
        <f>IFERROR(IF($AQ545="Passive","",INDEX(Income!J$9:J$1026,MATCH(Calc!$AO545,Income!$U$9:$U$1026,0),1)),"")</f>
        <v/>
      </c>
      <c r="BA545" s="85" t="str">
        <f>IFERROR(IF($AQ545="Passive","",INDEX(Income!K$9:K$1026,MATCH(Calc!$AO545,Income!$U$9:$U$1026,0),1)),"")</f>
        <v/>
      </c>
      <c r="BB545" s="85" t="str">
        <f>IFERROR(IF($AQ545="Passive","",INDEX(Income!L$9:L$1026,MATCH(Calc!$AO545,Income!$U$9:$U$1026,0),1)),"")</f>
        <v/>
      </c>
      <c r="BC545" s="85" t="str">
        <f>IFERROR(IF($AQ545="Passive","",INDEX(Income!M$9:M$1026,MATCH(Calc!$AO545,Income!$U$9:$U$1026,0),1)),"")</f>
        <v/>
      </c>
      <c r="BD545" s="85" t="str">
        <f>IFERROR(IF($AQ545="Passive","",INDEX(Income!N$9:N$1026,MATCH(Calc!$AO545,Income!$U$9:$U$1026,0),1)),"")</f>
        <v/>
      </c>
      <c r="BE545" s="85" t="str">
        <f>IFERROR(IF($AQ545="Passive","",INDEX(Income!O$9:O$1026,MATCH(Calc!$AO545,Income!$U$9:$U$1026,0),1)),"")</f>
        <v/>
      </c>
      <c r="BF545" s="85" t="str">
        <f>IFERROR(IF($AQ545="Passive","",INDEX(Income!P$9:P$1026,MATCH(Calc!$AO545,Income!$U$9:$U$1026,0),1)),"")</f>
        <v/>
      </c>
      <c r="BH545" s="85" t="str">
        <f t="shared" si="66"/>
        <v>Passive</v>
      </c>
      <c r="BI545" s="85">
        <f>IFERROR(INDEX(Expenses!B$9:B$1026,MATCH(Calc!$AO545,Expenses!$U$9:$U$1026,0),1),0)</f>
        <v>0</v>
      </c>
      <c r="BJ545" s="85">
        <f>IFERROR(INDEX(Expenses!C$9:C$1026,MATCH(Calc!$AO545,Expenses!$U$9:$U$1026,0),1),0)</f>
        <v>0</v>
      </c>
      <c r="BK545" s="93">
        <f t="shared" ca="1" si="67"/>
        <v>2026</v>
      </c>
      <c r="BL545" s="85" t="str">
        <f>IFERROR(IF($BH545="Passive","",INDEX(Expenses!E$9:E$1026,MATCH(Calc!$AO545,Expenses!$U$9:$U$1026,0),1)),"")</f>
        <v/>
      </c>
      <c r="BM545" s="85" t="str">
        <f>IFERROR(IF($BH545="Passive","",INDEX(Expenses!F$9:F$1026,MATCH(Calc!$AO545,Expenses!$U$9:$U$1026,0),1)),"")</f>
        <v/>
      </c>
      <c r="BN545" s="85" t="str">
        <f>IFERROR(IF($BH545="Passive","",INDEX(Expenses!G$9:G$1026,MATCH(Calc!$AO545,Expenses!$U$9:$U$1026,0),1)),"")</f>
        <v/>
      </c>
      <c r="BO545" s="85" t="str">
        <f>IFERROR(IF($BH545="Passive","",INDEX(Expenses!H$9:H$1026,MATCH(Calc!$AO545,Expenses!$U$9:$U$1026,0),1)),"")</f>
        <v/>
      </c>
      <c r="BP545" s="85" t="str">
        <f>IFERROR(IF($BH545="Passive","",INDEX(Expenses!I$9:I$1026,MATCH(Calc!$AO545,Expenses!$U$9:$U$1026,0),1)),"")</f>
        <v/>
      </c>
      <c r="BQ545" s="85" t="str">
        <f>IFERROR(IF($BH545="Passive","",INDEX(Expenses!J$9:J$1026,MATCH(Calc!$AO545,Expenses!$U$9:$U$1026,0),1)),"")</f>
        <v/>
      </c>
      <c r="BR545" s="85" t="str">
        <f>IFERROR(IF($BH545="Passive","",INDEX(Expenses!K$9:K$1026,MATCH(Calc!$AO545,Expenses!$U$9:$U$1026,0),1)),"")</f>
        <v/>
      </c>
      <c r="BS545" s="85" t="str">
        <f>IFERROR(IF($BH545="Passive","",INDEX(Expenses!L$9:L$1026,MATCH(Calc!$AO545,Expenses!$U$9:$U$1026,0),1)),"")</f>
        <v/>
      </c>
      <c r="BT545" s="85" t="str">
        <f>IFERROR(IF($BH545="Passive","",INDEX(Expenses!M$9:M$1026,MATCH(Calc!$AO545,Expenses!$U$9:$U$1026,0),1)),"")</f>
        <v/>
      </c>
      <c r="BU545" s="85" t="str">
        <f>IFERROR(IF($BH545="Passive","",INDEX(Expenses!N$9:N$1026,MATCH(Calc!$AO545,Expenses!$U$9:$U$1026,0),1)),"")</f>
        <v/>
      </c>
      <c r="BV545" s="85" t="str">
        <f>IFERROR(IF($BH545="Passive","",INDEX(Expenses!O$9:O$1026,MATCH(Calc!$AO545,Expenses!$U$9:$U$1026,0),1)),"")</f>
        <v/>
      </c>
      <c r="BW545" s="85" t="str">
        <f>IFERROR(IF($BH545="Passive","",INDEX(Expenses!P$9:P$1026,MATCH(Calc!$AO545,Expenses!$U$9:$U$1026,0),1)),"")</f>
        <v/>
      </c>
    </row>
    <row r="546" spans="40:75" x14ac:dyDescent="0.25">
      <c r="AN546" s="93">
        <f t="shared" si="63"/>
        <v>5</v>
      </c>
      <c r="AO546" s="93">
        <v>543</v>
      </c>
      <c r="AQ546" s="85" t="str">
        <f t="shared" si="64"/>
        <v>Passive</v>
      </c>
      <c r="AR546" s="85">
        <f>IFERROR(INDEX(Income!B$9:B$1026,MATCH(Calc!$AO546,Income!$U$9:$U$1026,0),1),0)</f>
        <v>0</v>
      </c>
      <c r="AS546" s="85">
        <f>IFERROR(INDEX(Income!C$9:C$1026,MATCH(Calc!$AO546,Income!$U$9:$U$1026,0),1),0)</f>
        <v>0</v>
      </c>
      <c r="AT546" s="93">
        <f t="shared" ca="1" si="65"/>
        <v>2026</v>
      </c>
      <c r="AU546" s="85" t="str">
        <f>IFERROR(IF($AQ546="Passive","",INDEX(Income!E$9:E$1026,MATCH(Calc!$AO546,Income!$U$9:$U$1026,0),1)),"")</f>
        <v/>
      </c>
      <c r="AV546" s="85" t="str">
        <f>IFERROR(IF($AQ546="Passive","",INDEX(Income!F$9:F$1026,MATCH(Calc!$AO546,Income!$U$9:$U$1026,0),1)),"")</f>
        <v/>
      </c>
      <c r="AW546" s="85" t="str">
        <f>IFERROR(IF($AQ546="Passive","",INDEX(Income!G$9:G$1026,MATCH(Calc!$AO546,Income!$U$9:$U$1026,0),1)),"")</f>
        <v/>
      </c>
      <c r="AX546" s="85" t="str">
        <f>IFERROR(IF($AQ546="Passive","",INDEX(Income!H$9:H$1026,MATCH(Calc!$AO546,Income!$U$9:$U$1026,0),1)),"")</f>
        <v/>
      </c>
      <c r="AY546" s="85" t="str">
        <f>IFERROR(IF($AQ546="Passive","",INDEX(Income!I$9:I$1026,MATCH(Calc!$AO546,Income!$U$9:$U$1026,0),1)),"")</f>
        <v/>
      </c>
      <c r="AZ546" s="85" t="str">
        <f>IFERROR(IF($AQ546="Passive","",INDEX(Income!J$9:J$1026,MATCH(Calc!$AO546,Income!$U$9:$U$1026,0),1)),"")</f>
        <v/>
      </c>
      <c r="BA546" s="85" t="str">
        <f>IFERROR(IF($AQ546="Passive","",INDEX(Income!K$9:K$1026,MATCH(Calc!$AO546,Income!$U$9:$U$1026,0),1)),"")</f>
        <v/>
      </c>
      <c r="BB546" s="85" t="str">
        <f>IFERROR(IF($AQ546="Passive","",INDEX(Income!L$9:L$1026,MATCH(Calc!$AO546,Income!$U$9:$U$1026,0),1)),"")</f>
        <v/>
      </c>
      <c r="BC546" s="85" t="str">
        <f>IFERROR(IF($AQ546="Passive","",INDEX(Income!M$9:M$1026,MATCH(Calc!$AO546,Income!$U$9:$U$1026,0),1)),"")</f>
        <v/>
      </c>
      <c r="BD546" s="85" t="str">
        <f>IFERROR(IF($AQ546="Passive","",INDEX(Income!N$9:N$1026,MATCH(Calc!$AO546,Income!$U$9:$U$1026,0),1)),"")</f>
        <v/>
      </c>
      <c r="BE546" s="85" t="str">
        <f>IFERROR(IF($AQ546="Passive","",INDEX(Income!O$9:O$1026,MATCH(Calc!$AO546,Income!$U$9:$U$1026,0),1)),"")</f>
        <v/>
      </c>
      <c r="BF546" s="85" t="str">
        <f>IFERROR(IF($AQ546="Passive","",INDEX(Income!P$9:P$1026,MATCH(Calc!$AO546,Income!$U$9:$U$1026,0),1)),"")</f>
        <v/>
      </c>
      <c r="BH546" s="85" t="str">
        <f t="shared" si="66"/>
        <v>Passive</v>
      </c>
      <c r="BI546" s="85">
        <f>IFERROR(INDEX(Expenses!B$9:B$1026,MATCH(Calc!$AO546,Expenses!$U$9:$U$1026,0),1),0)</f>
        <v>0</v>
      </c>
      <c r="BJ546" s="85">
        <f>IFERROR(INDEX(Expenses!C$9:C$1026,MATCH(Calc!$AO546,Expenses!$U$9:$U$1026,0),1),0)</f>
        <v>0</v>
      </c>
      <c r="BK546" s="93">
        <f t="shared" ca="1" si="67"/>
        <v>2026</v>
      </c>
      <c r="BL546" s="85" t="str">
        <f>IFERROR(IF($BH546="Passive","",INDEX(Expenses!E$9:E$1026,MATCH(Calc!$AO546,Expenses!$U$9:$U$1026,0),1)),"")</f>
        <v/>
      </c>
      <c r="BM546" s="85" t="str">
        <f>IFERROR(IF($BH546="Passive","",INDEX(Expenses!F$9:F$1026,MATCH(Calc!$AO546,Expenses!$U$9:$U$1026,0),1)),"")</f>
        <v/>
      </c>
      <c r="BN546" s="85" t="str">
        <f>IFERROR(IF($BH546="Passive","",INDEX(Expenses!G$9:G$1026,MATCH(Calc!$AO546,Expenses!$U$9:$U$1026,0),1)),"")</f>
        <v/>
      </c>
      <c r="BO546" s="85" t="str">
        <f>IFERROR(IF($BH546="Passive","",INDEX(Expenses!H$9:H$1026,MATCH(Calc!$AO546,Expenses!$U$9:$U$1026,0),1)),"")</f>
        <v/>
      </c>
      <c r="BP546" s="85" t="str">
        <f>IFERROR(IF($BH546="Passive","",INDEX(Expenses!I$9:I$1026,MATCH(Calc!$AO546,Expenses!$U$9:$U$1026,0),1)),"")</f>
        <v/>
      </c>
      <c r="BQ546" s="85" t="str">
        <f>IFERROR(IF($BH546="Passive","",INDEX(Expenses!J$9:J$1026,MATCH(Calc!$AO546,Expenses!$U$9:$U$1026,0),1)),"")</f>
        <v/>
      </c>
      <c r="BR546" s="85" t="str">
        <f>IFERROR(IF($BH546="Passive","",INDEX(Expenses!K$9:K$1026,MATCH(Calc!$AO546,Expenses!$U$9:$U$1026,0),1)),"")</f>
        <v/>
      </c>
      <c r="BS546" s="85" t="str">
        <f>IFERROR(IF($BH546="Passive","",INDEX(Expenses!L$9:L$1026,MATCH(Calc!$AO546,Expenses!$U$9:$U$1026,0),1)),"")</f>
        <v/>
      </c>
      <c r="BT546" s="85" t="str">
        <f>IFERROR(IF($BH546="Passive","",INDEX(Expenses!M$9:M$1026,MATCH(Calc!$AO546,Expenses!$U$9:$U$1026,0),1)),"")</f>
        <v/>
      </c>
      <c r="BU546" s="85" t="str">
        <f>IFERROR(IF($BH546="Passive","",INDEX(Expenses!N$9:N$1026,MATCH(Calc!$AO546,Expenses!$U$9:$U$1026,0),1)),"")</f>
        <v/>
      </c>
      <c r="BV546" s="85" t="str">
        <f>IFERROR(IF($BH546="Passive","",INDEX(Expenses!O$9:O$1026,MATCH(Calc!$AO546,Expenses!$U$9:$U$1026,0),1)),"")</f>
        <v/>
      </c>
      <c r="BW546" s="85" t="str">
        <f>IFERROR(IF($BH546="Passive","",INDEX(Expenses!P$9:P$1026,MATCH(Calc!$AO546,Expenses!$U$9:$U$1026,0),1)),"")</f>
        <v/>
      </c>
    </row>
    <row r="547" spans="40:75" x14ac:dyDescent="0.25">
      <c r="AN547" s="93">
        <f t="shared" si="63"/>
        <v>5</v>
      </c>
      <c r="AO547" s="93">
        <v>544</v>
      </c>
      <c r="AQ547" s="85" t="str">
        <f t="shared" si="64"/>
        <v>Passive</v>
      </c>
      <c r="AR547" s="85">
        <f>IFERROR(INDEX(Income!B$9:B$1026,MATCH(Calc!$AO547,Income!$U$9:$U$1026,0),1),0)</f>
        <v>0</v>
      </c>
      <c r="AS547" s="85">
        <f>IFERROR(INDEX(Income!C$9:C$1026,MATCH(Calc!$AO547,Income!$U$9:$U$1026,0),1),0)</f>
        <v>0</v>
      </c>
      <c r="AT547" s="93">
        <f t="shared" ca="1" si="65"/>
        <v>2026</v>
      </c>
      <c r="AU547" s="85" t="str">
        <f>IFERROR(IF($AQ547="Passive","",INDEX(Income!E$9:E$1026,MATCH(Calc!$AO547,Income!$U$9:$U$1026,0),1)),"")</f>
        <v/>
      </c>
      <c r="AV547" s="85" t="str">
        <f>IFERROR(IF($AQ547="Passive","",INDEX(Income!F$9:F$1026,MATCH(Calc!$AO547,Income!$U$9:$U$1026,0),1)),"")</f>
        <v/>
      </c>
      <c r="AW547" s="85" t="str">
        <f>IFERROR(IF($AQ547="Passive","",INDEX(Income!G$9:G$1026,MATCH(Calc!$AO547,Income!$U$9:$U$1026,0),1)),"")</f>
        <v/>
      </c>
      <c r="AX547" s="85" t="str">
        <f>IFERROR(IF($AQ547="Passive","",INDEX(Income!H$9:H$1026,MATCH(Calc!$AO547,Income!$U$9:$U$1026,0),1)),"")</f>
        <v/>
      </c>
      <c r="AY547" s="85" t="str">
        <f>IFERROR(IF($AQ547="Passive","",INDEX(Income!I$9:I$1026,MATCH(Calc!$AO547,Income!$U$9:$U$1026,0),1)),"")</f>
        <v/>
      </c>
      <c r="AZ547" s="85" t="str">
        <f>IFERROR(IF($AQ547="Passive","",INDEX(Income!J$9:J$1026,MATCH(Calc!$AO547,Income!$U$9:$U$1026,0),1)),"")</f>
        <v/>
      </c>
      <c r="BA547" s="85" t="str">
        <f>IFERROR(IF($AQ547="Passive","",INDEX(Income!K$9:K$1026,MATCH(Calc!$AO547,Income!$U$9:$U$1026,0),1)),"")</f>
        <v/>
      </c>
      <c r="BB547" s="85" t="str">
        <f>IFERROR(IF($AQ547="Passive","",INDEX(Income!L$9:L$1026,MATCH(Calc!$AO547,Income!$U$9:$U$1026,0),1)),"")</f>
        <v/>
      </c>
      <c r="BC547" s="85" t="str">
        <f>IFERROR(IF($AQ547="Passive","",INDEX(Income!M$9:M$1026,MATCH(Calc!$AO547,Income!$U$9:$U$1026,0),1)),"")</f>
        <v/>
      </c>
      <c r="BD547" s="85" t="str">
        <f>IFERROR(IF($AQ547="Passive","",INDEX(Income!N$9:N$1026,MATCH(Calc!$AO547,Income!$U$9:$U$1026,0),1)),"")</f>
        <v/>
      </c>
      <c r="BE547" s="85" t="str">
        <f>IFERROR(IF($AQ547="Passive","",INDEX(Income!O$9:O$1026,MATCH(Calc!$AO547,Income!$U$9:$U$1026,0),1)),"")</f>
        <v/>
      </c>
      <c r="BF547" s="85" t="str">
        <f>IFERROR(IF($AQ547="Passive","",INDEX(Income!P$9:P$1026,MATCH(Calc!$AO547,Income!$U$9:$U$1026,0),1)),"")</f>
        <v/>
      </c>
      <c r="BH547" s="85" t="str">
        <f t="shared" si="66"/>
        <v>Passive</v>
      </c>
      <c r="BI547" s="85">
        <f>IFERROR(INDEX(Expenses!B$9:B$1026,MATCH(Calc!$AO547,Expenses!$U$9:$U$1026,0),1),0)</f>
        <v>0</v>
      </c>
      <c r="BJ547" s="85">
        <f>IFERROR(INDEX(Expenses!C$9:C$1026,MATCH(Calc!$AO547,Expenses!$U$9:$U$1026,0),1),0)</f>
        <v>0</v>
      </c>
      <c r="BK547" s="93">
        <f t="shared" ca="1" si="67"/>
        <v>2026</v>
      </c>
      <c r="BL547" s="85" t="str">
        <f>IFERROR(IF($BH547="Passive","",INDEX(Expenses!E$9:E$1026,MATCH(Calc!$AO547,Expenses!$U$9:$U$1026,0),1)),"")</f>
        <v/>
      </c>
      <c r="BM547" s="85" t="str">
        <f>IFERROR(IF($BH547="Passive","",INDEX(Expenses!F$9:F$1026,MATCH(Calc!$AO547,Expenses!$U$9:$U$1026,0),1)),"")</f>
        <v/>
      </c>
      <c r="BN547" s="85" t="str">
        <f>IFERROR(IF($BH547="Passive","",INDEX(Expenses!G$9:G$1026,MATCH(Calc!$AO547,Expenses!$U$9:$U$1026,0),1)),"")</f>
        <v/>
      </c>
      <c r="BO547" s="85" t="str">
        <f>IFERROR(IF($BH547="Passive","",INDEX(Expenses!H$9:H$1026,MATCH(Calc!$AO547,Expenses!$U$9:$U$1026,0),1)),"")</f>
        <v/>
      </c>
      <c r="BP547" s="85" t="str">
        <f>IFERROR(IF($BH547="Passive","",INDEX(Expenses!I$9:I$1026,MATCH(Calc!$AO547,Expenses!$U$9:$U$1026,0),1)),"")</f>
        <v/>
      </c>
      <c r="BQ547" s="85" t="str">
        <f>IFERROR(IF($BH547="Passive","",INDEX(Expenses!J$9:J$1026,MATCH(Calc!$AO547,Expenses!$U$9:$U$1026,0),1)),"")</f>
        <v/>
      </c>
      <c r="BR547" s="85" t="str">
        <f>IFERROR(IF($BH547="Passive","",INDEX(Expenses!K$9:K$1026,MATCH(Calc!$AO547,Expenses!$U$9:$U$1026,0),1)),"")</f>
        <v/>
      </c>
      <c r="BS547" s="85" t="str">
        <f>IFERROR(IF($BH547="Passive","",INDEX(Expenses!L$9:L$1026,MATCH(Calc!$AO547,Expenses!$U$9:$U$1026,0),1)),"")</f>
        <v/>
      </c>
      <c r="BT547" s="85" t="str">
        <f>IFERROR(IF($BH547="Passive","",INDEX(Expenses!M$9:M$1026,MATCH(Calc!$AO547,Expenses!$U$9:$U$1026,0),1)),"")</f>
        <v/>
      </c>
      <c r="BU547" s="85" t="str">
        <f>IFERROR(IF($BH547="Passive","",INDEX(Expenses!N$9:N$1026,MATCH(Calc!$AO547,Expenses!$U$9:$U$1026,0),1)),"")</f>
        <v/>
      </c>
      <c r="BV547" s="85" t="str">
        <f>IFERROR(IF($BH547="Passive","",INDEX(Expenses!O$9:O$1026,MATCH(Calc!$AO547,Expenses!$U$9:$U$1026,0),1)),"")</f>
        <v/>
      </c>
      <c r="BW547" s="85" t="str">
        <f>IFERROR(IF($BH547="Passive","",INDEX(Expenses!P$9:P$1026,MATCH(Calc!$AO547,Expenses!$U$9:$U$1026,0),1)),"")</f>
        <v/>
      </c>
    </row>
    <row r="548" spans="40:75" x14ac:dyDescent="0.25">
      <c r="AN548" s="93">
        <f t="shared" si="63"/>
        <v>5</v>
      </c>
      <c r="AO548" s="93">
        <v>545</v>
      </c>
      <c r="AQ548" s="85" t="str">
        <f t="shared" si="64"/>
        <v>Passive</v>
      </c>
      <c r="AR548" s="85">
        <f>IFERROR(INDEX(Income!B$9:B$1026,MATCH(Calc!$AO548,Income!$U$9:$U$1026,0),1),0)</f>
        <v>0</v>
      </c>
      <c r="AS548" s="85">
        <f>IFERROR(INDEX(Income!C$9:C$1026,MATCH(Calc!$AO548,Income!$U$9:$U$1026,0),1),0)</f>
        <v>0</v>
      </c>
      <c r="AT548" s="93">
        <f t="shared" ca="1" si="65"/>
        <v>2026</v>
      </c>
      <c r="AU548" s="85" t="str">
        <f>IFERROR(IF($AQ548="Passive","",INDEX(Income!E$9:E$1026,MATCH(Calc!$AO548,Income!$U$9:$U$1026,0),1)),"")</f>
        <v/>
      </c>
      <c r="AV548" s="85" t="str">
        <f>IFERROR(IF($AQ548="Passive","",INDEX(Income!F$9:F$1026,MATCH(Calc!$AO548,Income!$U$9:$U$1026,0),1)),"")</f>
        <v/>
      </c>
      <c r="AW548" s="85" t="str">
        <f>IFERROR(IF($AQ548="Passive","",INDEX(Income!G$9:G$1026,MATCH(Calc!$AO548,Income!$U$9:$U$1026,0),1)),"")</f>
        <v/>
      </c>
      <c r="AX548" s="85" t="str">
        <f>IFERROR(IF($AQ548="Passive","",INDEX(Income!H$9:H$1026,MATCH(Calc!$AO548,Income!$U$9:$U$1026,0),1)),"")</f>
        <v/>
      </c>
      <c r="AY548" s="85" t="str">
        <f>IFERROR(IF($AQ548="Passive","",INDEX(Income!I$9:I$1026,MATCH(Calc!$AO548,Income!$U$9:$U$1026,0),1)),"")</f>
        <v/>
      </c>
      <c r="AZ548" s="85" t="str">
        <f>IFERROR(IF($AQ548="Passive","",INDEX(Income!J$9:J$1026,MATCH(Calc!$AO548,Income!$U$9:$U$1026,0),1)),"")</f>
        <v/>
      </c>
      <c r="BA548" s="85" t="str">
        <f>IFERROR(IF($AQ548="Passive","",INDEX(Income!K$9:K$1026,MATCH(Calc!$AO548,Income!$U$9:$U$1026,0),1)),"")</f>
        <v/>
      </c>
      <c r="BB548" s="85" t="str">
        <f>IFERROR(IF($AQ548="Passive","",INDEX(Income!L$9:L$1026,MATCH(Calc!$AO548,Income!$U$9:$U$1026,0),1)),"")</f>
        <v/>
      </c>
      <c r="BC548" s="85" t="str">
        <f>IFERROR(IF($AQ548="Passive","",INDEX(Income!M$9:M$1026,MATCH(Calc!$AO548,Income!$U$9:$U$1026,0),1)),"")</f>
        <v/>
      </c>
      <c r="BD548" s="85" t="str">
        <f>IFERROR(IF($AQ548="Passive","",INDEX(Income!N$9:N$1026,MATCH(Calc!$AO548,Income!$U$9:$U$1026,0),1)),"")</f>
        <v/>
      </c>
      <c r="BE548" s="85" t="str">
        <f>IFERROR(IF($AQ548="Passive","",INDEX(Income!O$9:O$1026,MATCH(Calc!$AO548,Income!$U$9:$U$1026,0),1)),"")</f>
        <v/>
      </c>
      <c r="BF548" s="85" t="str">
        <f>IFERROR(IF($AQ548="Passive","",INDEX(Income!P$9:P$1026,MATCH(Calc!$AO548,Income!$U$9:$U$1026,0),1)),"")</f>
        <v/>
      </c>
      <c r="BH548" s="85" t="str">
        <f t="shared" si="66"/>
        <v>Passive</v>
      </c>
      <c r="BI548" s="85">
        <f>IFERROR(INDEX(Expenses!B$9:B$1026,MATCH(Calc!$AO548,Expenses!$U$9:$U$1026,0),1),0)</f>
        <v>0</v>
      </c>
      <c r="BJ548" s="85">
        <f>IFERROR(INDEX(Expenses!C$9:C$1026,MATCH(Calc!$AO548,Expenses!$U$9:$U$1026,0),1),0)</f>
        <v>0</v>
      </c>
      <c r="BK548" s="93">
        <f t="shared" ca="1" si="67"/>
        <v>2026</v>
      </c>
      <c r="BL548" s="85" t="str">
        <f>IFERROR(IF($BH548="Passive","",INDEX(Expenses!E$9:E$1026,MATCH(Calc!$AO548,Expenses!$U$9:$U$1026,0),1)),"")</f>
        <v/>
      </c>
      <c r="BM548" s="85" t="str">
        <f>IFERROR(IF($BH548="Passive","",INDEX(Expenses!F$9:F$1026,MATCH(Calc!$AO548,Expenses!$U$9:$U$1026,0),1)),"")</f>
        <v/>
      </c>
      <c r="BN548" s="85" t="str">
        <f>IFERROR(IF($BH548="Passive","",INDEX(Expenses!G$9:G$1026,MATCH(Calc!$AO548,Expenses!$U$9:$U$1026,0),1)),"")</f>
        <v/>
      </c>
      <c r="BO548" s="85" t="str">
        <f>IFERROR(IF($BH548="Passive","",INDEX(Expenses!H$9:H$1026,MATCH(Calc!$AO548,Expenses!$U$9:$U$1026,0),1)),"")</f>
        <v/>
      </c>
      <c r="BP548" s="85" t="str">
        <f>IFERROR(IF($BH548="Passive","",INDEX(Expenses!I$9:I$1026,MATCH(Calc!$AO548,Expenses!$U$9:$U$1026,0),1)),"")</f>
        <v/>
      </c>
      <c r="BQ548" s="85" t="str">
        <f>IFERROR(IF($BH548="Passive","",INDEX(Expenses!J$9:J$1026,MATCH(Calc!$AO548,Expenses!$U$9:$U$1026,0),1)),"")</f>
        <v/>
      </c>
      <c r="BR548" s="85" t="str">
        <f>IFERROR(IF($BH548="Passive","",INDEX(Expenses!K$9:K$1026,MATCH(Calc!$AO548,Expenses!$U$9:$U$1026,0),1)),"")</f>
        <v/>
      </c>
      <c r="BS548" s="85" t="str">
        <f>IFERROR(IF($BH548="Passive","",INDEX(Expenses!L$9:L$1026,MATCH(Calc!$AO548,Expenses!$U$9:$U$1026,0),1)),"")</f>
        <v/>
      </c>
      <c r="BT548" s="85" t="str">
        <f>IFERROR(IF($BH548="Passive","",INDEX(Expenses!M$9:M$1026,MATCH(Calc!$AO548,Expenses!$U$9:$U$1026,0),1)),"")</f>
        <v/>
      </c>
      <c r="BU548" s="85" t="str">
        <f>IFERROR(IF($BH548="Passive","",INDEX(Expenses!N$9:N$1026,MATCH(Calc!$AO548,Expenses!$U$9:$U$1026,0),1)),"")</f>
        <v/>
      </c>
      <c r="BV548" s="85" t="str">
        <f>IFERROR(IF($BH548="Passive","",INDEX(Expenses!O$9:O$1026,MATCH(Calc!$AO548,Expenses!$U$9:$U$1026,0),1)),"")</f>
        <v/>
      </c>
      <c r="BW548" s="85" t="str">
        <f>IFERROR(IF($BH548="Passive","",INDEX(Expenses!P$9:P$1026,MATCH(Calc!$AO548,Expenses!$U$9:$U$1026,0),1)),"")</f>
        <v/>
      </c>
    </row>
    <row r="549" spans="40:75" x14ac:dyDescent="0.25">
      <c r="AN549" s="93">
        <f t="shared" si="63"/>
        <v>5</v>
      </c>
      <c r="AO549" s="93">
        <v>546</v>
      </c>
      <c r="AQ549" s="85" t="str">
        <f t="shared" si="64"/>
        <v>Passive</v>
      </c>
      <c r="AR549" s="85">
        <f>IFERROR(INDEX(Income!B$9:B$1026,MATCH(Calc!$AO549,Income!$U$9:$U$1026,0),1),0)</f>
        <v>0</v>
      </c>
      <c r="AS549" s="85">
        <f>IFERROR(INDEX(Income!C$9:C$1026,MATCH(Calc!$AO549,Income!$U$9:$U$1026,0),1),0)</f>
        <v>0</v>
      </c>
      <c r="AT549" s="93">
        <f t="shared" ca="1" si="65"/>
        <v>2026</v>
      </c>
      <c r="AU549" s="85" t="str">
        <f>IFERROR(IF($AQ549="Passive","",INDEX(Income!E$9:E$1026,MATCH(Calc!$AO549,Income!$U$9:$U$1026,0),1)),"")</f>
        <v/>
      </c>
      <c r="AV549" s="85" t="str">
        <f>IFERROR(IF($AQ549="Passive","",INDEX(Income!F$9:F$1026,MATCH(Calc!$AO549,Income!$U$9:$U$1026,0),1)),"")</f>
        <v/>
      </c>
      <c r="AW549" s="85" t="str">
        <f>IFERROR(IF($AQ549="Passive","",INDEX(Income!G$9:G$1026,MATCH(Calc!$AO549,Income!$U$9:$U$1026,0),1)),"")</f>
        <v/>
      </c>
      <c r="AX549" s="85" t="str">
        <f>IFERROR(IF($AQ549="Passive","",INDEX(Income!H$9:H$1026,MATCH(Calc!$AO549,Income!$U$9:$U$1026,0),1)),"")</f>
        <v/>
      </c>
      <c r="AY549" s="85" t="str">
        <f>IFERROR(IF($AQ549="Passive","",INDEX(Income!I$9:I$1026,MATCH(Calc!$AO549,Income!$U$9:$U$1026,0),1)),"")</f>
        <v/>
      </c>
      <c r="AZ549" s="85" t="str">
        <f>IFERROR(IF($AQ549="Passive","",INDEX(Income!J$9:J$1026,MATCH(Calc!$AO549,Income!$U$9:$U$1026,0),1)),"")</f>
        <v/>
      </c>
      <c r="BA549" s="85" t="str">
        <f>IFERROR(IF($AQ549="Passive","",INDEX(Income!K$9:K$1026,MATCH(Calc!$AO549,Income!$U$9:$U$1026,0),1)),"")</f>
        <v/>
      </c>
      <c r="BB549" s="85" t="str">
        <f>IFERROR(IF($AQ549="Passive","",INDEX(Income!L$9:L$1026,MATCH(Calc!$AO549,Income!$U$9:$U$1026,0),1)),"")</f>
        <v/>
      </c>
      <c r="BC549" s="85" t="str">
        <f>IFERROR(IF($AQ549="Passive","",INDEX(Income!M$9:M$1026,MATCH(Calc!$AO549,Income!$U$9:$U$1026,0),1)),"")</f>
        <v/>
      </c>
      <c r="BD549" s="85" t="str">
        <f>IFERROR(IF($AQ549="Passive","",INDEX(Income!N$9:N$1026,MATCH(Calc!$AO549,Income!$U$9:$U$1026,0),1)),"")</f>
        <v/>
      </c>
      <c r="BE549" s="85" t="str">
        <f>IFERROR(IF($AQ549="Passive","",INDEX(Income!O$9:O$1026,MATCH(Calc!$AO549,Income!$U$9:$U$1026,0),1)),"")</f>
        <v/>
      </c>
      <c r="BF549" s="85" t="str">
        <f>IFERROR(IF($AQ549="Passive","",INDEX(Income!P$9:P$1026,MATCH(Calc!$AO549,Income!$U$9:$U$1026,0),1)),"")</f>
        <v/>
      </c>
      <c r="BH549" s="85" t="str">
        <f t="shared" si="66"/>
        <v>Passive</v>
      </c>
      <c r="BI549" s="85">
        <f>IFERROR(INDEX(Expenses!B$9:B$1026,MATCH(Calc!$AO549,Expenses!$U$9:$U$1026,0),1),0)</f>
        <v>0</v>
      </c>
      <c r="BJ549" s="85">
        <f>IFERROR(INDEX(Expenses!C$9:C$1026,MATCH(Calc!$AO549,Expenses!$U$9:$U$1026,0),1),0)</f>
        <v>0</v>
      </c>
      <c r="BK549" s="93">
        <f t="shared" ca="1" si="67"/>
        <v>2026</v>
      </c>
      <c r="BL549" s="85" t="str">
        <f>IFERROR(IF($BH549="Passive","",INDEX(Expenses!E$9:E$1026,MATCH(Calc!$AO549,Expenses!$U$9:$U$1026,0),1)),"")</f>
        <v/>
      </c>
      <c r="BM549" s="85" t="str">
        <f>IFERROR(IF($BH549="Passive","",INDEX(Expenses!F$9:F$1026,MATCH(Calc!$AO549,Expenses!$U$9:$U$1026,0),1)),"")</f>
        <v/>
      </c>
      <c r="BN549" s="85" t="str">
        <f>IFERROR(IF($BH549="Passive","",INDEX(Expenses!G$9:G$1026,MATCH(Calc!$AO549,Expenses!$U$9:$U$1026,0),1)),"")</f>
        <v/>
      </c>
      <c r="BO549" s="85" t="str">
        <f>IFERROR(IF($BH549="Passive","",INDEX(Expenses!H$9:H$1026,MATCH(Calc!$AO549,Expenses!$U$9:$U$1026,0),1)),"")</f>
        <v/>
      </c>
      <c r="BP549" s="85" t="str">
        <f>IFERROR(IF($BH549="Passive","",INDEX(Expenses!I$9:I$1026,MATCH(Calc!$AO549,Expenses!$U$9:$U$1026,0),1)),"")</f>
        <v/>
      </c>
      <c r="BQ549" s="85" t="str">
        <f>IFERROR(IF($BH549="Passive","",INDEX(Expenses!J$9:J$1026,MATCH(Calc!$AO549,Expenses!$U$9:$U$1026,0),1)),"")</f>
        <v/>
      </c>
      <c r="BR549" s="85" t="str">
        <f>IFERROR(IF($BH549="Passive","",INDEX(Expenses!K$9:K$1026,MATCH(Calc!$AO549,Expenses!$U$9:$U$1026,0),1)),"")</f>
        <v/>
      </c>
      <c r="BS549" s="85" t="str">
        <f>IFERROR(IF($BH549="Passive","",INDEX(Expenses!L$9:L$1026,MATCH(Calc!$AO549,Expenses!$U$9:$U$1026,0),1)),"")</f>
        <v/>
      </c>
      <c r="BT549" s="85" t="str">
        <f>IFERROR(IF($BH549="Passive","",INDEX(Expenses!M$9:M$1026,MATCH(Calc!$AO549,Expenses!$U$9:$U$1026,0),1)),"")</f>
        <v/>
      </c>
      <c r="BU549" s="85" t="str">
        <f>IFERROR(IF($BH549="Passive","",INDEX(Expenses!N$9:N$1026,MATCH(Calc!$AO549,Expenses!$U$9:$U$1026,0),1)),"")</f>
        <v/>
      </c>
      <c r="BV549" s="85" t="str">
        <f>IFERROR(IF($BH549="Passive","",INDEX(Expenses!O$9:O$1026,MATCH(Calc!$AO549,Expenses!$U$9:$U$1026,0),1)),"")</f>
        <v/>
      </c>
      <c r="BW549" s="85" t="str">
        <f>IFERROR(IF($BH549="Passive","",INDEX(Expenses!P$9:P$1026,MATCH(Calc!$AO549,Expenses!$U$9:$U$1026,0),1)),"")</f>
        <v/>
      </c>
    </row>
    <row r="550" spans="40:75" x14ac:dyDescent="0.25">
      <c r="AN550" s="93">
        <f t="shared" si="63"/>
        <v>5</v>
      </c>
      <c r="AO550" s="93">
        <v>547</v>
      </c>
      <c r="AQ550" s="85" t="str">
        <f t="shared" si="64"/>
        <v>Passive</v>
      </c>
      <c r="AR550" s="85">
        <f>IFERROR(INDEX(Income!B$9:B$1026,MATCH(Calc!$AO550,Income!$U$9:$U$1026,0),1),0)</f>
        <v>0</v>
      </c>
      <c r="AS550" s="85">
        <f>IFERROR(INDEX(Income!C$9:C$1026,MATCH(Calc!$AO550,Income!$U$9:$U$1026,0),1),0)</f>
        <v>0</v>
      </c>
      <c r="AT550" s="93">
        <f t="shared" ca="1" si="65"/>
        <v>2026</v>
      </c>
      <c r="AU550" s="85" t="str">
        <f>IFERROR(IF($AQ550="Passive","",INDEX(Income!E$9:E$1026,MATCH(Calc!$AO550,Income!$U$9:$U$1026,0),1)),"")</f>
        <v/>
      </c>
      <c r="AV550" s="85" t="str">
        <f>IFERROR(IF($AQ550="Passive","",INDEX(Income!F$9:F$1026,MATCH(Calc!$AO550,Income!$U$9:$U$1026,0),1)),"")</f>
        <v/>
      </c>
      <c r="AW550" s="85" t="str">
        <f>IFERROR(IF($AQ550="Passive","",INDEX(Income!G$9:G$1026,MATCH(Calc!$AO550,Income!$U$9:$U$1026,0),1)),"")</f>
        <v/>
      </c>
      <c r="AX550" s="85" t="str">
        <f>IFERROR(IF($AQ550="Passive","",INDEX(Income!H$9:H$1026,MATCH(Calc!$AO550,Income!$U$9:$U$1026,0),1)),"")</f>
        <v/>
      </c>
      <c r="AY550" s="85" t="str">
        <f>IFERROR(IF($AQ550="Passive","",INDEX(Income!I$9:I$1026,MATCH(Calc!$AO550,Income!$U$9:$U$1026,0),1)),"")</f>
        <v/>
      </c>
      <c r="AZ550" s="85" t="str">
        <f>IFERROR(IF($AQ550="Passive","",INDEX(Income!J$9:J$1026,MATCH(Calc!$AO550,Income!$U$9:$U$1026,0),1)),"")</f>
        <v/>
      </c>
      <c r="BA550" s="85" t="str">
        <f>IFERROR(IF($AQ550="Passive","",INDEX(Income!K$9:K$1026,MATCH(Calc!$AO550,Income!$U$9:$U$1026,0),1)),"")</f>
        <v/>
      </c>
      <c r="BB550" s="85" t="str">
        <f>IFERROR(IF($AQ550="Passive","",INDEX(Income!L$9:L$1026,MATCH(Calc!$AO550,Income!$U$9:$U$1026,0),1)),"")</f>
        <v/>
      </c>
      <c r="BC550" s="85" t="str">
        <f>IFERROR(IF($AQ550="Passive","",INDEX(Income!M$9:M$1026,MATCH(Calc!$AO550,Income!$U$9:$U$1026,0),1)),"")</f>
        <v/>
      </c>
      <c r="BD550" s="85" t="str">
        <f>IFERROR(IF($AQ550="Passive","",INDEX(Income!N$9:N$1026,MATCH(Calc!$AO550,Income!$U$9:$U$1026,0),1)),"")</f>
        <v/>
      </c>
      <c r="BE550" s="85" t="str">
        <f>IFERROR(IF($AQ550="Passive","",INDEX(Income!O$9:O$1026,MATCH(Calc!$AO550,Income!$U$9:$U$1026,0),1)),"")</f>
        <v/>
      </c>
      <c r="BF550" s="85" t="str">
        <f>IFERROR(IF($AQ550="Passive","",INDEX(Income!P$9:P$1026,MATCH(Calc!$AO550,Income!$U$9:$U$1026,0),1)),"")</f>
        <v/>
      </c>
      <c r="BH550" s="85" t="str">
        <f t="shared" si="66"/>
        <v>Passive</v>
      </c>
      <c r="BI550" s="85">
        <f>IFERROR(INDEX(Expenses!B$9:B$1026,MATCH(Calc!$AO550,Expenses!$U$9:$U$1026,0),1),0)</f>
        <v>0</v>
      </c>
      <c r="BJ550" s="85">
        <f>IFERROR(INDEX(Expenses!C$9:C$1026,MATCH(Calc!$AO550,Expenses!$U$9:$U$1026,0),1),0)</f>
        <v>0</v>
      </c>
      <c r="BK550" s="93">
        <f t="shared" ca="1" si="67"/>
        <v>2026</v>
      </c>
      <c r="BL550" s="85" t="str">
        <f>IFERROR(IF($BH550="Passive","",INDEX(Expenses!E$9:E$1026,MATCH(Calc!$AO550,Expenses!$U$9:$U$1026,0),1)),"")</f>
        <v/>
      </c>
      <c r="BM550" s="85" t="str">
        <f>IFERROR(IF($BH550="Passive","",INDEX(Expenses!F$9:F$1026,MATCH(Calc!$AO550,Expenses!$U$9:$U$1026,0),1)),"")</f>
        <v/>
      </c>
      <c r="BN550" s="85" t="str">
        <f>IFERROR(IF($BH550="Passive","",INDEX(Expenses!G$9:G$1026,MATCH(Calc!$AO550,Expenses!$U$9:$U$1026,0),1)),"")</f>
        <v/>
      </c>
      <c r="BO550" s="85" t="str">
        <f>IFERROR(IF($BH550="Passive","",INDEX(Expenses!H$9:H$1026,MATCH(Calc!$AO550,Expenses!$U$9:$U$1026,0),1)),"")</f>
        <v/>
      </c>
      <c r="BP550" s="85" t="str">
        <f>IFERROR(IF($BH550="Passive","",INDEX(Expenses!I$9:I$1026,MATCH(Calc!$AO550,Expenses!$U$9:$U$1026,0),1)),"")</f>
        <v/>
      </c>
      <c r="BQ550" s="85" t="str">
        <f>IFERROR(IF($BH550="Passive","",INDEX(Expenses!J$9:J$1026,MATCH(Calc!$AO550,Expenses!$U$9:$U$1026,0),1)),"")</f>
        <v/>
      </c>
      <c r="BR550" s="85" t="str">
        <f>IFERROR(IF($BH550="Passive","",INDEX(Expenses!K$9:K$1026,MATCH(Calc!$AO550,Expenses!$U$9:$U$1026,0),1)),"")</f>
        <v/>
      </c>
      <c r="BS550" s="85" t="str">
        <f>IFERROR(IF($BH550="Passive","",INDEX(Expenses!L$9:L$1026,MATCH(Calc!$AO550,Expenses!$U$9:$U$1026,0),1)),"")</f>
        <v/>
      </c>
      <c r="BT550" s="85" t="str">
        <f>IFERROR(IF($BH550="Passive","",INDEX(Expenses!M$9:M$1026,MATCH(Calc!$AO550,Expenses!$U$9:$U$1026,0),1)),"")</f>
        <v/>
      </c>
      <c r="BU550" s="85" t="str">
        <f>IFERROR(IF($BH550="Passive","",INDEX(Expenses!N$9:N$1026,MATCH(Calc!$AO550,Expenses!$U$9:$U$1026,0),1)),"")</f>
        <v/>
      </c>
      <c r="BV550" s="85" t="str">
        <f>IFERROR(IF($BH550="Passive","",INDEX(Expenses!O$9:O$1026,MATCH(Calc!$AO550,Expenses!$U$9:$U$1026,0),1)),"")</f>
        <v/>
      </c>
      <c r="BW550" s="85" t="str">
        <f>IFERROR(IF($BH550="Passive","",INDEX(Expenses!P$9:P$1026,MATCH(Calc!$AO550,Expenses!$U$9:$U$1026,0),1)),"")</f>
        <v/>
      </c>
    </row>
    <row r="551" spans="40:75" x14ac:dyDescent="0.25">
      <c r="AN551" s="93">
        <f t="shared" si="63"/>
        <v>5</v>
      </c>
      <c r="AO551" s="93">
        <v>548</v>
      </c>
      <c r="AQ551" s="85" t="str">
        <f t="shared" si="64"/>
        <v>Passive</v>
      </c>
      <c r="AR551" s="85">
        <f>IFERROR(INDEX(Income!B$9:B$1026,MATCH(Calc!$AO551,Income!$U$9:$U$1026,0),1),0)</f>
        <v>0</v>
      </c>
      <c r="AS551" s="85">
        <f>IFERROR(INDEX(Income!C$9:C$1026,MATCH(Calc!$AO551,Income!$U$9:$U$1026,0),1),0)</f>
        <v>0</v>
      </c>
      <c r="AT551" s="93">
        <f t="shared" ca="1" si="65"/>
        <v>2026</v>
      </c>
      <c r="AU551" s="85" t="str">
        <f>IFERROR(IF($AQ551="Passive","",INDEX(Income!E$9:E$1026,MATCH(Calc!$AO551,Income!$U$9:$U$1026,0),1)),"")</f>
        <v/>
      </c>
      <c r="AV551" s="85" t="str">
        <f>IFERROR(IF($AQ551="Passive","",INDEX(Income!F$9:F$1026,MATCH(Calc!$AO551,Income!$U$9:$U$1026,0),1)),"")</f>
        <v/>
      </c>
      <c r="AW551" s="85" t="str">
        <f>IFERROR(IF($AQ551="Passive","",INDEX(Income!G$9:G$1026,MATCH(Calc!$AO551,Income!$U$9:$U$1026,0),1)),"")</f>
        <v/>
      </c>
      <c r="AX551" s="85" t="str">
        <f>IFERROR(IF($AQ551="Passive","",INDEX(Income!H$9:H$1026,MATCH(Calc!$AO551,Income!$U$9:$U$1026,0),1)),"")</f>
        <v/>
      </c>
      <c r="AY551" s="85" t="str">
        <f>IFERROR(IF($AQ551="Passive","",INDEX(Income!I$9:I$1026,MATCH(Calc!$AO551,Income!$U$9:$U$1026,0),1)),"")</f>
        <v/>
      </c>
      <c r="AZ551" s="85" t="str">
        <f>IFERROR(IF($AQ551="Passive","",INDEX(Income!J$9:J$1026,MATCH(Calc!$AO551,Income!$U$9:$U$1026,0),1)),"")</f>
        <v/>
      </c>
      <c r="BA551" s="85" t="str">
        <f>IFERROR(IF($AQ551="Passive","",INDEX(Income!K$9:K$1026,MATCH(Calc!$AO551,Income!$U$9:$U$1026,0),1)),"")</f>
        <v/>
      </c>
      <c r="BB551" s="85" t="str">
        <f>IFERROR(IF($AQ551="Passive","",INDEX(Income!L$9:L$1026,MATCH(Calc!$AO551,Income!$U$9:$U$1026,0),1)),"")</f>
        <v/>
      </c>
      <c r="BC551" s="85" t="str">
        <f>IFERROR(IF($AQ551="Passive","",INDEX(Income!M$9:M$1026,MATCH(Calc!$AO551,Income!$U$9:$U$1026,0),1)),"")</f>
        <v/>
      </c>
      <c r="BD551" s="85" t="str">
        <f>IFERROR(IF($AQ551="Passive","",INDEX(Income!N$9:N$1026,MATCH(Calc!$AO551,Income!$U$9:$U$1026,0),1)),"")</f>
        <v/>
      </c>
      <c r="BE551" s="85" t="str">
        <f>IFERROR(IF($AQ551="Passive","",INDEX(Income!O$9:O$1026,MATCH(Calc!$AO551,Income!$U$9:$U$1026,0),1)),"")</f>
        <v/>
      </c>
      <c r="BF551" s="85" t="str">
        <f>IFERROR(IF($AQ551="Passive","",INDEX(Income!P$9:P$1026,MATCH(Calc!$AO551,Income!$U$9:$U$1026,0),1)),"")</f>
        <v/>
      </c>
      <c r="BH551" s="85" t="str">
        <f t="shared" si="66"/>
        <v>Passive</v>
      </c>
      <c r="BI551" s="85">
        <f>IFERROR(INDEX(Expenses!B$9:B$1026,MATCH(Calc!$AO551,Expenses!$U$9:$U$1026,0),1),0)</f>
        <v>0</v>
      </c>
      <c r="BJ551" s="85">
        <f>IFERROR(INDEX(Expenses!C$9:C$1026,MATCH(Calc!$AO551,Expenses!$U$9:$U$1026,0),1),0)</f>
        <v>0</v>
      </c>
      <c r="BK551" s="93">
        <f t="shared" ca="1" si="67"/>
        <v>2026</v>
      </c>
      <c r="BL551" s="85" t="str">
        <f>IFERROR(IF($BH551="Passive","",INDEX(Expenses!E$9:E$1026,MATCH(Calc!$AO551,Expenses!$U$9:$U$1026,0),1)),"")</f>
        <v/>
      </c>
      <c r="BM551" s="85" t="str">
        <f>IFERROR(IF($BH551="Passive","",INDEX(Expenses!F$9:F$1026,MATCH(Calc!$AO551,Expenses!$U$9:$U$1026,0),1)),"")</f>
        <v/>
      </c>
      <c r="BN551" s="85" t="str">
        <f>IFERROR(IF($BH551="Passive","",INDEX(Expenses!G$9:G$1026,MATCH(Calc!$AO551,Expenses!$U$9:$U$1026,0),1)),"")</f>
        <v/>
      </c>
      <c r="BO551" s="85" t="str">
        <f>IFERROR(IF($BH551="Passive","",INDEX(Expenses!H$9:H$1026,MATCH(Calc!$AO551,Expenses!$U$9:$U$1026,0),1)),"")</f>
        <v/>
      </c>
      <c r="BP551" s="85" t="str">
        <f>IFERROR(IF($BH551="Passive","",INDEX(Expenses!I$9:I$1026,MATCH(Calc!$AO551,Expenses!$U$9:$U$1026,0),1)),"")</f>
        <v/>
      </c>
      <c r="BQ551" s="85" t="str">
        <f>IFERROR(IF($BH551="Passive","",INDEX(Expenses!J$9:J$1026,MATCH(Calc!$AO551,Expenses!$U$9:$U$1026,0),1)),"")</f>
        <v/>
      </c>
      <c r="BR551" s="85" t="str">
        <f>IFERROR(IF($BH551="Passive","",INDEX(Expenses!K$9:K$1026,MATCH(Calc!$AO551,Expenses!$U$9:$U$1026,0),1)),"")</f>
        <v/>
      </c>
      <c r="BS551" s="85" t="str">
        <f>IFERROR(IF($BH551="Passive","",INDEX(Expenses!L$9:L$1026,MATCH(Calc!$AO551,Expenses!$U$9:$U$1026,0),1)),"")</f>
        <v/>
      </c>
      <c r="BT551" s="85" t="str">
        <f>IFERROR(IF($BH551="Passive","",INDEX(Expenses!M$9:M$1026,MATCH(Calc!$AO551,Expenses!$U$9:$U$1026,0),1)),"")</f>
        <v/>
      </c>
      <c r="BU551" s="85" t="str">
        <f>IFERROR(IF($BH551="Passive","",INDEX(Expenses!N$9:N$1026,MATCH(Calc!$AO551,Expenses!$U$9:$U$1026,0),1)),"")</f>
        <v/>
      </c>
      <c r="BV551" s="85" t="str">
        <f>IFERROR(IF($BH551="Passive","",INDEX(Expenses!O$9:O$1026,MATCH(Calc!$AO551,Expenses!$U$9:$U$1026,0),1)),"")</f>
        <v/>
      </c>
      <c r="BW551" s="85" t="str">
        <f>IFERROR(IF($BH551="Passive","",INDEX(Expenses!P$9:P$1026,MATCH(Calc!$AO551,Expenses!$U$9:$U$1026,0),1)),"")</f>
        <v/>
      </c>
    </row>
    <row r="552" spans="40:75" x14ac:dyDescent="0.25">
      <c r="AN552" s="93">
        <f t="shared" si="63"/>
        <v>5</v>
      </c>
      <c r="AO552" s="93">
        <v>549</v>
      </c>
      <c r="AQ552" s="85" t="str">
        <f t="shared" si="64"/>
        <v>Passive</v>
      </c>
      <c r="AR552" s="85">
        <f>IFERROR(INDEX(Income!B$9:B$1026,MATCH(Calc!$AO552,Income!$U$9:$U$1026,0),1),0)</f>
        <v>0</v>
      </c>
      <c r="AS552" s="85">
        <f>IFERROR(INDEX(Income!C$9:C$1026,MATCH(Calc!$AO552,Income!$U$9:$U$1026,0),1),0)</f>
        <v>0</v>
      </c>
      <c r="AT552" s="93">
        <f t="shared" ca="1" si="65"/>
        <v>2026</v>
      </c>
      <c r="AU552" s="85" t="str">
        <f>IFERROR(IF($AQ552="Passive","",INDEX(Income!E$9:E$1026,MATCH(Calc!$AO552,Income!$U$9:$U$1026,0),1)),"")</f>
        <v/>
      </c>
      <c r="AV552" s="85" t="str">
        <f>IFERROR(IF($AQ552="Passive","",INDEX(Income!F$9:F$1026,MATCH(Calc!$AO552,Income!$U$9:$U$1026,0),1)),"")</f>
        <v/>
      </c>
      <c r="AW552" s="85" t="str">
        <f>IFERROR(IF($AQ552="Passive","",INDEX(Income!G$9:G$1026,MATCH(Calc!$AO552,Income!$U$9:$U$1026,0),1)),"")</f>
        <v/>
      </c>
      <c r="AX552" s="85" t="str">
        <f>IFERROR(IF($AQ552="Passive","",INDEX(Income!H$9:H$1026,MATCH(Calc!$AO552,Income!$U$9:$U$1026,0),1)),"")</f>
        <v/>
      </c>
      <c r="AY552" s="85" t="str">
        <f>IFERROR(IF($AQ552="Passive","",INDEX(Income!I$9:I$1026,MATCH(Calc!$AO552,Income!$U$9:$U$1026,0),1)),"")</f>
        <v/>
      </c>
      <c r="AZ552" s="85" t="str">
        <f>IFERROR(IF($AQ552="Passive","",INDEX(Income!J$9:J$1026,MATCH(Calc!$AO552,Income!$U$9:$U$1026,0),1)),"")</f>
        <v/>
      </c>
      <c r="BA552" s="85" t="str">
        <f>IFERROR(IF($AQ552="Passive","",INDEX(Income!K$9:K$1026,MATCH(Calc!$AO552,Income!$U$9:$U$1026,0),1)),"")</f>
        <v/>
      </c>
      <c r="BB552" s="85" t="str">
        <f>IFERROR(IF($AQ552="Passive","",INDEX(Income!L$9:L$1026,MATCH(Calc!$AO552,Income!$U$9:$U$1026,0),1)),"")</f>
        <v/>
      </c>
      <c r="BC552" s="85" t="str">
        <f>IFERROR(IF($AQ552="Passive","",INDEX(Income!M$9:M$1026,MATCH(Calc!$AO552,Income!$U$9:$U$1026,0),1)),"")</f>
        <v/>
      </c>
      <c r="BD552" s="85" t="str">
        <f>IFERROR(IF($AQ552="Passive","",INDEX(Income!N$9:N$1026,MATCH(Calc!$AO552,Income!$U$9:$U$1026,0),1)),"")</f>
        <v/>
      </c>
      <c r="BE552" s="85" t="str">
        <f>IFERROR(IF($AQ552="Passive","",INDEX(Income!O$9:O$1026,MATCH(Calc!$AO552,Income!$U$9:$U$1026,0),1)),"")</f>
        <v/>
      </c>
      <c r="BF552" s="85" t="str">
        <f>IFERROR(IF($AQ552="Passive","",INDEX(Income!P$9:P$1026,MATCH(Calc!$AO552,Income!$U$9:$U$1026,0),1)),"")</f>
        <v/>
      </c>
      <c r="BH552" s="85" t="str">
        <f t="shared" si="66"/>
        <v>Passive</v>
      </c>
      <c r="BI552" s="85">
        <f>IFERROR(INDEX(Expenses!B$9:B$1026,MATCH(Calc!$AO552,Expenses!$U$9:$U$1026,0),1),0)</f>
        <v>0</v>
      </c>
      <c r="BJ552" s="85">
        <f>IFERROR(INDEX(Expenses!C$9:C$1026,MATCH(Calc!$AO552,Expenses!$U$9:$U$1026,0),1),0)</f>
        <v>0</v>
      </c>
      <c r="BK552" s="93">
        <f t="shared" ca="1" si="67"/>
        <v>2026</v>
      </c>
      <c r="BL552" s="85" t="str">
        <f>IFERROR(IF($BH552="Passive","",INDEX(Expenses!E$9:E$1026,MATCH(Calc!$AO552,Expenses!$U$9:$U$1026,0),1)),"")</f>
        <v/>
      </c>
      <c r="BM552" s="85" t="str">
        <f>IFERROR(IF($BH552="Passive","",INDEX(Expenses!F$9:F$1026,MATCH(Calc!$AO552,Expenses!$U$9:$U$1026,0),1)),"")</f>
        <v/>
      </c>
      <c r="BN552" s="85" t="str">
        <f>IFERROR(IF($BH552="Passive","",INDEX(Expenses!G$9:G$1026,MATCH(Calc!$AO552,Expenses!$U$9:$U$1026,0),1)),"")</f>
        <v/>
      </c>
      <c r="BO552" s="85" t="str">
        <f>IFERROR(IF($BH552="Passive","",INDEX(Expenses!H$9:H$1026,MATCH(Calc!$AO552,Expenses!$U$9:$U$1026,0),1)),"")</f>
        <v/>
      </c>
      <c r="BP552" s="85" t="str">
        <f>IFERROR(IF($BH552="Passive","",INDEX(Expenses!I$9:I$1026,MATCH(Calc!$AO552,Expenses!$U$9:$U$1026,0),1)),"")</f>
        <v/>
      </c>
      <c r="BQ552" s="85" t="str">
        <f>IFERROR(IF($BH552="Passive","",INDEX(Expenses!J$9:J$1026,MATCH(Calc!$AO552,Expenses!$U$9:$U$1026,0),1)),"")</f>
        <v/>
      </c>
      <c r="BR552" s="85" t="str">
        <f>IFERROR(IF($BH552="Passive","",INDEX(Expenses!K$9:K$1026,MATCH(Calc!$AO552,Expenses!$U$9:$U$1026,0),1)),"")</f>
        <v/>
      </c>
      <c r="BS552" s="85" t="str">
        <f>IFERROR(IF($BH552="Passive","",INDEX(Expenses!L$9:L$1026,MATCH(Calc!$AO552,Expenses!$U$9:$U$1026,0),1)),"")</f>
        <v/>
      </c>
      <c r="BT552" s="85" t="str">
        <f>IFERROR(IF($BH552="Passive","",INDEX(Expenses!M$9:M$1026,MATCH(Calc!$AO552,Expenses!$U$9:$U$1026,0),1)),"")</f>
        <v/>
      </c>
      <c r="BU552" s="85" t="str">
        <f>IFERROR(IF($BH552="Passive","",INDEX(Expenses!N$9:N$1026,MATCH(Calc!$AO552,Expenses!$U$9:$U$1026,0),1)),"")</f>
        <v/>
      </c>
      <c r="BV552" s="85" t="str">
        <f>IFERROR(IF($BH552="Passive","",INDEX(Expenses!O$9:O$1026,MATCH(Calc!$AO552,Expenses!$U$9:$U$1026,0),1)),"")</f>
        <v/>
      </c>
      <c r="BW552" s="85" t="str">
        <f>IFERROR(IF($BH552="Passive","",INDEX(Expenses!P$9:P$1026,MATCH(Calc!$AO552,Expenses!$U$9:$U$1026,0),1)),"")</f>
        <v/>
      </c>
    </row>
    <row r="553" spans="40:75" x14ac:dyDescent="0.25">
      <c r="AN553" s="93">
        <f t="shared" si="63"/>
        <v>5</v>
      </c>
      <c r="AO553" s="93">
        <v>550</v>
      </c>
      <c r="AQ553" s="85" t="str">
        <f t="shared" si="64"/>
        <v>Passive</v>
      </c>
      <c r="AR553" s="85">
        <f>IFERROR(INDEX(Income!B$9:B$1026,MATCH(Calc!$AO553,Income!$U$9:$U$1026,0),1),0)</f>
        <v>0</v>
      </c>
      <c r="AS553" s="85">
        <f>IFERROR(INDEX(Income!C$9:C$1026,MATCH(Calc!$AO553,Income!$U$9:$U$1026,0),1),0)</f>
        <v>0</v>
      </c>
      <c r="AT553" s="93">
        <f t="shared" ca="1" si="65"/>
        <v>2026</v>
      </c>
      <c r="AU553" s="85" t="str">
        <f>IFERROR(IF($AQ553="Passive","",INDEX(Income!E$9:E$1026,MATCH(Calc!$AO553,Income!$U$9:$U$1026,0),1)),"")</f>
        <v/>
      </c>
      <c r="AV553" s="85" t="str">
        <f>IFERROR(IF($AQ553="Passive","",INDEX(Income!F$9:F$1026,MATCH(Calc!$AO553,Income!$U$9:$U$1026,0),1)),"")</f>
        <v/>
      </c>
      <c r="AW553" s="85" t="str">
        <f>IFERROR(IF($AQ553="Passive","",INDEX(Income!G$9:G$1026,MATCH(Calc!$AO553,Income!$U$9:$U$1026,0),1)),"")</f>
        <v/>
      </c>
      <c r="AX553" s="85" t="str">
        <f>IFERROR(IF($AQ553="Passive","",INDEX(Income!H$9:H$1026,MATCH(Calc!$AO553,Income!$U$9:$U$1026,0),1)),"")</f>
        <v/>
      </c>
      <c r="AY553" s="85" t="str">
        <f>IFERROR(IF($AQ553="Passive","",INDEX(Income!I$9:I$1026,MATCH(Calc!$AO553,Income!$U$9:$U$1026,0),1)),"")</f>
        <v/>
      </c>
      <c r="AZ553" s="85" t="str">
        <f>IFERROR(IF($AQ553="Passive","",INDEX(Income!J$9:J$1026,MATCH(Calc!$AO553,Income!$U$9:$U$1026,0),1)),"")</f>
        <v/>
      </c>
      <c r="BA553" s="85" t="str">
        <f>IFERROR(IF($AQ553="Passive","",INDEX(Income!K$9:K$1026,MATCH(Calc!$AO553,Income!$U$9:$U$1026,0),1)),"")</f>
        <v/>
      </c>
      <c r="BB553" s="85" t="str">
        <f>IFERROR(IF($AQ553="Passive","",INDEX(Income!L$9:L$1026,MATCH(Calc!$AO553,Income!$U$9:$U$1026,0),1)),"")</f>
        <v/>
      </c>
      <c r="BC553" s="85" t="str">
        <f>IFERROR(IF($AQ553="Passive","",INDEX(Income!M$9:M$1026,MATCH(Calc!$AO553,Income!$U$9:$U$1026,0),1)),"")</f>
        <v/>
      </c>
      <c r="BD553" s="85" t="str">
        <f>IFERROR(IF($AQ553="Passive","",INDEX(Income!N$9:N$1026,MATCH(Calc!$AO553,Income!$U$9:$U$1026,0),1)),"")</f>
        <v/>
      </c>
      <c r="BE553" s="85" t="str">
        <f>IFERROR(IF($AQ553="Passive","",INDEX(Income!O$9:O$1026,MATCH(Calc!$AO553,Income!$U$9:$U$1026,0),1)),"")</f>
        <v/>
      </c>
      <c r="BF553" s="85" t="str">
        <f>IFERROR(IF($AQ553="Passive","",INDEX(Income!P$9:P$1026,MATCH(Calc!$AO553,Income!$U$9:$U$1026,0),1)),"")</f>
        <v/>
      </c>
      <c r="BH553" s="85" t="str">
        <f t="shared" si="66"/>
        <v>Passive</v>
      </c>
      <c r="BI553" s="85">
        <f>IFERROR(INDEX(Expenses!B$9:B$1026,MATCH(Calc!$AO553,Expenses!$U$9:$U$1026,0),1),0)</f>
        <v>0</v>
      </c>
      <c r="BJ553" s="85">
        <f>IFERROR(INDEX(Expenses!C$9:C$1026,MATCH(Calc!$AO553,Expenses!$U$9:$U$1026,0),1),0)</f>
        <v>0</v>
      </c>
      <c r="BK553" s="93">
        <f t="shared" ca="1" si="67"/>
        <v>2026</v>
      </c>
      <c r="BL553" s="85" t="str">
        <f>IFERROR(IF($BH553="Passive","",INDEX(Expenses!E$9:E$1026,MATCH(Calc!$AO553,Expenses!$U$9:$U$1026,0),1)),"")</f>
        <v/>
      </c>
      <c r="BM553" s="85" t="str">
        <f>IFERROR(IF($BH553="Passive","",INDEX(Expenses!F$9:F$1026,MATCH(Calc!$AO553,Expenses!$U$9:$U$1026,0),1)),"")</f>
        <v/>
      </c>
      <c r="BN553" s="85" t="str">
        <f>IFERROR(IF($BH553="Passive","",INDEX(Expenses!G$9:G$1026,MATCH(Calc!$AO553,Expenses!$U$9:$U$1026,0),1)),"")</f>
        <v/>
      </c>
      <c r="BO553" s="85" t="str">
        <f>IFERROR(IF($BH553="Passive","",INDEX(Expenses!H$9:H$1026,MATCH(Calc!$AO553,Expenses!$U$9:$U$1026,0),1)),"")</f>
        <v/>
      </c>
      <c r="BP553" s="85" t="str">
        <f>IFERROR(IF($BH553="Passive","",INDEX(Expenses!I$9:I$1026,MATCH(Calc!$AO553,Expenses!$U$9:$U$1026,0),1)),"")</f>
        <v/>
      </c>
      <c r="BQ553" s="85" t="str">
        <f>IFERROR(IF($BH553="Passive","",INDEX(Expenses!J$9:J$1026,MATCH(Calc!$AO553,Expenses!$U$9:$U$1026,0),1)),"")</f>
        <v/>
      </c>
      <c r="BR553" s="85" t="str">
        <f>IFERROR(IF($BH553="Passive","",INDEX(Expenses!K$9:K$1026,MATCH(Calc!$AO553,Expenses!$U$9:$U$1026,0),1)),"")</f>
        <v/>
      </c>
      <c r="BS553" s="85" t="str">
        <f>IFERROR(IF($BH553="Passive","",INDEX(Expenses!L$9:L$1026,MATCH(Calc!$AO553,Expenses!$U$9:$U$1026,0),1)),"")</f>
        <v/>
      </c>
      <c r="BT553" s="85" t="str">
        <f>IFERROR(IF($BH553="Passive","",INDEX(Expenses!M$9:M$1026,MATCH(Calc!$AO553,Expenses!$U$9:$U$1026,0),1)),"")</f>
        <v/>
      </c>
      <c r="BU553" s="85" t="str">
        <f>IFERROR(IF($BH553="Passive","",INDEX(Expenses!N$9:N$1026,MATCH(Calc!$AO553,Expenses!$U$9:$U$1026,0),1)),"")</f>
        <v/>
      </c>
      <c r="BV553" s="85" t="str">
        <f>IFERROR(IF($BH553="Passive","",INDEX(Expenses!O$9:O$1026,MATCH(Calc!$AO553,Expenses!$U$9:$U$1026,0),1)),"")</f>
        <v/>
      </c>
      <c r="BW553" s="85" t="str">
        <f>IFERROR(IF($BH553="Passive","",INDEX(Expenses!P$9:P$1026,MATCH(Calc!$AO553,Expenses!$U$9:$U$1026,0),1)),"")</f>
        <v/>
      </c>
    </row>
    <row r="554" spans="40:75" x14ac:dyDescent="0.25">
      <c r="AN554" s="93">
        <f t="shared" si="63"/>
        <v>5</v>
      </c>
      <c r="AO554" s="93">
        <v>551</v>
      </c>
      <c r="AQ554" s="85" t="str">
        <f t="shared" si="64"/>
        <v>Passive</v>
      </c>
      <c r="AR554" s="85">
        <f>IFERROR(INDEX(Income!B$9:B$1026,MATCH(Calc!$AO554,Income!$U$9:$U$1026,0),1),0)</f>
        <v>0</v>
      </c>
      <c r="AS554" s="85">
        <f>IFERROR(INDEX(Income!C$9:C$1026,MATCH(Calc!$AO554,Income!$U$9:$U$1026,0),1),0)</f>
        <v>0</v>
      </c>
      <c r="AT554" s="93">
        <f t="shared" ca="1" si="65"/>
        <v>2026</v>
      </c>
      <c r="AU554" s="85" t="str">
        <f>IFERROR(IF($AQ554="Passive","",INDEX(Income!E$9:E$1026,MATCH(Calc!$AO554,Income!$U$9:$U$1026,0),1)),"")</f>
        <v/>
      </c>
      <c r="AV554" s="85" t="str">
        <f>IFERROR(IF($AQ554="Passive","",INDEX(Income!F$9:F$1026,MATCH(Calc!$AO554,Income!$U$9:$U$1026,0),1)),"")</f>
        <v/>
      </c>
      <c r="AW554" s="85" t="str">
        <f>IFERROR(IF($AQ554="Passive","",INDEX(Income!G$9:G$1026,MATCH(Calc!$AO554,Income!$U$9:$U$1026,0),1)),"")</f>
        <v/>
      </c>
      <c r="AX554" s="85" t="str">
        <f>IFERROR(IF($AQ554="Passive","",INDEX(Income!H$9:H$1026,MATCH(Calc!$AO554,Income!$U$9:$U$1026,0),1)),"")</f>
        <v/>
      </c>
      <c r="AY554" s="85" t="str">
        <f>IFERROR(IF($AQ554="Passive","",INDEX(Income!I$9:I$1026,MATCH(Calc!$AO554,Income!$U$9:$U$1026,0),1)),"")</f>
        <v/>
      </c>
      <c r="AZ554" s="85" t="str">
        <f>IFERROR(IF($AQ554="Passive","",INDEX(Income!J$9:J$1026,MATCH(Calc!$AO554,Income!$U$9:$U$1026,0),1)),"")</f>
        <v/>
      </c>
      <c r="BA554" s="85" t="str">
        <f>IFERROR(IF($AQ554="Passive","",INDEX(Income!K$9:K$1026,MATCH(Calc!$AO554,Income!$U$9:$U$1026,0),1)),"")</f>
        <v/>
      </c>
      <c r="BB554" s="85" t="str">
        <f>IFERROR(IF($AQ554="Passive","",INDEX(Income!L$9:L$1026,MATCH(Calc!$AO554,Income!$U$9:$U$1026,0),1)),"")</f>
        <v/>
      </c>
      <c r="BC554" s="85" t="str">
        <f>IFERROR(IF($AQ554="Passive","",INDEX(Income!M$9:M$1026,MATCH(Calc!$AO554,Income!$U$9:$U$1026,0),1)),"")</f>
        <v/>
      </c>
      <c r="BD554" s="85" t="str">
        <f>IFERROR(IF($AQ554="Passive","",INDEX(Income!N$9:N$1026,MATCH(Calc!$AO554,Income!$U$9:$U$1026,0),1)),"")</f>
        <v/>
      </c>
      <c r="BE554" s="85" t="str">
        <f>IFERROR(IF($AQ554="Passive","",INDEX(Income!O$9:O$1026,MATCH(Calc!$AO554,Income!$U$9:$U$1026,0),1)),"")</f>
        <v/>
      </c>
      <c r="BF554" s="85" t="str">
        <f>IFERROR(IF($AQ554="Passive","",INDEX(Income!P$9:P$1026,MATCH(Calc!$AO554,Income!$U$9:$U$1026,0),1)),"")</f>
        <v/>
      </c>
      <c r="BH554" s="85" t="str">
        <f t="shared" si="66"/>
        <v>Passive</v>
      </c>
      <c r="BI554" s="85">
        <f>IFERROR(INDEX(Expenses!B$9:B$1026,MATCH(Calc!$AO554,Expenses!$U$9:$U$1026,0),1),0)</f>
        <v>0</v>
      </c>
      <c r="BJ554" s="85">
        <f>IFERROR(INDEX(Expenses!C$9:C$1026,MATCH(Calc!$AO554,Expenses!$U$9:$U$1026,0),1),0)</f>
        <v>0</v>
      </c>
      <c r="BK554" s="93">
        <f t="shared" ca="1" si="67"/>
        <v>2026</v>
      </c>
      <c r="BL554" s="85" t="str">
        <f>IFERROR(IF($BH554="Passive","",INDEX(Expenses!E$9:E$1026,MATCH(Calc!$AO554,Expenses!$U$9:$U$1026,0),1)),"")</f>
        <v/>
      </c>
      <c r="BM554" s="85" t="str">
        <f>IFERROR(IF($BH554="Passive","",INDEX(Expenses!F$9:F$1026,MATCH(Calc!$AO554,Expenses!$U$9:$U$1026,0),1)),"")</f>
        <v/>
      </c>
      <c r="BN554" s="85" t="str">
        <f>IFERROR(IF($BH554="Passive","",INDEX(Expenses!G$9:G$1026,MATCH(Calc!$AO554,Expenses!$U$9:$U$1026,0),1)),"")</f>
        <v/>
      </c>
      <c r="BO554" s="85" t="str">
        <f>IFERROR(IF($BH554="Passive","",INDEX(Expenses!H$9:H$1026,MATCH(Calc!$AO554,Expenses!$U$9:$U$1026,0),1)),"")</f>
        <v/>
      </c>
      <c r="BP554" s="85" t="str">
        <f>IFERROR(IF($BH554="Passive","",INDEX(Expenses!I$9:I$1026,MATCH(Calc!$AO554,Expenses!$U$9:$U$1026,0),1)),"")</f>
        <v/>
      </c>
      <c r="BQ554" s="85" t="str">
        <f>IFERROR(IF($BH554="Passive","",INDEX(Expenses!J$9:J$1026,MATCH(Calc!$AO554,Expenses!$U$9:$U$1026,0),1)),"")</f>
        <v/>
      </c>
      <c r="BR554" s="85" t="str">
        <f>IFERROR(IF($BH554="Passive","",INDEX(Expenses!K$9:K$1026,MATCH(Calc!$AO554,Expenses!$U$9:$U$1026,0),1)),"")</f>
        <v/>
      </c>
      <c r="BS554" s="85" t="str">
        <f>IFERROR(IF($BH554="Passive","",INDEX(Expenses!L$9:L$1026,MATCH(Calc!$AO554,Expenses!$U$9:$U$1026,0),1)),"")</f>
        <v/>
      </c>
      <c r="BT554" s="85" t="str">
        <f>IFERROR(IF($BH554="Passive","",INDEX(Expenses!M$9:M$1026,MATCH(Calc!$AO554,Expenses!$U$9:$U$1026,0),1)),"")</f>
        <v/>
      </c>
      <c r="BU554" s="85" t="str">
        <f>IFERROR(IF($BH554="Passive","",INDEX(Expenses!N$9:N$1026,MATCH(Calc!$AO554,Expenses!$U$9:$U$1026,0),1)),"")</f>
        <v/>
      </c>
      <c r="BV554" s="85" t="str">
        <f>IFERROR(IF($BH554="Passive","",INDEX(Expenses!O$9:O$1026,MATCH(Calc!$AO554,Expenses!$U$9:$U$1026,0),1)),"")</f>
        <v/>
      </c>
      <c r="BW554" s="85" t="str">
        <f>IFERROR(IF($BH554="Passive","",INDEX(Expenses!P$9:P$1026,MATCH(Calc!$AO554,Expenses!$U$9:$U$1026,0),1)),"")</f>
        <v/>
      </c>
    </row>
    <row r="555" spans="40:75" x14ac:dyDescent="0.25">
      <c r="AN555" s="93">
        <f t="shared" si="63"/>
        <v>5</v>
      </c>
      <c r="AO555" s="93">
        <v>552</v>
      </c>
      <c r="AQ555" s="85" t="str">
        <f t="shared" si="64"/>
        <v>Passive</v>
      </c>
      <c r="AR555" s="85">
        <f>IFERROR(INDEX(Income!B$9:B$1026,MATCH(Calc!$AO555,Income!$U$9:$U$1026,0),1),0)</f>
        <v>0</v>
      </c>
      <c r="AS555" s="85">
        <f>IFERROR(INDEX(Income!C$9:C$1026,MATCH(Calc!$AO555,Income!$U$9:$U$1026,0),1),0)</f>
        <v>0</v>
      </c>
      <c r="AT555" s="93">
        <f t="shared" ca="1" si="65"/>
        <v>2026</v>
      </c>
      <c r="AU555" s="85" t="str">
        <f>IFERROR(IF($AQ555="Passive","",INDEX(Income!E$9:E$1026,MATCH(Calc!$AO555,Income!$U$9:$U$1026,0),1)),"")</f>
        <v/>
      </c>
      <c r="AV555" s="85" t="str">
        <f>IFERROR(IF($AQ555="Passive","",INDEX(Income!F$9:F$1026,MATCH(Calc!$AO555,Income!$U$9:$U$1026,0),1)),"")</f>
        <v/>
      </c>
      <c r="AW555" s="85" t="str">
        <f>IFERROR(IF($AQ555="Passive","",INDEX(Income!G$9:G$1026,MATCH(Calc!$AO555,Income!$U$9:$U$1026,0),1)),"")</f>
        <v/>
      </c>
      <c r="AX555" s="85" t="str">
        <f>IFERROR(IF($AQ555="Passive","",INDEX(Income!H$9:H$1026,MATCH(Calc!$AO555,Income!$U$9:$U$1026,0),1)),"")</f>
        <v/>
      </c>
      <c r="AY555" s="85" t="str">
        <f>IFERROR(IF($AQ555="Passive","",INDEX(Income!I$9:I$1026,MATCH(Calc!$AO555,Income!$U$9:$U$1026,0),1)),"")</f>
        <v/>
      </c>
      <c r="AZ555" s="85" t="str">
        <f>IFERROR(IF($AQ555="Passive","",INDEX(Income!J$9:J$1026,MATCH(Calc!$AO555,Income!$U$9:$U$1026,0),1)),"")</f>
        <v/>
      </c>
      <c r="BA555" s="85" t="str">
        <f>IFERROR(IF($AQ555="Passive","",INDEX(Income!K$9:K$1026,MATCH(Calc!$AO555,Income!$U$9:$U$1026,0),1)),"")</f>
        <v/>
      </c>
      <c r="BB555" s="85" t="str">
        <f>IFERROR(IF($AQ555="Passive","",INDEX(Income!L$9:L$1026,MATCH(Calc!$AO555,Income!$U$9:$U$1026,0),1)),"")</f>
        <v/>
      </c>
      <c r="BC555" s="85" t="str">
        <f>IFERROR(IF($AQ555="Passive","",INDEX(Income!M$9:M$1026,MATCH(Calc!$AO555,Income!$U$9:$U$1026,0),1)),"")</f>
        <v/>
      </c>
      <c r="BD555" s="85" t="str">
        <f>IFERROR(IF($AQ555="Passive","",INDEX(Income!N$9:N$1026,MATCH(Calc!$AO555,Income!$U$9:$U$1026,0),1)),"")</f>
        <v/>
      </c>
      <c r="BE555" s="85" t="str">
        <f>IFERROR(IF($AQ555="Passive","",INDEX(Income!O$9:O$1026,MATCH(Calc!$AO555,Income!$U$9:$U$1026,0),1)),"")</f>
        <v/>
      </c>
      <c r="BF555" s="85" t="str">
        <f>IFERROR(IF($AQ555="Passive","",INDEX(Income!P$9:P$1026,MATCH(Calc!$AO555,Income!$U$9:$U$1026,0),1)),"")</f>
        <v/>
      </c>
      <c r="BH555" s="85" t="str">
        <f t="shared" si="66"/>
        <v>Passive</v>
      </c>
      <c r="BI555" s="85">
        <f>IFERROR(INDEX(Expenses!B$9:B$1026,MATCH(Calc!$AO555,Expenses!$U$9:$U$1026,0),1),0)</f>
        <v>0</v>
      </c>
      <c r="BJ555" s="85">
        <f>IFERROR(INDEX(Expenses!C$9:C$1026,MATCH(Calc!$AO555,Expenses!$U$9:$U$1026,0),1),0)</f>
        <v>0</v>
      </c>
      <c r="BK555" s="93">
        <f t="shared" ca="1" si="67"/>
        <v>2026</v>
      </c>
      <c r="BL555" s="85" t="str">
        <f>IFERROR(IF($BH555="Passive","",INDEX(Expenses!E$9:E$1026,MATCH(Calc!$AO555,Expenses!$U$9:$U$1026,0),1)),"")</f>
        <v/>
      </c>
      <c r="BM555" s="85" t="str">
        <f>IFERROR(IF($BH555="Passive","",INDEX(Expenses!F$9:F$1026,MATCH(Calc!$AO555,Expenses!$U$9:$U$1026,0),1)),"")</f>
        <v/>
      </c>
      <c r="BN555" s="85" t="str">
        <f>IFERROR(IF($BH555="Passive","",INDEX(Expenses!G$9:G$1026,MATCH(Calc!$AO555,Expenses!$U$9:$U$1026,0),1)),"")</f>
        <v/>
      </c>
      <c r="BO555" s="85" t="str">
        <f>IFERROR(IF($BH555="Passive","",INDEX(Expenses!H$9:H$1026,MATCH(Calc!$AO555,Expenses!$U$9:$U$1026,0),1)),"")</f>
        <v/>
      </c>
      <c r="BP555" s="85" t="str">
        <f>IFERROR(IF($BH555="Passive","",INDEX(Expenses!I$9:I$1026,MATCH(Calc!$AO555,Expenses!$U$9:$U$1026,0),1)),"")</f>
        <v/>
      </c>
      <c r="BQ555" s="85" t="str">
        <f>IFERROR(IF($BH555="Passive","",INDEX(Expenses!J$9:J$1026,MATCH(Calc!$AO555,Expenses!$U$9:$U$1026,0),1)),"")</f>
        <v/>
      </c>
      <c r="BR555" s="85" t="str">
        <f>IFERROR(IF($BH555="Passive","",INDEX(Expenses!K$9:K$1026,MATCH(Calc!$AO555,Expenses!$U$9:$U$1026,0),1)),"")</f>
        <v/>
      </c>
      <c r="BS555" s="85" t="str">
        <f>IFERROR(IF($BH555="Passive","",INDEX(Expenses!L$9:L$1026,MATCH(Calc!$AO555,Expenses!$U$9:$U$1026,0),1)),"")</f>
        <v/>
      </c>
      <c r="BT555" s="85" t="str">
        <f>IFERROR(IF($BH555="Passive","",INDEX(Expenses!M$9:M$1026,MATCH(Calc!$AO555,Expenses!$U$9:$U$1026,0),1)),"")</f>
        <v/>
      </c>
      <c r="BU555" s="85" t="str">
        <f>IFERROR(IF($BH555="Passive","",INDEX(Expenses!N$9:N$1026,MATCH(Calc!$AO555,Expenses!$U$9:$U$1026,0),1)),"")</f>
        <v/>
      </c>
      <c r="BV555" s="85" t="str">
        <f>IFERROR(IF($BH555="Passive","",INDEX(Expenses!O$9:O$1026,MATCH(Calc!$AO555,Expenses!$U$9:$U$1026,0),1)),"")</f>
        <v/>
      </c>
      <c r="BW555" s="85" t="str">
        <f>IFERROR(IF($BH555="Passive","",INDEX(Expenses!P$9:P$1026,MATCH(Calc!$AO555,Expenses!$U$9:$U$1026,0),1)),"")</f>
        <v/>
      </c>
    </row>
    <row r="556" spans="40:75" x14ac:dyDescent="0.25">
      <c r="AN556" s="93">
        <f t="shared" si="63"/>
        <v>5</v>
      </c>
      <c r="AO556" s="93">
        <v>553</v>
      </c>
      <c r="AQ556" s="85" t="str">
        <f t="shared" si="64"/>
        <v>Passive</v>
      </c>
      <c r="AR556" s="85">
        <f>IFERROR(INDEX(Income!B$9:B$1026,MATCH(Calc!$AO556,Income!$U$9:$U$1026,0),1),0)</f>
        <v>0</v>
      </c>
      <c r="AS556" s="85">
        <f>IFERROR(INDEX(Income!C$9:C$1026,MATCH(Calc!$AO556,Income!$U$9:$U$1026,0),1),0)</f>
        <v>0</v>
      </c>
      <c r="AT556" s="93">
        <f t="shared" ca="1" si="65"/>
        <v>2026</v>
      </c>
      <c r="AU556" s="85" t="str">
        <f>IFERROR(IF($AQ556="Passive","",INDEX(Income!E$9:E$1026,MATCH(Calc!$AO556,Income!$U$9:$U$1026,0),1)),"")</f>
        <v/>
      </c>
      <c r="AV556" s="85" t="str">
        <f>IFERROR(IF($AQ556="Passive","",INDEX(Income!F$9:F$1026,MATCH(Calc!$AO556,Income!$U$9:$U$1026,0),1)),"")</f>
        <v/>
      </c>
      <c r="AW556" s="85" t="str">
        <f>IFERROR(IF($AQ556="Passive","",INDEX(Income!G$9:G$1026,MATCH(Calc!$AO556,Income!$U$9:$U$1026,0),1)),"")</f>
        <v/>
      </c>
      <c r="AX556" s="85" t="str">
        <f>IFERROR(IF($AQ556="Passive","",INDEX(Income!H$9:H$1026,MATCH(Calc!$AO556,Income!$U$9:$U$1026,0),1)),"")</f>
        <v/>
      </c>
      <c r="AY556" s="85" t="str">
        <f>IFERROR(IF($AQ556="Passive","",INDEX(Income!I$9:I$1026,MATCH(Calc!$AO556,Income!$U$9:$U$1026,0),1)),"")</f>
        <v/>
      </c>
      <c r="AZ556" s="85" t="str">
        <f>IFERROR(IF($AQ556="Passive","",INDEX(Income!J$9:J$1026,MATCH(Calc!$AO556,Income!$U$9:$U$1026,0),1)),"")</f>
        <v/>
      </c>
      <c r="BA556" s="85" t="str">
        <f>IFERROR(IF($AQ556="Passive","",INDEX(Income!K$9:K$1026,MATCH(Calc!$AO556,Income!$U$9:$U$1026,0),1)),"")</f>
        <v/>
      </c>
      <c r="BB556" s="85" t="str">
        <f>IFERROR(IF($AQ556="Passive","",INDEX(Income!L$9:L$1026,MATCH(Calc!$AO556,Income!$U$9:$U$1026,0),1)),"")</f>
        <v/>
      </c>
      <c r="BC556" s="85" t="str">
        <f>IFERROR(IF($AQ556="Passive","",INDEX(Income!M$9:M$1026,MATCH(Calc!$AO556,Income!$U$9:$U$1026,0),1)),"")</f>
        <v/>
      </c>
      <c r="BD556" s="85" t="str">
        <f>IFERROR(IF($AQ556="Passive","",INDEX(Income!N$9:N$1026,MATCH(Calc!$AO556,Income!$U$9:$U$1026,0),1)),"")</f>
        <v/>
      </c>
      <c r="BE556" s="85" t="str">
        <f>IFERROR(IF($AQ556="Passive","",INDEX(Income!O$9:O$1026,MATCH(Calc!$AO556,Income!$U$9:$U$1026,0),1)),"")</f>
        <v/>
      </c>
      <c r="BF556" s="85" t="str">
        <f>IFERROR(IF($AQ556="Passive","",INDEX(Income!P$9:P$1026,MATCH(Calc!$AO556,Income!$U$9:$U$1026,0),1)),"")</f>
        <v/>
      </c>
      <c r="BH556" s="85" t="str">
        <f t="shared" si="66"/>
        <v>Passive</v>
      </c>
      <c r="BI556" s="85">
        <f>IFERROR(INDEX(Expenses!B$9:B$1026,MATCH(Calc!$AO556,Expenses!$U$9:$U$1026,0),1),0)</f>
        <v>0</v>
      </c>
      <c r="BJ556" s="85">
        <f>IFERROR(INDEX(Expenses!C$9:C$1026,MATCH(Calc!$AO556,Expenses!$U$9:$U$1026,0),1),0)</f>
        <v>0</v>
      </c>
      <c r="BK556" s="93">
        <f t="shared" ca="1" si="67"/>
        <v>2026</v>
      </c>
      <c r="BL556" s="85" t="str">
        <f>IFERROR(IF($BH556="Passive","",INDEX(Expenses!E$9:E$1026,MATCH(Calc!$AO556,Expenses!$U$9:$U$1026,0),1)),"")</f>
        <v/>
      </c>
      <c r="BM556" s="85" t="str">
        <f>IFERROR(IF($BH556="Passive","",INDEX(Expenses!F$9:F$1026,MATCH(Calc!$AO556,Expenses!$U$9:$U$1026,0),1)),"")</f>
        <v/>
      </c>
      <c r="BN556" s="85" t="str">
        <f>IFERROR(IF($BH556="Passive","",INDEX(Expenses!G$9:G$1026,MATCH(Calc!$AO556,Expenses!$U$9:$U$1026,0),1)),"")</f>
        <v/>
      </c>
      <c r="BO556" s="85" t="str">
        <f>IFERROR(IF($BH556="Passive","",INDEX(Expenses!H$9:H$1026,MATCH(Calc!$AO556,Expenses!$U$9:$U$1026,0),1)),"")</f>
        <v/>
      </c>
      <c r="BP556" s="85" t="str">
        <f>IFERROR(IF($BH556="Passive","",INDEX(Expenses!I$9:I$1026,MATCH(Calc!$AO556,Expenses!$U$9:$U$1026,0),1)),"")</f>
        <v/>
      </c>
      <c r="BQ556" s="85" t="str">
        <f>IFERROR(IF($BH556="Passive","",INDEX(Expenses!J$9:J$1026,MATCH(Calc!$AO556,Expenses!$U$9:$U$1026,0),1)),"")</f>
        <v/>
      </c>
      <c r="BR556" s="85" t="str">
        <f>IFERROR(IF($BH556="Passive","",INDEX(Expenses!K$9:K$1026,MATCH(Calc!$AO556,Expenses!$U$9:$U$1026,0),1)),"")</f>
        <v/>
      </c>
      <c r="BS556" s="85" t="str">
        <f>IFERROR(IF($BH556="Passive","",INDEX(Expenses!L$9:L$1026,MATCH(Calc!$AO556,Expenses!$U$9:$U$1026,0),1)),"")</f>
        <v/>
      </c>
      <c r="BT556" s="85" t="str">
        <f>IFERROR(IF($BH556="Passive","",INDEX(Expenses!M$9:M$1026,MATCH(Calc!$AO556,Expenses!$U$9:$U$1026,0),1)),"")</f>
        <v/>
      </c>
      <c r="BU556" s="85" t="str">
        <f>IFERROR(IF($BH556="Passive","",INDEX(Expenses!N$9:N$1026,MATCH(Calc!$AO556,Expenses!$U$9:$U$1026,0),1)),"")</f>
        <v/>
      </c>
      <c r="BV556" s="85" t="str">
        <f>IFERROR(IF($BH556="Passive","",INDEX(Expenses!O$9:O$1026,MATCH(Calc!$AO556,Expenses!$U$9:$U$1026,0),1)),"")</f>
        <v/>
      </c>
      <c r="BW556" s="85" t="str">
        <f>IFERROR(IF($BH556="Passive","",INDEX(Expenses!P$9:P$1026,MATCH(Calc!$AO556,Expenses!$U$9:$U$1026,0),1)),"")</f>
        <v/>
      </c>
    </row>
    <row r="557" spans="40:75" x14ac:dyDescent="0.25">
      <c r="AN557" s="93">
        <f t="shared" si="63"/>
        <v>5</v>
      </c>
      <c r="AO557" s="93">
        <v>554</v>
      </c>
      <c r="AQ557" s="85" t="str">
        <f t="shared" si="64"/>
        <v>Passive</v>
      </c>
      <c r="AR557" s="85">
        <f>IFERROR(INDEX(Income!B$9:B$1026,MATCH(Calc!$AO557,Income!$U$9:$U$1026,0),1),0)</f>
        <v>0</v>
      </c>
      <c r="AS557" s="85">
        <f>IFERROR(INDEX(Income!C$9:C$1026,MATCH(Calc!$AO557,Income!$U$9:$U$1026,0),1),0)</f>
        <v>0</v>
      </c>
      <c r="AT557" s="93">
        <f t="shared" ca="1" si="65"/>
        <v>2026</v>
      </c>
      <c r="AU557" s="85" t="str">
        <f>IFERROR(IF($AQ557="Passive","",INDEX(Income!E$9:E$1026,MATCH(Calc!$AO557,Income!$U$9:$U$1026,0),1)),"")</f>
        <v/>
      </c>
      <c r="AV557" s="85" t="str">
        <f>IFERROR(IF($AQ557="Passive","",INDEX(Income!F$9:F$1026,MATCH(Calc!$AO557,Income!$U$9:$U$1026,0),1)),"")</f>
        <v/>
      </c>
      <c r="AW557" s="85" t="str">
        <f>IFERROR(IF($AQ557="Passive","",INDEX(Income!G$9:G$1026,MATCH(Calc!$AO557,Income!$U$9:$U$1026,0),1)),"")</f>
        <v/>
      </c>
      <c r="AX557" s="85" t="str">
        <f>IFERROR(IF($AQ557="Passive","",INDEX(Income!H$9:H$1026,MATCH(Calc!$AO557,Income!$U$9:$U$1026,0),1)),"")</f>
        <v/>
      </c>
      <c r="AY557" s="85" t="str">
        <f>IFERROR(IF($AQ557="Passive","",INDEX(Income!I$9:I$1026,MATCH(Calc!$AO557,Income!$U$9:$U$1026,0),1)),"")</f>
        <v/>
      </c>
      <c r="AZ557" s="85" t="str">
        <f>IFERROR(IF($AQ557="Passive","",INDEX(Income!J$9:J$1026,MATCH(Calc!$AO557,Income!$U$9:$U$1026,0),1)),"")</f>
        <v/>
      </c>
      <c r="BA557" s="85" t="str">
        <f>IFERROR(IF($AQ557="Passive","",INDEX(Income!K$9:K$1026,MATCH(Calc!$AO557,Income!$U$9:$U$1026,0),1)),"")</f>
        <v/>
      </c>
      <c r="BB557" s="85" t="str">
        <f>IFERROR(IF($AQ557="Passive","",INDEX(Income!L$9:L$1026,MATCH(Calc!$AO557,Income!$U$9:$U$1026,0),1)),"")</f>
        <v/>
      </c>
      <c r="BC557" s="85" t="str">
        <f>IFERROR(IF($AQ557="Passive","",INDEX(Income!M$9:M$1026,MATCH(Calc!$AO557,Income!$U$9:$U$1026,0),1)),"")</f>
        <v/>
      </c>
      <c r="BD557" s="85" t="str">
        <f>IFERROR(IF($AQ557="Passive","",INDEX(Income!N$9:N$1026,MATCH(Calc!$AO557,Income!$U$9:$U$1026,0),1)),"")</f>
        <v/>
      </c>
      <c r="BE557" s="85" t="str">
        <f>IFERROR(IF($AQ557="Passive","",INDEX(Income!O$9:O$1026,MATCH(Calc!$AO557,Income!$U$9:$U$1026,0),1)),"")</f>
        <v/>
      </c>
      <c r="BF557" s="85" t="str">
        <f>IFERROR(IF($AQ557="Passive","",INDEX(Income!P$9:P$1026,MATCH(Calc!$AO557,Income!$U$9:$U$1026,0),1)),"")</f>
        <v/>
      </c>
      <c r="BH557" s="85" t="str">
        <f t="shared" si="66"/>
        <v>Passive</v>
      </c>
      <c r="BI557" s="85">
        <f>IFERROR(INDEX(Expenses!B$9:B$1026,MATCH(Calc!$AO557,Expenses!$U$9:$U$1026,0),1),0)</f>
        <v>0</v>
      </c>
      <c r="BJ557" s="85">
        <f>IFERROR(INDEX(Expenses!C$9:C$1026,MATCH(Calc!$AO557,Expenses!$U$9:$U$1026,0),1),0)</f>
        <v>0</v>
      </c>
      <c r="BK557" s="93">
        <f t="shared" ca="1" si="67"/>
        <v>2026</v>
      </c>
      <c r="BL557" s="85" t="str">
        <f>IFERROR(IF($BH557="Passive","",INDEX(Expenses!E$9:E$1026,MATCH(Calc!$AO557,Expenses!$U$9:$U$1026,0),1)),"")</f>
        <v/>
      </c>
      <c r="BM557" s="85" t="str">
        <f>IFERROR(IF($BH557="Passive","",INDEX(Expenses!F$9:F$1026,MATCH(Calc!$AO557,Expenses!$U$9:$U$1026,0),1)),"")</f>
        <v/>
      </c>
      <c r="BN557" s="85" t="str">
        <f>IFERROR(IF($BH557="Passive","",INDEX(Expenses!G$9:G$1026,MATCH(Calc!$AO557,Expenses!$U$9:$U$1026,0),1)),"")</f>
        <v/>
      </c>
      <c r="BO557" s="85" t="str">
        <f>IFERROR(IF($BH557="Passive","",INDEX(Expenses!H$9:H$1026,MATCH(Calc!$AO557,Expenses!$U$9:$U$1026,0),1)),"")</f>
        <v/>
      </c>
      <c r="BP557" s="85" t="str">
        <f>IFERROR(IF($BH557="Passive","",INDEX(Expenses!I$9:I$1026,MATCH(Calc!$AO557,Expenses!$U$9:$U$1026,0),1)),"")</f>
        <v/>
      </c>
      <c r="BQ557" s="85" t="str">
        <f>IFERROR(IF($BH557="Passive","",INDEX(Expenses!J$9:J$1026,MATCH(Calc!$AO557,Expenses!$U$9:$U$1026,0),1)),"")</f>
        <v/>
      </c>
      <c r="BR557" s="85" t="str">
        <f>IFERROR(IF($BH557="Passive","",INDEX(Expenses!K$9:K$1026,MATCH(Calc!$AO557,Expenses!$U$9:$U$1026,0),1)),"")</f>
        <v/>
      </c>
      <c r="BS557" s="85" t="str">
        <f>IFERROR(IF($BH557="Passive","",INDEX(Expenses!L$9:L$1026,MATCH(Calc!$AO557,Expenses!$U$9:$U$1026,0),1)),"")</f>
        <v/>
      </c>
      <c r="BT557" s="85" t="str">
        <f>IFERROR(IF($BH557="Passive","",INDEX(Expenses!M$9:M$1026,MATCH(Calc!$AO557,Expenses!$U$9:$U$1026,0),1)),"")</f>
        <v/>
      </c>
      <c r="BU557" s="85" t="str">
        <f>IFERROR(IF($BH557="Passive","",INDEX(Expenses!N$9:N$1026,MATCH(Calc!$AO557,Expenses!$U$9:$U$1026,0),1)),"")</f>
        <v/>
      </c>
      <c r="BV557" s="85" t="str">
        <f>IFERROR(IF($BH557="Passive","",INDEX(Expenses!O$9:O$1026,MATCH(Calc!$AO557,Expenses!$U$9:$U$1026,0),1)),"")</f>
        <v/>
      </c>
      <c r="BW557" s="85" t="str">
        <f>IFERROR(IF($BH557="Passive","",INDEX(Expenses!P$9:P$1026,MATCH(Calc!$AO557,Expenses!$U$9:$U$1026,0),1)),"")</f>
        <v/>
      </c>
    </row>
    <row r="558" spans="40:75" x14ac:dyDescent="0.25">
      <c r="AN558" s="93">
        <f t="shared" si="63"/>
        <v>5</v>
      </c>
      <c r="AO558" s="93">
        <v>555</v>
      </c>
      <c r="AQ558" s="85" t="str">
        <f t="shared" si="64"/>
        <v>Passive</v>
      </c>
      <c r="AR558" s="85">
        <f>IFERROR(INDEX(Income!B$9:B$1026,MATCH(Calc!$AO558,Income!$U$9:$U$1026,0),1),0)</f>
        <v>0</v>
      </c>
      <c r="AS558" s="85">
        <f>IFERROR(INDEX(Income!C$9:C$1026,MATCH(Calc!$AO558,Income!$U$9:$U$1026,0),1),0)</f>
        <v>0</v>
      </c>
      <c r="AT558" s="93">
        <f t="shared" ca="1" si="65"/>
        <v>2026</v>
      </c>
      <c r="AU558" s="85" t="str">
        <f>IFERROR(IF($AQ558="Passive","",INDEX(Income!E$9:E$1026,MATCH(Calc!$AO558,Income!$U$9:$U$1026,0),1)),"")</f>
        <v/>
      </c>
      <c r="AV558" s="85" t="str">
        <f>IFERROR(IF($AQ558="Passive","",INDEX(Income!F$9:F$1026,MATCH(Calc!$AO558,Income!$U$9:$U$1026,0),1)),"")</f>
        <v/>
      </c>
      <c r="AW558" s="85" t="str">
        <f>IFERROR(IF($AQ558="Passive","",INDEX(Income!G$9:G$1026,MATCH(Calc!$AO558,Income!$U$9:$U$1026,0),1)),"")</f>
        <v/>
      </c>
      <c r="AX558" s="85" t="str">
        <f>IFERROR(IF($AQ558="Passive","",INDEX(Income!H$9:H$1026,MATCH(Calc!$AO558,Income!$U$9:$U$1026,0),1)),"")</f>
        <v/>
      </c>
      <c r="AY558" s="85" t="str">
        <f>IFERROR(IF($AQ558="Passive","",INDEX(Income!I$9:I$1026,MATCH(Calc!$AO558,Income!$U$9:$U$1026,0),1)),"")</f>
        <v/>
      </c>
      <c r="AZ558" s="85" t="str">
        <f>IFERROR(IF($AQ558="Passive","",INDEX(Income!J$9:J$1026,MATCH(Calc!$AO558,Income!$U$9:$U$1026,0),1)),"")</f>
        <v/>
      </c>
      <c r="BA558" s="85" t="str">
        <f>IFERROR(IF($AQ558="Passive","",INDEX(Income!K$9:K$1026,MATCH(Calc!$AO558,Income!$U$9:$U$1026,0),1)),"")</f>
        <v/>
      </c>
      <c r="BB558" s="85" t="str">
        <f>IFERROR(IF($AQ558="Passive","",INDEX(Income!L$9:L$1026,MATCH(Calc!$AO558,Income!$U$9:$U$1026,0),1)),"")</f>
        <v/>
      </c>
      <c r="BC558" s="85" t="str">
        <f>IFERROR(IF($AQ558="Passive","",INDEX(Income!M$9:M$1026,MATCH(Calc!$AO558,Income!$U$9:$U$1026,0),1)),"")</f>
        <v/>
      </c>
      <c r="BD558" s="85" t="str">
        <f>IFERROR(IF($AQ558="Passive","",INDEX(Income!N$9:N$1026,MATCH(Calc!$AO558,Income!$U$9:$U$1026,0),1)),"")</f>
        <v/>
      </c>
      <c r="BE558" s="85" t="str">
        <f>IFERROR(IF($AQ558="Passive","",INDEX(Income!O$9:O$1026,MATCH(Calc!$AO558,Income!$U$9:$U$1026,0),1)),"")</f>
        <v/>
      </c>
      <c r="BF558" s="85" t="str">
        <f>IFERROR(IF($AQ558="Passive","",INDEX(Income!P$9:P$1026,MATCH(Calc!$AO558,Income!$U$9:$U$1026,0),1)),"")</f>
        <v/>
      </c>
      <c r="BH558" s="85" t="str">
        <f t="shared" si="66"/>
        <v>Passive</v>
      </c>
      <c r="BI558" s="85">
        <f>IFERROR(INDEX(Expenses!B$9:B$1026,MATCH(Calc!$AO558,Expenses!$U$9:$U$1026,0),1),0)</f>
        <v>0</v>
      </c>
      <c r="BJ558" s="85">
        <f>IFERROR(INDEX(Expenses!C$9:C$1026,MATCH(Calc!$AO558,Expenses!$U$9:$U$1026,0),1),0)</f>
        <v>0</v>
      </c>
      <c r="BK558" s="93">
        <f t="shared" ca="1" si="67"/>
        <v>2026</v>
      </c>
      <c r="BL558" s="85" t="str">
        <f>IFERROR(IF($BH558="Passive","",INDEX(Expenses!E$9:E$1026,MATCH(Calc!$AO558,Expenses!$U$9:$U$1026,0),1)),"")</f>
        <v/>
      </c>
      <c r="BM558" s="85" t="str">
        <f>IFERROR(IF($BH558="Passive","",INDEX(Expenses!F$9:F$1026,MATCH(Calc!$AO558,Expenses!$U$9:$U$1026,0),1)),"")</f>
        <v/>
      </c>
      <c r="BN558" s="85" t="str">
        <f>IFERROR(IF($BH558="Passive","",INDEX(Expenses!G$9:G$1026,MATCH(Calc!$AO558,Expenses!$U$9:$U$1026,0),1)),"")</f>
        <v/>
      </c>
      <c r="BO558" s="85" t="str">
        <f>IFERROR(IF($BH558="Passive","",INDEX(Expenses!H$9:H$1026,MATCH(Calc!$AO558,Expenses!$U$9:$U$1026,0),1)),"")</f>
        <v/>
      </c>
      <c r="BP558" s="85" t="str">
        <f>IFERROR(IF($BH558="Passive","",INDEX(Expenses!I$9:I$1026,MATCH(Calc!$AO558,Expenses!$U$9:$U$1026,0),1)),"")</f>
        <v/>
      </c>
      <c r="BQ558" s="85" t="str">
        <f>IFERROR(IF($BH558="Passive","",INDEX(Expenses!J$9:J$1026,MATCH(Calc!$AO558,Expenses!$U$9:$U$1026,0),1)),"")</f>
        <v/>
      </c>
      <c r="BR558" s="85" t="str">
        <f>IFERROR(IF($BH558="Passive","",INDEX(Expenses!K$9:K$1026,MATCH(Calc!$AO558,Expenses!$U$9:$U$1026,0),1)),"")</f>
        <v/>
      </c>
      <c r="BS558" s="85" t="str">
        <f>IFERROR(IF($BH558="Passive","",INDEX(Expenses!L$9:L$1026,MATCH(Calc!$AO558,Expenses!$U$9:$U$1026,0),1)),"")</f>
        <v/>
      </c>
      <c r="BT558" s="85" t="str">
        <f>IFERROR(IF($BH558="Passive","",INDEX(Expenses!M$9:M$1026,MATCH(Calc!$AO558,Expenses!$U$9:$U$1026,0),1)),"")</f>
        <v/>
      </c>
      <c r="BU558" s="85" t="str">
        <f>IFERROR(IF($BH558="Passive","",INDEX(Expenses!N$9:N$1026,MATCH(Calc!$AO558,Expenses!$U$9:$U$1026,0),1)),"")</f>
        <v/>
      </c>
      <c r="BV558" s="85" t="str">
        <f>IFERROR(IF($BH558="Passive","",INDEX(Expenses!O$9:O$1026,MATCH(Calc!$AO558,Expenses!$U$9:$U$1026,0),1)),"")</f>
        <v/>
      </c>
      <c r="BW558" s="85" t="str">
        <f>IFERROR(IF($BH558="Passive","",INDEX(Expenses!P$9:P$1026,MATCH(Calc!$AO558,Expenses!$U$9:$U$1026,0),1)),"")</f>
        <v/>
      </c>
    </row>
    <row r="559" spans="40:75" x14ac:dyDescent="0.25">
      <c r="AN559" s="93">
        <f t="shared" si="63"/>
        <v>5</v>
      </c>
      <c r="AO559" s="93">
        <v>556</v>
      </c>
      <c r="AQ559" s="85" t="str">
        <f t="shared" si="64"/>
        <v>Passive</v>
      </c>
      <c r="AR559" s="85">
        <f>IFERROR(INDEX(Income!B$9:B$1026,MATCH(Calc!$AO559,Income!$U$9:$U$1026,0),1),0)</f>
        <v>0</v>
      </c>
      <c r="AS559" s="85">
        <f>IFERROR(INDEX(Income!C$9:C$1026,MATCH(Calc!$AO559,Income!$U$9:$U$1026,0),1),0)</f>
        <v>0</v>
      </c>
      <c r="AT559" s="93">
        <f t="shared" ca="1" si="65"/>
        <v>2026</v>
      </c>
      <c r="AU559" s="85" t="str">
        <f>IFERROR(IF($AQ559="Passive","",INDEX(Income!E$9:E$1026,MATCH(Calc!$AO559,Income!$U$9:$U$1026,0),1)),"")</f>
        <v/>
      </c>
      <c r="AV559" s="85" t="str">
        <f>IFERROR(IF($AQ559="Passive","",INDEX(Income!F$9:F$1026,MATCH(Calc!$AO559,Income!$U$9:$U$1026,0),1)),"")</f>
        <v/>
      </c>
      <c r="AW559" s="85" t="str">
        <f>IFERROR(IF($AQ559="Passive","",INDEX(Income!G$9:G$1026,MATCH(Calc!$AO559,Income!$U$9:$U$1026,0),1)),"")</f>
        <v/>
      </c>
      <c r="AX559" s="85" t="str">
        <f>IFERROR(IF($AQ559="Passive","",INDEX(Income!H$9:H$1026,MATCH(Calc!$AO559,Income!$U$9:$U$1026,0),1)),"")</f>
        <v/>
      </c>
      <c r="AY559" s="85" t="str">
        <f>IFERROR(IF($AQ559="Passive","",INDEX(Income!I$9:I$1026,MATCH(Calc!$AO559,Income!$U$9:$U$1026,0),1)),"")</f>
        <v/>
      </c>
      <c r="AZ559" s="85" t="str">
        <f>IFERROR(IF($AQ559="Passive","",INDEX(Income!J$9:J$1026,MATCH(Calc!$AO559,Income!$U$9:$U$1026,0),1)),"")</f>
        <v/>
      </c>
      <c r="BA559" s="85" t="str">
        <f>IFERROR(IF($AQ559="Passive","",INDEX(Income!K$9:K$1026,MATCH(Calc!$AO559,Income!$U$9:$U$1026,0),1)),"")</f>
        <v/>
      </c>
      <c r="BB559" s="85" t="str">
        <f>IFERROR(IF($AQ559="Passive","",INDEX(Income!L$9:L$1026,MATCH(Calc!$AO559,Income!$U$9:$U$1026,0),1)),"")</f>
        <v/>
      </c>
      <c r="BC559" s="85" t="str">
        <f>IFERROR(IF($AQ559="Passive","",INDEX(Income!M$9:M$1026,MATCH(Calc!$AO559,Income!$U$9:$U$1026,0),1)),"")</f>
        <v/>
      </c>
      <c r="BD559" s="85" t="str">
        <f>IFERROR(IF($AQ559="Passive","",INDEX(Income!N$9:N$1026,MATCH(Calc!$AO559,Income!$U$9:$U$1026,0),1)),"")</f>
        <v/>
      </c>
      <c r="BE559" s="85" t="str">
        <f>IFERROR(IF($AQ559="Passive","",INDEX(Income!O$9:O$1026,MATCH(Calc!$AO559,Income!$U$9:$U$1026,0),1)),"")</f>
        <v/>
      </c>
      <c r="BF559" s="85" t="str">
        <f>IFERROR(IF($AQ559="Passive","",INDEX(Income!P$9:P$1026,MATCH(Calc!$AO559,Income!$U$9:$U$1026,0),1)),"")</f>
        <v/>
      </c>
      <c r="BH559" s="85" t="str">
        <f t="shared" si="66"/>
        <v>Passive</v>
      </c>
      <c r="BI559" s="85">
        <f>IFERROR(INDEX(Expenses!B$9:B$1026,MATCH(Calc!$AO559,Expenses!$U$9:$U$1026,0),1),0)</f>
        <v>0</v>
      </c>
      <c r="BJ559" s="85">
        <f>IFERROR(INDEX(Expenses!C$9:C$1026,MATCH(Calc!$AO559,Expenses!$U$9:$U$1026,0),1),0)</f>
        <v>0</v>
      </c>
      <c r="BK559" s="93">
        <f t="shared" ca="1" si="67"/>
        <v>2026</v>
      </c>
      <c r="BL559" s="85" t="str">
        <f>IFERROR(IF($BH559="Passive","",INDEX(Expenses!E$9:E$1026,MATCH(Calc!$AO559,Expenses!$U$9:$U$1026,0),1)),"")</f>
        <v/>
      </c>
      <c r="BM559" s="85" t="str">
        <f>IFERROR(IF($BH559="Passive","",INDEX(Expenses!F$9:F$1026,MATCH(Calc!$AO559,Expenses!$U$9:$U$1026,0),1)),"")</f>
        <v/>
      </c>
      <c r="BN559" s="85" t="str">
        <f>IFERROR(IF($BH559="Passive","",INDEX(Expenses!G$9:G$1026,MATCH(Calc!$AO559,Expenses!$U$9:$U$1026,0),1)),"")</f>
        <v/>
      </c>
      <c r="BO559" s="85" t="str">
        <f>IFERROR(IF($BH559="Passive","",INDEX(Expenses!H$9:H$1026,MATCH(Calc!$AO559,Expenses!$U$9:$U$1026,0),1)),"")</f>
        <v/>
      </c>
      <c r="BP559" s="85" t="str">
        <f>IFERROR(IF($BH559="Passive","",INDEX(Expenses!I$9:I$1026,MATCH(Calc!$AO559,Expenses!$U$9:$U$1026,0),1)),"")</f>
        <v/>
      </c>
      <c r="BQ559" s="85" t="str">
        <f>IFERROR(IF($BH559="Passive","",INDEX(Expenses!J$9:J$1026,MATCH(Calc!$AO559,Expenses!$U$9:$U$1026,0),1)),"")</f>
        <v/>
      </c>
      <c r="BR559" s="85" t="str">
        <f>IFERROR(IF($BH559="Passive","",INDEX(Expenses!K$9:K$1026,MATCH(Calc!$AO559,Expenses!$U$9:$U$1026,0),1)),"")</f>
        <v/>
      </c>
      <c r="BS559" s="85" t="str">
        <f>IFERROR(IF($BH559="Passive","",INDEX(Expenses!L$9:L$1026,MATCH(Calc!$AO559,Expenses!$U$9:$U$1026,0),1)),"")</f>
        <v/>
      </c>
      <c r="BT559" s="85" t="str">
        <f>IFERROR(IF($BH559="Passive","",INDEX(Expenses!M$9:M$1026,MATCH(Calc!$AO559,Expenses!$U$9:$U$1026,0),1)),"")</f>
        <v/>
      </c>
      <c r="BU559" s="85" t="str">
        <f>IFERROR(IF($BH559="Passive","",INDEX(Expenses!N$9:N$1026,MATCH(Calc!$AO559,Expenses!$U$9:$U$1026,0),1)),"")</f>
        <v/>
      </c>
      <c r="BV559" s="85" t="str">
        <f>IFERROR(IF($BH559="Passive","",INDEX(Expenses!O$9:O$1026,MATCH(Calc!$AO559,Expenses!$U$9:$U$1026,0),1)),"")</f>
        <v/>
      </c>
      <c r="BW559" s="85" t="str">
        <f>IFERROR(IF($BH559="Passive","",INDEX(Expenses!P$9:P$1026,MATCH(Calc!$AO559,Expenses!$U$9:$U$1026,0),1)),"")</f>
        <v/>
      </c>
    </row>
    <row r="560" spans="40:75" x14ac:dyDescent="0.25">
      <c r="AN560" s="93">
        <f t="shared" si="63"/>
        <v>5</v>
      </c>
      <c r="AO560" s="93">
        <v>557</v>
      </c>
      <c r="AQ560" s="85" t="str">
        <f t="shared" si="64"/>
        <v>Passive</v>
      </c>
      <c r="AR560" s="85">
        <f>IFERROR(INDEX(Income!B$9:B$1026,MATCH(Calc!$AO560,Income!$U$9:$U$1026,0),1),0)</f>
        <v>0</v>
      </c>
      <c r="AS560" s="85">
        <f>IFERROR(INDEX(Income!C$9:C$1026,MATCH(Calc!$AO560,Income!$U$9:$U$1026,0),1),0)</f>
        <v>0</v>
      </c>
      <c r="AT560" s="93">
        <f t="shared" ca="1" si="65"/>
        <v>2026</v>
      </c>
      <c r="AU560" s="85" t="str">
        <f>IFERROR(IF($AQ560="Passive","",INDEX(Income!E$9:E$1026,MATCH(Calc!$AO560,Income!$U$9:$U$1026,0),1)),"")</f>
        <v/>
      </c>
      <c r="AV560" s="85" t="str">
        <f>IFERROR(IF($AQ560="Passive","",INDEX(Income!F$9:F$1026,MATCH(Calc!$AO560,Income!$U$9:$U$1026,0),1)),"")</f>
        <v/>
      </c>
      <c r="AW560" s="85" t="str">
        <f>IFERROR(IF($AQ560="Passive","",INDEX(Income!G$9:G$1026,MATCH(Calc!$AO560,Income!$U$9:$U$1026,0),1)),"")</f>
        <v/>
      </c>
      <c r="AX560" s="85" t="str">
        <f>IFERROR(IF($AQ560="Passive","",INDEX(Income!H$9:H$1026,MATCH(Calc!$AO560,Income!$U$9:$U$1026,0),1)),"")</f>
        <v/>
      </c>
      <c r="AY560" s="85" t="str">
        <f>IFERROR(IF($AQ560="Passive","",INDEX(Income!I$9:I$1026,MATCH(Calc!$AO560,Income!$U$9:$U$1026,0),1)),"")</f>
        <v/>
      </c>
      <c r="AZ560" s="85" t="str">
        <f>IFERROR(IF($AQ560="Passive","",INDEX(Income!J$9:J$1026,MATCH(Calc!$AO560,Income!$U$9:$U$1026,0),1)),"")</f>
        <v/>
      </c>
      <c r="BA560" s="85" t="str">
        <f>IFERROR(IF($AQ560="Passive","",INDEX(Income!K$9:K$1026,MATCH(Calc!$AO560,Income!$U$9:$U$1026,0),1)),"")</f>
        <v/>
      </c>
      <c r="BB560" s="85" t="str">
        <f>IFERROR(IF($AQ560="Passive","",INDEX(Income!L$9:L$1026,MATCH(Calc!$AO560,Income!$U$9:$U$1026,0),1)),"")</f>
        <v/>
      </c>
      <c r="BC560" s="85" t="str">
        <f>IFERROR(IF($AQ560="Passive","",INDEX(Income!M$9:M$1026,MATCH(Calc!$AO560,Income!$U$9:$U$1026,0),1)),"")</f>
        <v/>
      </c>
      <c r="BD560" s="85" t="str">
        <f>IFERROR(IF($AQ560="Passive","",INDEX(Income!N$9:N$1026,MATCH(Calc!$AO560,Income!$U$9:$U$1026,0),1)),"")</f>
        <v/>
      </c>
      <c r="BE560" s="85" t="str">
        <f>IFERROR(IF($AQ560="Passive","",INDEX(Income!O$9:O$1026,MATCH(Calc!$AO560,Income!$U$9:$U$1026,0),1)),"")</f>
        <v/>
      </c>
      <c r="BF560" s="85" t="str">
        <f>IFERROR(IF($AQ560="Passive","",INDEX(Income!P$9:P$1026,MATCH(Calc!$AO560,Income!$U$9:$U$1026,0),1)),"")</f>
        <v/>
      </c>
      <c r="BH560" s="85" t="str">
        <f t="shared" si="66"/>
        <v>Passive</v>
      </c>
      <c r="BI560" s="85">
        <f>IFERROR(INDEX(Expenses!B$9:B$1026,MATCH(Calc!$AO560,Expenses!$U$9:$U$1026,0),1),0)</f>
        <v>0</v>
      </c>
      <c r="BJ560" s="85">
        <f>IFERROR(INDEX(Expenses!C$9:C$1026,MATCH(Calc!$AO560,Expenses!$U$9:$U$1026,0),1),0)</f>
        <v>0</v>
      </c>
      <c r="BK560" s="93">
        <f t="shared" ca="1" si="67"/>
        <v>2026</v>
      </c>
      <c r="BL560" s="85" t="str">
        <f>IFERROR(IF($BH560="Passive","",INDEX(Expenses!E$9:E$1026,MATCH(Calc!$AO560,Expenses!$U$9:$U$1026,0),1)),"")</f>
        <v/>
      </c>
      <c r="BM560" s="85" t="str">
        <f>IFERROR(IF($BH560="Passive","",INDEX(Expenses!F$9:F$1026,MATCH(Calc!$AO560,Expenses!$U$9:$U$1026,0),1)),"")</f>
        <v/>
      </c>
      <c r="BN560" s="85" t="str">
        <f>IFERROR(IF($BH560="Passive","",INDEX(Expenses!G$9:G$1026,MATCH(Calc!$AO560,Expenses!$U$9:$U$1026,0),1)),"")</f>
        <v/>
      </c>
      <c r="BO560" s="85" t="str">
        <f>IFERROR(IF($BH560="Passive","",INDEX(Expenses!H$9:H$1026,MATCH(Calc!$AO560,Expenses!$U$9:$U$1026,0),1)),"")</f>
        <v/>
      </c>
      <c r="BP560" s="85" t="str">
        <f>IFERROR(IF($BH560="Passive","",INDEX(Expenses!I$9:I$1026,MATCH(Calc!$AO560,Expenses!$U$9:$U$1026,0),1)),"")</f>
        <v/>
      </c>
      <c r="BQ560" s="85" t="str">
        <f>IFERROR(IF($BH560="Passive","",INDEX(Expenses!J$9:J$1026,MATCH(Calc!$AO560,Expenses!$U$9:$U$1026,0),1)),"")</f>
        <v/>
      </c>
      <c r="BR560" s="85" t="str">
        <f>IFERROR(IF($BH560="Passive","",INDEX(Expenses!K$9:K$1026,MATCH(Calc!$AO560,Expenses!$U$9:$U$1026,0),1)),"")</f>
        <v/>
      </c>
      <c r="BS560" s="85" t="str">
        <f>IFERROR(IF($BH560="Passive","",INDEX(Expenses!L$9:L$1026,MATCH(Calc!$AO560,Expenses!$U$9:$U$1026,0),1)),"")</f>
        <v/>
      </c>
      <c r="BT560" s="85" t="str">
        <f>IFERROR(IF($BH560="Passive","",INDEX(Expenses!M$9:M$1026,MATCH(Calc!$AO560,Expenses!$U$9:$U$1026,0),1)),"")</f>
        <v/>
      </c>
      <c r="BU560" s="85" t="str">
        <f>IFERROR(IF($BH560="Passive","",INDEX(Expenses!N$9:N$1026,MATCH(Calc!$AO560,Expenses!$U$9:$U$1026,0),1)),"")</f>
        <v/>
      </c>
      <c r="BV560" s="85" t="str">
        <f>IFERROR(IF($BH560="Passive","",INDEX(Expenses!O$9:O$1026,MATCH(Calc!$AO560,Expenses!$U$9:$U$1026,0),1)),"")</f>
        <v/>
      </c>
      <c r="BW560" s="85" t="str">
        <f>IFERROR(IF($BH560="Passive","",INDEX(Expenses!P$9:P$1026,MATCH(Calc!$AO560,Expenses!$U$9:$U$1026,0),1)),"")</f>
        <v/>
      </c>
    </row>
    <row r="561" spans="40:75" x14ac:dyDescent="0.25">
      <c r="AN561" s="93">
        <f t="shared" si="63"/>
        <v>5</v>
      </c>
      <c r="AO561" s="93">
        <v>558</v>
      </c>
      <c r="AQ561" s="85" t="str">
        <f t="shared" si="64"/>
        <v>Passive</v>
      </c>
      <c r="AR561" s="85">
        <f>IFERROR(INDEX(Income!B$9:B$1026,MATCH(Calc!$AO561,Income!$U$9:$U$1026,0),1),0)</f>
        <v>0</v>
      </c>
      <c r="AS561" s="85">
        <f>IFERROR(INDEX(Income!C$9:C$1026,MATCH(Calc!$AO561,Income!$U$9:$U$1026,0),1),0)</f>
        <v>0</v>
      </c>
      <c r="AT561" s="93">
        <f t="shared" ca="1" si="65"/>
        <v>2026</v>
      </c>
      <c r="AU561" s="85" t="str">
        <f>IFERROR(IF($AQ561="Passive","",INDEX(Income!E$9:E$1026,MATCH(Calc!$AO561,Income!$U$9:$U$1026,0),1)),"")</f>
        <v/>
      </c>
      <c r="AV561" s="85" t="str">
        <f>IFERROR(IF($AQ561="Passive","",INDEX(Income!F$9:F$1026,MATCH(Calc!$AO561,Income!$U$9:$U$1026,0),1)),"")</f>
        <v/>
      </c>
      <c r="AW561" s="85" t="str">
        <f>IFERROR(IF($AQ561="Passive","",INDEX(Income!G$9:G$1026,MATCH(Calc!$AO561,Income!$U$9:$U$1026,0),1)),"")</f>
        <v/>
      </c>
      <c r="AX561" s="85" t="str">
        <f>IFERROR(IF($AQ561="Passive","",INDEX(Income!H$9:H$1026,MATCH(Calc!$AO561,Income!$U$9:$U$1026,0),1)),"")</f>
        <v/>
      </c>
      <c r="AY561" s="85" t="str">
        <f>IFERROR(IF($AQ561="Passive","",INDEX(Income!I$9:I$1026,MATCH(Calc!$AO561,Income!$U$9:$U$1026,0),1)),"")</f>
        <v/>
      </c>
      <c r="AZ561" s="85" t="str">
        <f>IFERROR(IF($AQ561="Passive","",INDEX(Income!J$9:J$1026,MATCH(Calc!$AO561,Income!$U$9:$U$1026,0),1)),"")</f>
        <v/>
      </c>
      <c r="BA561" s="85" t="str">
        <f>IFERROR(IF($AQ561="Passive","",INDEX(Income!K$9:K$1026,MATCH(Calc!$AO561,Income!$U$9:$U$1026,0),1)),"")</f>
        <v/>
      </c>
      <c r="BB561" s="85" t="str">
        <f>IFERROR(IF($AQ561="Passive","",INDEX(Income!L$9:L$1026,MATCH(Calc!$AO561,Income!$U$9:$U$1026,0),1)),"")</f>
        <v/>
      </c>
      <c r="BC561" s="85" t="str">
        <f>IFERROR(IF($AQ561="Passive","",INDEX(Income!M$9:M$1026,MATCH(Calc!$AO561,Income!$U$9:$U$1026,0),1)),"")</f>
        <v/>
      </c>
      <c r="BD561" s="85" t="str">
        <f>IFERROR(IF($AQ561="Passive","",INDEX(Income!N$9:N$1026,MATCH(Calc!$AO561,Income!$U$9:$U$1026,0),1)),"")</f>
        <v/>
      </c>
      <c r="BE561" s="85" t="str">
        <f>IFERROR(IF($AQ561="Passive","",INDEX(Income!O$9:O$1026,MATCH(Calc!$AO561,Income!$U$9:$U$1026,0),1)),"")</f>
        <v/>
      </c>
      <c r="BF561" s="85" t="str">
        <f>IFERROR(IF($AQ561="Passive","",INDEX(Income!P$9:P$1026,MATCH(Calc!$AO561,Income!$U$9:$U$1026,0),1)),"")</f>
        <v/>
      </c>
      <c r="BH561" s="85" t="str">
        <f t="shared" si="66"/>
        <v>Passive</v>
      </c>
      <c r="BI561" s="85">
        <f>IFERROR(INDEX(Expenses!B$9:B$1026,MATCH(Calc!$AO561,Expenses!$U$9:$U$1026,0),1),0)</f>
        <v>0</v>
      </c>
      <c r="BJ561" s="85">
        <f>IFERROR(INDEX(Expenses!C$9:C$1026,MATCH(Calc!$AO561,Expenses!$U$9:$U$1026,0),1),0)</f>
        <v>0</v>
      </c>
      <c r="BK561" s="93">
        <f t="shared" ca="1" si="67"/>
        <v>2026</v>
      </c>
      <c r="BL561" s="85" t="str">
        <f>IFERROR(IF($BH561="Passive","",INDEX(Expenses!E$9:E$1026,MATCH(Calc!$AO561,Expenses!$U$9:$U$1026,0),1)),"")</f>
        <v/>
      </c>
      <c r="BM561" s="85" t="str">
        <f>IFERROR(IF($BH561="Passive","",INDEX(Expenses!F$9:F$1026,MATCH(Calc!$AO561,Expenses!$U$9:$U$1026,0),1)),"")</f>
        <v/>
      </c>
      <c r="BN561" s="85" t="str">
        <f>IFERROR(IF($BH561="Passive","",INDEX(Expenses!G$9:G$1026,MATCH(Calc!$AO561,Expenses!$U$9:$U$1026,0),1)),"")</f>
        <v/>
      </c>
      <c r="BO561" s="85" t="str">
        <f>IFERROR(IF($BH561="Passive","",INDEX(Expenses!H$9:H$1026,MATCH(Calc!$AO561,Expenses!$U$9:$U$1026,0),1)),"")</f>
        <v/>
      </c>
      <c r="BP561" s="85" t="str">
        <f>IFERROR(IF($BH561="Passive","",INDEX(Expenses!I$9:I$1026,MATCH(Calc!$AO561,Expenses!$U$9:$U$1026,0),1)),"")</f>
        <v/>
      </c>
      <c r="BQ561" s="85" t="str">
        <f>IFERROR(IF($BH561="Passive","",INDEX(Expenses!J$9:J$1026,MATCH(Calc!$AO561,Expenses!$U$9:$U$1026,0),1)),"")</f>
        <v/>
      </c>
      <c r="BR561" s="85" t="str">
        <f>IFERROR(IF($BH561="Passive","",INDEX(Expenses!K$9:K$1026,MATCH(Calc!$AO561,Expenses!$U$9:$U$1026,0),1)),"")</f>
        <v/>
      </c>
      <c r="BS561" s="85" t="str">
        <f>IFERROR(IF($BH561="Passive","",INDEX(Expenses!L$9:L$1026,MATCH(Calc!$AO561,Expenses!$U$9:$U$1026,0),1)),"")</f>
        <v/>
      </c>
      <c r="BT561" s="85" t="str">
        <f>IFERROR(IF($BH561="Passive","",INDEX(Expenses!M$9:M$1026,MATCH(Calc!$AO561,Expenses!$U$9:$U$1026,0),1)),"")</f>
        <v/>
      </c>
      <c r="BU561" s="85" t="str">
        <f>IFERROR(IF($BH561="Passive","",INDEX(Expenses!N$9:N$1026,MATCH(Calc!$AO561,Expenses!$U$9:$U$1026,0),1)),"")</f>
        <v/>
      </c>
      <c r="BV561" s="85" t="str">
        <f>IFERROR(IF($BH561="Passive","",INDEX(Expenses!O$9:O$1026,MATCH(Calc!$AO561,Expenses!$U$9:$U$1026,0),1)),"")</f>
        <v/>
      </c>
      <c r="BW561" s="85" t="str">
        <f>IFERROR(IF($BH561="Passive","",INDEX(Expenses!P$9:P$1026,MATCH(Calc!$AO561,Expenses!$U$9:$U$1026,0),1)),"")</f>
        <v/>
      </c>
    </row>
    <row r="562" spans="40:75" x14ac:dyDescent="0.25">
      <c r="AN562" s="93">
        <f t="shared" si="63"/>
        <v>5</v>
      </c>
      <c r="AO562" s="93">
        <v>559</v>
      </c>
      <c r="AQ562" s="85" t="str">
        <f t="shared" si="64"/>
        <v>Passive</v>
      </c>
      <c r="AR562" s="85">
        <f>IFERROR(INDEX(Income!B$9:B$1026,MATCH(Calc!$AO562,Income!$U$9:$U$1026,0),1),0)</f>
        <v>0</v>
      </c>
      <c r="AS562" s="85">
        <f>IFERROR(INDEX(Income!C$9:C$1026,MATCH(Calc!$AO562,Income!$U$9:$U$1026,0),1),0)</f>
        <v>0</v>
      </c>
      <c r="AT562" s="93">
        <f t="shared" ca="1" si="65"/>
        <v>2026</v>
      </c>
      <c r="AU562" s="85" t="str">
        <f>IFERROR(IF($AQ562="Passive","",INDEX(Income!E$9:E$1026,MATCH(Calc!$AO562,Income!$U$9:$U$1026,0),1)),"")</f>
        <v/>
      </c>
      <c r="AV562" s="85" t="str">
        <f>IFERROR(IF($AQ562="Passive","",INDEX(Income!F$9:F$1026,MATCH(Calc!$AO562,Income!$U$9:$U$1026,0),1)),"")</f>
        <v/>
      </c>
      <c r="AW562" s="85" t="str">
        <f>IFERROR(IF($AQ562="Passive","",INDEX(Income!G$9:G$1026,MATCH(Calc!$AO562,Income!$U$9:$U$1026,0),1)),"")</f>
        <v/>
      </c>
      <c r="AX562" s="85" t="str">
        <f>IFERROR(IF($AQ562="Passive","",INDEX(Income!H$9:H$1026,MATCH(Calc!$AO562,Income!$U$9:$U$1026,0),1)),"")</f>
        <v/>
      </c>
      <c r="AY562" s="85" t="str">
        <f>IFERROR(IF($AQ562="Passive","",INDEX(Income!I$9:I$1026,MATCH(Calc!$AO562,Income!$U$9:$U$1026,0),1)),"")</f>
        <v/>
      </c>
      <c r="AZ562" s="85" t="str">
        <f>IFERROR(IF($AQ562="Passive","",INDEX(Income!J$9:J$1026,MATCH(Calc!$AO562,Income!$U$9:$U$1026,0),1)),"")</f>
        <v/>
      </c>
      <c r="BA562" s="85" t="str">
        <f>IFERROR(IF($AQ562="Passive","",INDEX(Income!K$9:K$1026,MATCH(Calc!$AO562,Income!$U$9:$U$1026,0),1)),"")</f>
        <v/>
      </c>
      <c r="BB562" s="85" t="str">
        <f>IFERROR(IF($AQ562="Passive","",INDEX(Income!L$9:L$1026,MATCH(Calc!$AO562,Income!$U$9:$U$1026,0),1)),"")</f>
        <v/>
      </c>
      <c r="BC562" s="85" t="str">
        <f>IFERROR(IF($AQ562="Passive","",INDEX(Income!M$9:M$1026,MATCH(Calc!$AO562,Income!$U$9:$U$1026,0),1)),"")</f>
        <v/>
      </c>
      <c r="BD562" s="85" t="str">
        <f>IFERROR(IF($AQ562="Passive","",INDEX(Income!N$9:N$1026,MATCH(Calc!$AO562,Income!$U$9:$U$1026,0),1)),"")</f>
        <v/>
      </c>
      <c r="BE562" s="85" t="str">
        <f>IFERROR(IF($AQ562="Passive","",INDEX(Income!O$9:O$1026,MATCH(Calc!$AO562,Income!$U$9:$U$1026,0),1)),"")</f>
        <v/>
      </c>
      <c r="BF562" s="85" t="str">
        <f>IFERROR(IF($AQ562="Passive","",INDEX(Income!P$9:P$1026,MATCH(Calc!$AO562,Income!$U$9:$U$1026,0),1)),"")</f>
        <v/>
      </c>
      <c r="BH562" s="85" t="str">
        <f t="shared" si="66"/>
        <v>Passive</v>
      </c>
      <c r="BI562" s="85">
        <f>IFERROR(INDEX(Expenses!B$9:B$1026,MATCH(Calc!$AO562,Expenses!$U$9:$U$1026,0),1),0)</f>
        <v>0</v>
      </c>
      <c r="BJ562" s="85">
        <f>IFERROR(INDEX(Expenses!C$9:C$1026,MATCH(Calc!$AO562,Expenses!$U$9:$U$1026,0),1),0)</f>
        <v>0</v>
      </c>
      <c r="BK562" s="93">
        <f t="shared" ca="1" si="67"/>
        <v>2026</v>
      </c>
      <c r="BL562" s="85" t="str">
        <f>IFERROR(IF($BH562="Passive","",INDEX(Expenses!E$9:E$1026,MATCH(Calc!$AO562,Expenses!$U$9:$U$1026,0),1)),"")</f>
        <v/>
      </c>
      <c r="BM562" s="85" t="str">
        <f>IFERROR(IF($BH562="Passive","",INDEX(Expenses!F$9:F$1026,MATCH(Calc!$AO562,Expenses!$U$9:$U$1026,0),1)),"")</f>
        <v/>
      </c>
      <c r="BN562" s="85" t="str">
        <f>IFERROR(IF($BH562="Passive","",INDEX(Expenses!G$9:G$1026,MATCH(Calc!$AO562,Expenses!$U$9:$U$1026,0),1)),"")</f>
        <v/>
      </c>
      <c r="BO562" s="85" t="str">
        <f>IFERROR(IF($BH562="Passive","",INDEX(Expenses!H$9:H$1026,MATCH(Calc!$AO562,Expenses!$U$9:$U$1026,0),1)),"")</f>
        <v/>
      </c>
      <c r="BP562" s="85" t="str">
        <f>IFERROR(IF($BH562="Passive","",INDEX(Expenses!I$9:I$1026,MATCH(Calc!$AO562,Expenses!$U$9:$U$1026,0),1)),"")</f>
        <v/>
      </c>
      <c r="BQ562" s="85" t="str">
        <f>IFERROR(IF($BH562="Passive","",INDEX(Expenses!J$9:J$1026,MATCH(Calc!$AO562,Expenses!$U$9:$U$1026,0),1)),"")</f>
        <v/>
      </c>
      <c r="BR562" s="85" t="str">
        <f>IFERROR(IF($BH562="Passive","",INDEX(Expenses!K$9:K$1026,MATCH(Calc!$AO562,Expenses!$U$9:$U$1026,0),1)),"")</f>
        <v/>
      </c>
      <c r="BS562" s="85" t="str">
        <f>IFERROR(IF($BH562="Passive","",INDEX(Expenses!L$9:L$1026,MATCH(Calc!$AO562,Expenses!$U$9:$U$1026,0),1)),"")</f>
        <v/>
      </c>
      <c r="BT562" s="85" t="str">
        <f>IFERROR(IF($BH562="Passive","",INDEX(Expenses!M$9:M$1026,MATCH(Calc!$AO562,Expenses!$U$9:$U$1026,0),1)),"")</f>
        <v/>
      </c>
      <c r="BU562" s="85" t="str">
        <f>IFERROR(IF($BH562="Passive","",INDEX(Expenses!N$9:N$1026,MATCH(Calc!$AO562,Expenses!$U$9:$U$1026,0),1)),"")</f>
        <v/>
      </c>
      <c r="BV562" s="85" t="str">
        <f>IFERROR(IF($BH562="Passive","",INDEX(Expenses!O$9:O$1026,MATCH(Calc!$AO562,Expenses!$U$9:$U$1026,0),1)),"")</f>
        <v/>
      </c>
      <c r="BW562" s="85" t="str">
        <f>IFERROR(IF($BH562="Passive","",INDEX(Expenses!P$9:P$1026,MATCH(Calc!$AO562,Expenses!$U$9:$U$1026,0),1)),"")</f>
        <v/>
      </c>
    </row>
    <row r="563" spans="40:75" x14ac:dyDescent="0.25">
      <c r="AN563" s="93">
        <f t="shared" si="63"/>
        <v>5</v>
      </c>
      <c r="AO563" s="93">
        <v>560</v>
      </c>
      <c r="AQ563" s="85" t="str">
        <f t="shared" si="64"/>
        <v>Passive</v>
      </c>
      <c r="AR563" s="85">
        <f>IFERROR(INDEX(Income!B$9:B$1026,MATCH(Calc!$AO563,Income!$U$9:$U$1026,0),1),0)</f>
        <v>0</v>
      </c>
      <c r="AS563" s="85">
        <f>IFERROR(INDEX(Income!C$9:C$1026,MATCH(Calc!$AO563,Income!$U$9:$U$1026,0),1),0)</f>
        <v>0</v>
      </c>
      <c r="AT563" s="93">
        <f t="shared" ca="1" si="65"/>
        <v>2026</v>
      </c>
      <c r="AU563" s="85" t="str">
        <f>IFERROR(IF($AQ563="Passive","",INDEX(Income!E$9:E$1026,MATCH(Calc!$AO563,Income!$U$9:$U$1026,0),1)),"")</f>
        <v/>
      </c>
      <c r="AV563" s="85" t="str">
        <f>IFERROR(IF($AQ563="Passive","",INDEX(Income!F$9:F$1026,MATCH(Calc!$AO563,Income!$U$9:$U$1026,0),1)),"")</f>
        <v/>
      </c>
      <c r="AW563" s="85" t="str">
        <f>IFERROR(IF($AQ563="Passive","",INDEX(Income!G$9:G$1026,MATCH(Calc!$AO563,Income!$U$9:$U$1026,0),1)),"")</f>
        <v/>
      </c>
      <c r="AX563" s="85" t="str">
        <f>IFERROR(IF($AQ563="Passive","",INDEX(Income!H$9:H$1026,MATCH(Calc!$AO563,Income!$U$9:$U$1026,0),1)),"")</f>
        <v/>
      </c>
      <c r="AY563" s="85" t="str">
        <f>IFERROR(IF($AQ563="Passive","",INDEX(Income!I$9:I$1026,MATCH(Calc!$AO563,Income!$U$9:$U$1026,0),1)),"")</f>
        <v/>
      </c>
      <c r="AZ563" s="85" t="str">
        <f>IFERROR(IF($AQ563="Passive","",INDEX(Income!J$9:J$1026,MATCH(Calc!$AO563,Income!$U$9:$U$1026,0),1)),"")</f>
        <v/>
      </c>
      <c r="BA563" s="85" t="str">
        <f>IFERROR(IF($AQ563="Passive","",INDEX(Income!K$9:K$1026,MATCH(Calc!$AO563,Income!$U$9:$U$1026,0),1)),"")</f>
        <v/>
      </c>
      <c r="BB563" s="85" t="str">
        <f>IFERROR(IF($AQ563="Passive","",INDEX(Income!L$9:L$1026,MATCH(Calc!$AO563,Income!$U$9:$U$1026,0),1)),"")</f>
        <v/>
      </c>
      <c r="BC563" s="85" t="str">
        <f>IFERROR(IF($AQ563="Passive","",INDEX(Income!M$9:M$1026,MATCH(Calc!$AO563,Income!$U$9:$U$1026,0),1)),"")</f>
        <v/>
      </c>
      <c r="BD563" s="85" t="str">
        <f>IFERROR(IF($AQ563="Passive","",INDEX(Income!N$9:N$1026,MATCH(Calc!$AO563,Income!$U$9:$U$1026,0),1)),"")</f>
        <v/>
      </c>
      <c r="BE563" s="85" t="str">
        <f>IFERROR(IF($AQ563="Passive","",INDEX(Income!O$9:O$1026,MATCH(Calc!$AO563,Income!$U$9:$U$1026,0),1)),"")</f>
        <v/>
      </c>
      <c r="BF563" s="85" t="str">
        <f>IFERROR(IF($AQ563="Passive","",INDEX(Income!P$9:P$1026,MATCH(Calc!$AO563,Income!$U$9:$U$1026,0),1)),"")</f>
        <v/>
      </c>
      <c r="BH563" s="85" t="str">
        <f t="shared" si="66"/>
        <v>Passive</v>
      </c>
      <c r="BI563" s="85">
        <f>IFERROR(INDEX(Expenses!B$9:B$1026,MATCH(Calc!$AO563,Expenses!$U$9:$U$1026,0),1),0)</f>
        <v>0</v>
      </c>
      <c r="BJ563" s="85">
        <f>IFERROR(INDEX(Expenses!C$9:C$1026,MATCH(Calc!$AO563,Expenses!$U$9:$U$1026,0),1),0)</f>
        <v>0</v>
      </c>
      <c r="BK563" s="93">
        <f t="shared" ca="1" si="67"/>
        <v>2026</v>
      </c>
      <c r="BL563" s="85" t="str">
        <f>IFERROR(IF($BH563="Passive","",INDEX(Expenses!E$9:E$1026,MATCH(Calc!$AO563,Expenses!$U$9:$U$1026,0),1)),"")</f>
        <v/>
      </c>
      <c r="BM563" s="85" t="str">
        <f>IFERROR(IF($BH563="Passive","",INDEX(Expenses!F$9:F$1026,MATCH(Calc!$AO563,Expenses!$U$9:$U$1026,0),1)),"")</f>
        <v/>
      </c>
      <c r="BN563" s="85" t="str">
        <f>IFERROR(IF($BH563="Passive","",INDEX(Expenses!G$9:G$1026,MATCH(Calc!$AO563,Expenses!$U$9:$U$1026,0),1)),"")</f>
        <v/>
      </c>
      <c r="BO563" s="85" t="str">
        <f>IFERROR(IF($BH563="Passive","",INDEX(Expenses!H$9:H$1026,MATCH(Calc!$AO563,Expenses!$U$9:$U$1026,0),1)),"")</f>
        <v/>
      </c>
      <c r="BP563" s="85" t="str">
        <f>IFERROR(IF($BH563="Passive","",INDEX(Expenses!I$9:I$1026,MATCH(Calc!$AO563,Expenses!$U$9:$U$1026,0),1)),"")</f>
        <v/>
      </c>
      <c r="BQ563" s="85" t="str">
        <f>IFERROR(IF($BH563="Passive","",INDEX(Expenses!J$9:J$1026,MATCH(Calc!$AO563,Expenses!$U$9:$U$1026,0),1)),"")</f>
        <v/>
      </c>
      <c r="BR563" s="85" t="str">
        <f>IFERROR(IF($BH563="Passive","",INDEX(Expenses!K$9:K$1026,MATCH(Calc!$AO563,Expenses!$U$9:$U$1026,0),1)),"")</f>
        <v/>
      </c>
      <c r="BS563" s="85" t="str">
        <f>IFERROR(IF($BH563="Passive","",INDEX(Expenses!L$9:L$1026,MATCH(Calc!$AO563,Expenses!$U$9:$U$1026,0),1)),"")</f>
        <v/>
      </c>
      <c r="BT563" s="85" t="str">
        <f>IFERROR(IF($BH563="Passive","",INDEX(Expenses!M$9:M$1026,MATCH(Calc!$AO563,Expenses!$U$9:$U$1026,0),1)),"")</f>
        <v/>
      </c>
      <c r="BU563" s="85" t="str">
        <f>IFERROR(IF($BH563="Passive","",INDEX(Expenses!N$9:N$1026,MATCH(Calc!$AO563,Expenses!$U$9:$U$1026,0),1)),"")</f>
        <v/>
      </c>
      <c r="BV563" s="85" t="str">
        <f>IFERROR(IF($BH563="Passive","",INDEX(Expenses!O$9:O$1026,MATCH(Calc!$AO563,Expenses!$U$9:$U$1026,0),1)),"")</f>
        <v/>
      </c>
      <c r="BW563" s="85" t="str">
        <f>IFERROR(IF($BH563="Passive","",INDEX(Expenses!P$9:P$1026,MATCH(Calc!$AO563,Expenses!$U$9:$U$1026,0),1)),"")</f>
        <v/>
      </c>
    </row>
    <row r="564" spans="40:75" x14ac:dyDescent="0.25">
      <c r="AN564" s="93">
        <f t="shared" si="63"/>
        <v>5</v>
      </c>
      <c r="AO564" s="93">
        <v>561</v>
      </c>
      <c r="AQ564" s="85" t="str">
        <f t="shared" si="64"/>
        <v>Passive</v>
      </c>
      <c r="AR564" s="85">
        <f>IFERROR(INDEX(Income!B$9:B$1026,MATCH(Calc!$AO564,Income!$U$9:$U$1026,0),1),0)</f>
        <v>0</v>
      </c>
      <c r="AS564" s="85">
        <f>IFERROR(INDEX(Income!C$9:C$1026,MATCH(Calc!$AO564,Income!$U$9:$U$1026,0),1),0)</f>
        <v>0</v>
      </c>
      <c r="AT564" s="93">
        <f t="shared" ca="1" si="65"/>
        <v>2026</v>
      </c>
      <c r="AU564" s="85" t="str">
        <f>IFERROR(IF($AQ564="Passive","",INDEX(Income!E$9:E$1026,MATCH(Calc!$AO564,Income!$U$9:$U$1026,0),1)),"")</f>
        <v/>
      </c>
      <c r="AV564" s="85" t="str">
        <f>IFERROR(IF($AQ564="Passive","",INDEX(Income!F$9:F$1026,MATCH(Calc!$AO564,Income!$U$9:$U$1026,0),1)),"")</f>
        <v/>
      </c>
      <c r="AW564" s="85" t="str">
        <f>IFERROR(IF($AQ564="Passive","",INDEX(Income!G$9:G$1026,MATCH(Calc!$AO564,Income!$U$9:$U$1026,0),1)),"")</f>
        <v/>
      </c>
      <c r="AX564" s="85" t="str">
        <f>IFERROR(IF($AQ564="Passive","",INDEX(Income!H$9:H$1026,MATCH(Calc!$AO564,Income!$U$9:$U$1026,0),1)),"")</f>
        <v/>
      </c>
      <c r="AY564" s="85" t="str">
        <f>IFERROR(IF($AQ564="Passive","",INDEX(Income!I$9:I$1026,MATCH(Calc!$AO564,Income!$U$9:$U$1026,0),1)),"")</f>
        <v/>
      </c>
      <c r="AZ564" s="85" t="str">
        <f>IFERROR(IF($AQ564="Passive","",INDEX(Income!J$9:J$1026,MATCH(Calc!$AO564,Income!$U$9:$U$1026,0),1)),"")</f>
        <v/>
      </c>
      <c r="BA564" s="85" t="str">
        <f>IFERROR(IF($AQ564="Passive","",INDEX(Income!K$9:K$1026,MATCH(Calc!$AO564,Income!$U$9:$U$1026,0),1)),"")</f>
        <v/>
      </c>
      <c r="BB564" s="85" t="str">
        <f>IFERROR(IF($AQ564="Passive","",INDEX(Income!L$9:L$1026,MATCH(Calc!$AO564,Income!$U$9:$U$1026,0),1)),"")</f>
        <v/>
      </c>
      <c r="BC564" s="85" t="str">
        <f>IFERROR(IF($AQ564="Passive","",INDEX(Income!M$9:M$1026,MATCH(Calc!$AO564,Income!$U$9:$U$1026,0),1)),"")</f>
        <v/>
      </c>
      <c r="BD564" s="85" t="str">
        <f>IFERROR(IF($AQ564="Passive","",INDEX(Income!N$9:N$1026,MATCH(Calc!$AO564,Income!$U$9:$U$1026,0),1)),"")</f>
        <v/>
      </c>
      <c r="BE564" s="85" t="str">
        <f>IFERROR(IF($AQ564="Passive","",INDEX(Income!O$9:O$1026,MATCH(Calc!$AO564,Income!$U$9:$U$1026,0),1)),"")</f>
        <v/>
      </c>
      <c r="BF564" s="85" t="str">
        <f>IFERROR(IF($AQ564="Passive","",INDEX(Income!P$9:P$1026,MATCH(Calc!$AO564,Income!$U$9:$U$1026,0),1)),"")</f>
        <v/>
      </c>
      <c r="BH564" s="85" t="str">
        <f t="shared" si="66"/>
        <v>Passive</v>
      </c>
      <c r="BI564" s="85">
        <f>IFERROR(INDEX(Expenses!B$9:B$1026,MATCH(Calc!$AO564,Expenses!$U$9:$U$1026,0),1),0)</f>
        <v>0</v>
      </c>
      <c r="BJ564" s="85">
        <f>IFERROR(INDEX(Expenses!C$9:C$1026,MATCH(Calc!$AO564,Expenses!$U$9:$U$1026,0),1),0)</f>
        <v>0</v>
      </c>
      <c r="BK564" s="93">
        <f t="shared" ca="1" si="67"/>
        <v>2026</v>
      </c>
      <c r="BL564" s="85" t="str">
        <f>IFERROR(IF($BH564="Passive","",INDEX(Expenses!E$9:E$1026,MATCH(Calc!$AO564,Expenses!$U$9:$U$1026,0),1)),"")</f>
        <v/>
      </c>
      <c r="BM564" s="85" t="str">
        <f>IFERROR(IF($BH564="Passive","",INDEX(Expenses!F$9:F$1026,MATCH(Calc!$AO564,Expenses!$U$9:$U$1026,0),1)),"")</f>
        <v/>
      </c>
      <c r="BN564" s="85" t="str">
        <f>IFERROR(IF($BH564="Passive","",INDEX(Expenses!G$9:G$1026,MATCH(Calc!$AO564,Expenses!$U$9:$U$1026,0),1)),"")</f>
        <v/>
      </c>
      <c r="BO564" s="85" t="str">
        <f>IFERROR(IF($BH564="Passive","",INDEX(Expenses!H$9:H$1026,MATCH(Calc!$AO564,Expenses!$U$9:$U$1026,0),1)),"")</f>
        <v/>
      </c>
      <c r="BP564" s="85" t="str">
        <f>IFERROR(IF($BH564="Passive","",INDEX(Expenses!I$9:I$1026,MATCH(Calc!$AO564,Expenses!$U$9:$U$1026,0),1)),"")</f>
        <v/>
      </c>
      <c r="BQ564" s="85" t="str">
        <f>IFERROR(IF($BH564="Passive","",INDEX(Expenses!J$9:J$1026,MATCH(Calc!$AO564,Expenses!$U$9:$U$1026,0),1)),"")</f>
        <v/>
      </c>
      <c r="BR564" s="85" t="str">
        <f>IFERROR(IF($BH564="Passive","",INDEX(Expenses!K$9:K$1026,MATCH(Calc!$AO564,Expenses!$U$9:$U$1026,0),1)),"")</f>
        <v/>
      </c>
      <c r="BS564" s="85" t="str">
        <f>IFERROR(IF($BH564="Passive","",INDEX(Expenses!L$9:L$1026,MATCH(Calc!$AO564,Expenses!$U$9:$U$1026,0),1)),"")</f>
        <v/>
      </c>
      <c r="BT564" s="85" t="str">
        <f>IFERROR(IF($BH564="Passive","",INDEX(Expenses!M$9:M$1026,MATCH(Calc!$AO564,Expenses!$U$9:$U$1026,0),1)),"")</f>
        <v/>
      </c>
      <c r="BU564" s="85" t="str">
        <f>IFERROR(IF($BH564="Passive","",INDEX(Expenses!N$9:N$1026,MATCH(Calc!$AO564,Expenses!$U$9:$U$1026,0),1)),"")</f>
        <v/>
      </c>
      <c r="BV564" s="85" t="str">
        <f>IFERROR(IF($BH564="Passive","",INDEX(Expenses!O$9:O$1026,MATCH(Calc!$AO564,Expenses!$U$9:$U$1026,0),1)),"")</f>
        <v/>
      </c>
      <c r="BW564" s="85" t="str">
        <f>IFERROR(IF($BH564="Passive","",INDEX(Expenses!P$9:P$1026,MATCH(Calc!$AO564,Expenses!$U$9:$U$1026,0),1)),"")</f>
        <v/>
      </c>
    </row>
    <row r="565" spans="40:75" x14ac:dyDescent="0.25">
      <c r="AN565" s="93">
        <f t="shared" si="63"/>
        <v>5</v>
      </c>
      <c r="AO565" s="93">
        <v>562</v>
      </c>
      <c r="AQ565" s="85" t="str">
        <f t="shared" si="64"/>
        <v>Passive</v>
      </c>
      <c r="AR565" s="85">
        <f>IFERROR(INDEX(Income!B$9:B$1026,MATCH(Calc!$AO565,Income!$U$9:$U$1026,0),1),0)</f>
        <v>0</v>
      </c>
      <c r="AS565" s="85">
        <f>IFERROR(INDEX(Income!C$9:C$1026,MATCH(Calc!$AO565,Income!$U$9:$U$1026,0),1),0)</f>
        <v>0</v>
      </c>
      <c r="AT565" s="93">
        <f t="shared" ca="1" si="65"/>
        <v>2026</v>
      </c>
      <c r="AU565" s="85" t="str">
        <f>IFERROR(IF($AQ565="Passive","",INDEX(Income!E$9:E$1026,MATCH(Calc!$AO565,Income!$U$9:$U$1026,0),1)),"")</f>
        <v/>
      </c>
      <c r="AV565" s="85" t="str">
        <f>IFERROR(IF($AQ565="Passive","",INDEX(Income!F$9:F$1026,MATCH(Calc!$AO565,Income!$U$9:$U$1026,0),1)),"")</f>
        <v/>
      </c>
      <c r="AW565" s="85" t="str">
        <f>IFERROR(IF($AQ565="Passive","",INDEX(Income!G$9:G$1026,MATCH(Calc!$AO565,Income!$U$9:$U$1026,0),1)),"")</f>
        <v/>
      </c>
      <c r="AX565" s="85" t="str">
        <f>IFERROR(IF($AQ565="Passive","",INDEX(Income!H$9:H$1026,MATCH(Calc!$AO565,Income!$U$9:$U$1026,0),1)),"")</f>
        <v/>
      </c>
      <c r="AY565" s="85" t="str">
        <f>IFERROR(IF($AQ565="Passive","",INDEX(Income!I$9:I$1026,MATCH(Calc!$AO565,Income!$U$9:$U$1026,0),1)),"")</f>
        <v/>
      </c>
      <c r="AZ565" s="85" t="str">
        <f>IFERROR(IF($AQ565="Passive","",INDEX(Income!J$9:J$1026,MATCH(Calc!$AO565,Income!$U$9:$U$1026,0),1)),"")</f>
        <v/>
      </c>
      <c r="BA565" s="85" t="str">
        <f>IFERROR(IF($AQ565="Passive","",INDEX(Income!K$9:K$1026,MATCH(Calc!$AO565,Income!$U$9:$U$1026,0),1)),"")</f>
        <v/>
      </c>
      <c r="BB565" s="85" t="str">
        <f>IFERROR(IF($AQ565="Passive","",INDEX(Income!L$9:L$1026,MATCH(Calc!$AO565,Income!$U$9:$U$1026,0),1)),"")</f>
        <v/>
      </c>
      <c r="BC565" s="85" t="str">
        <f>IFERROR(IF($AQ565="Passive","",INDEX(Income!M$9:M$1026,MATCH(Calc!$AO565,Income!$U$9:$U$1026,0),1)),"")</f>
        <v/>
      </c>
      <c r="BD565" s="85" t="str">
        <f>IFERROR(IF($AQ565="Passive","",INDEX(Income!N$9:N$1026,MATCH(Calc!$AO565,Income!$U$9:$U$1026,0),1)),"")</f>
        <v/>
      </c>
      <c r="BE565" s="85" t="str">
        <f>IFERROR(IF($AQ565="Passive","",INDEX(Income!O$9:O$1026,MATCH(Calc!$AO565,Income!$U$9:$U$1026,0),1)),"")</f>
        <v/>
      </c>
      <c r="BF565" s="85" t="str">
        <f>IFERROR(IF($AQ565="Passive","",INDEX(Income!P$9:P$1026,MATCH(Calc!$AO565,Income!$U$9:$U$1026,0),1)),"")</f>
        <v/>
      </c>
      <c r="BH565" s="85" t="str">
        <f t="shared" si="66"/>
        <v>Passive</v>
      </c>
      <c r="BI565" s="85">
        <f>IFERROR(INDEX(Expenses!B$9:B$1026,MATCH(Calc!$AO565,Expenses!$U$9:$U$1026,0),1),0)</f>
        <v>0</v>
      </c>
      <c r="BJ565" s="85">
        <f>IFERROR(INDEX(Expenses!C$9:C$1026,MATCH(Calc!$AO565,Expenses!$U$9:$U$1026,0),1),0)</f>
        <v>0</v>
      </c>
      <c r="BK565" s="93">
        <f t="shared" ca="1" si="67"/>
        <v>2026</v>
      </c>
      <c r="BL565" s="85" t="str">
        <f>IFERROR(IF($BH565="Passive","",INDEX(Expenses!E$9:E$1026,MATCH(Calc!$AO565,Expenses!$U$9:$U$1026,0),1)),"")</f>
        <v/>
      </c>
      <c r="BM565" s="85" t="str">
        <f>IFERROR(IF($BH565="Passive","",INDEX(Expenses!F$9:F$1026,MATCH(Calc!$AO565,Expenses!$U$9:$U$1026,0),1)),"")</f>
        <v/>
      </c>
      <c r="BN565" s="85" t="str">
        <f>IFERROR(IF($BH565="Passive","",INDEX(Expenses!G$9:G$1026,MATCH(Calc!$AO565,Expenses!$U$9:$U$1026,0),1)),"")</f>
        <v/>
      </c>
      <c r="BO565" s="85" t="str">
        <f>IFERROR(IF($BH565="Passive","",INDEX(Expenses!H$9:H$1026,MATCH(Calc!$AO565,Expenses!$U$9:$U$1026,0),1)),"")</f>
        <v/>
      </c>
      <c r="BP565" s="85" t="str">
        <f>IFERROR(IF($BH565="Passive","",INDEX(Expenses!I$9:I$1026,MATCH(Calc!$AO565,Expenses!$U$9:$U$1026,0),1)),"")</f>
        <v/>
      </c>
      <c r="BQ565" s="85" t="str">
        <f>IFERROR(IF($BH565="Passive","",INDEX(Expenses!J$9:J$1026,MATCH(Calc!$AO565,Expenses!$U$9:$U$1026,0),1)),"")</f>
        <v/>
      </c>
      <c r="BR565" s="85" t="str">
        <f>IFERROR(IF($BH565="Passive","",INDEX(Expenses!K$9:K$1026,MATCH(Calc!$AO565,Expenses!$U$9:$U$1026,0),1)),"")</f>
        <v/>
      </c>
      <c r="BS565" s="85" t="str">
        <f>IFERROR(IF($BH565="Passive","",INDEX(Expenses!L$9:L$1026,MATCH(Calc!$AO565,Expenses!$U$9:$U$1026,0),1)),"")</f>
        <v/>
      </c>
      <c r="BT565" s="85" t="str">
        <f>IFERROR(IF($BH565="Passive","",INDEX(Expenses!M$9:M$1026,MATCH(Calc!$AO565,Expenses!$U$9:$U$1026,0),1)),"")</f>
        <v/>
      </c>
      <c r="BU565" s="85" t="str">
        <f>IFERROR(IF($BH565="Passive","",INDEX(Expenses!N$9:N$1026,MATCH(Calc!$AO565,Expenses!$U$9:$U$1026,0),1)),"")</f>
        <v/>
      </c>
      <c r="BV565" s="85" t="str">
        <f>IFERROR(IF($BH565="Passive","",INDEX(Expenses!O$9:O$1026,MATCH(Calc!$AO565,Expenses!$U$9:$U$1026,0),1)),"")</f>
        <v/>
      </c>
      <c r="BW565" s="85" t="str">
        <f>IFERROR(IF($BH565="Passive","",INDEX(Expenses!P$9:P$1026,MATCH(Calc!$AO565,Expenses!$U$9:$U$1026,0),1)),"")</f>
        <v/>
      </c>
    </row>
    <row r="566" spans="40:75" x14ac:dyDescent="0.25">
      <c r="AN566" s="93">
        <f t="shared" si="63"/>
        <v>5</v>
      </c>
      <c r="AO566" s="93">
        <v>563</v>
      </c>
      <c r="AQ566" s="85" t="str">
        <f t="shared" si="64"/>
        <v>Passive</v>
      </c>
      <c r="AR566" s="85">
        <f>IFERROR(INDEX(Income!B$9:B$1026,MATCH(Calc!$AO566,Income!$U$9:$U$1026,0),1),0)</f>
        <v>0</v>
      </c>
      <c r="AS566" s="85">
        <f>IFERROR(INDEX(Income!C$9:C$1026,MATCH(Calc!$AO566,Income!$U$9:$U$1026,0),1),0)</f>
        <v>0</v>
      </c>
      <c r="AT566" s="93">
        <f t="shared" ca="1" si="65"/>
        <v>2026</v>
      </c>
      <c r="AU566" s="85" t="str">
        <f>IFERROR(IF($AQ566="Passive","",INDEX(Income!E$9:E$1026,MATCH(Calc!$AO566,Income!$U$9:$U$1026,0),1)),"")</f>
        <v/>
      </c>
      <c r="AV566" s="85" t="str">
        <f>IFERROR(IF($AQ566="Passive","",INDEX(Income!F$9:F$1026,MATCH(Calc!$AO566,Income!$U$9:$U$1026,0),1)),"")</f>
        <v/>
      </c>
      <c r="AW566" s="85" t="str">
        <f>IFERROR(IF($AQ566="Passive","",INDEX(Income!G$9:G$1026,MATCH(Calc!$AO566,Income!$U$9:$U$1026,0),1)),"")</f>
        <v/>
      </c>
      <c r="AX566" s="85" t="str">
        <f>IFERROR(IF($AQ566="Passive","",INDEX(Income!H$9:H$1026,MATCH(Calc!$AO566,Income!$U$9:$U$1026,0),1)),"")</f>
        <v/>
      </c>
      <c r="AY566" s="85" t="str">
        <f>IFERROR(IF($AQ566="Passive","",INDEX(Income!I$9:I$1026,MATCH(Calc!$AO566,Income!$U$9:$U$1026,0),1)),"")</f>
        <v/>
      </c>
      <c r="AZ566" s="85" t="str">
        <f>IFERROR(IF($AQ566="Passive","",INDEX(Income!J$9:J$1026,MATCH(Calc!$AO566,Income!$U$9:$U$1026,0),1)),"")</f>
        <v/>
      </c>
      <c r="BA566" s="85" t="str">
        <f>IFERROR(IF($AQ566="Passive","",INDEX(Income!K$9:K$1026,MATCH(Calc!$AO566,Income!$U$9:$U$1026,0),1)),"")</f>
        <v/>
      </c>
      <c r="BB566" s="85" t="str">
        <f>IFERROR(IF($AQ566="Passive","",INDEX(Income!L$9:L$1026,MATCH(Calc!$AO566,Income!$U$9:$U$1026,0),1)),"")</f>
        <v/>
      </c>
      <c r="BC566" s="85" t="str">
        <f>IFERROR(IF($AQ566="Passive","",INDEX(Income!M$9:M$1026,MATCH(Calc!$AO566,Income!$U$9:$U$1026,0),1)),"")</f>
        <v/>
      </c>
      <c r="BD566" s="85" t="str">
        <f>IFERROR(IF($AQ566="Passive","",INDEX(Income!N$9:N$1026,MATCH(Calc!$AO566,Income!$U$9:$U$1026,0),1)),"")</f>
        <v/>
      </c>
      <c r="BE566" s="85" t="str">
        <f>IFERROR(IF($AQ566="Passive","",INDEX(Income!O$9:O$1026,MATCH(Calc!$AO566,Income!$U$9:$U$1026,0),1)),"")</f>
        <v/>
      </c>
      <c r="BF566" s="85" t="str">
        <f>IFERROR(IF($AQ566="Passive","",INDEX(Income!P$9:P$1026,MATCH(Calc!$AO566,Income!$U$9:$U$1026,0),1)),"")</f>
        <v/>
      </c>
      <c r="BH566" s="85" t="str">
        <f t="shared" si="66"/>
        <v>Passive</v>
      </c>
      <c r="BI566" s="85">
        <f>IFERROR(INDEX(Expenses!B$9:B$1026,MATCH(Calc!$AO566,Expenses!$U$9:$U$1026,0),1),0)</f>
        <v>0</v>
      </c>
      <c r="BJ566" s="85">
        <f>IFERROR(INDEX(Expenses!C$9:C$1026,MATCH(Calc!$AO566,Expenses!$U$9:$U$1026,0),1),0)</f>
        <v>0</v>
      </c>
      <c r="BK566" s="93">
        <f t="shared" ca="1" si="67"/>
        <v>2026</v>
      </c>
      <c r="BL566" s="85" t="str">
        <f>IFERROR(IF($BH566="Passive","",INDEX(Expenses!E$9:E$1026,MATCH(Calc!$AO566,Expenses!$U$9:$U$1026,0),1)),"")</f>
        <v/>
      </c>
      <c r="BM566" s="85" t="str">
        <f>IFERROR(IF($BH566="Passive","",INDEX(Expenses!F$9:F$1026,MATCH(Calc!$AO566,Expenses!$U$9:$U$1026,0),1)),"")</f>
        <v/>
      </c>
      <c r="BN566" s="85" t="str">
        <f>IFERROR(IF($BH566="Passive","",INDEX(Expenses!G$9:G$1026,MATCH(Calc!$AO566,Expenses!$U$9:$U$1026,0),1)),"")</f>
        <v/>
      </c>
      <c r="BO566" s="85" t="str">
        <f>IFERROR(IF($BH566="Passive","",INDEX(Expenses!H$9:H$1026,MATCH(Calc!$AO566,Expenses!$U$9:$U$1026,0),1)),"")</f>
        <v/>
      </c>
      <c r="BP566" s="85" t="str">
        <f>IFERROR(IF($BH566="Passive","",INDEX(Expenses!I$9:I$1026,MATCH(Calc!$AO566,Expenses!$U$9:$U$1026,0),1)),"")</f>
        <v/>
      </c>
      <c r="BQ566" s="85" t="str">
        <f>IFERROR(IF($BH566="Passive","",INDEX(Expenses!J$9:J$1026,MATCH(Calc!$AO566,Expenses!$U$9:$U$1026,0),1)),"")</f>
        <v/>
      </c>
      <c r="BR566" s="85" t="str">
        <f>IFERROR(IF($BH566="Passive","",INDEX(Expenses!K$9:K$1026,MATCH(Calc!$AO566,Expenses!$U$9:$U$1026,0),1)),"")</f>
        <v/>
      </c>
      <c r="BS566" s="85" t="str">
        <f>IFERROR(IF($BH566="Passive","",INDEX(Expenses!L$9:L$1026,MATCH(Calc!$AO566,Expenses!$U$9:$U$1026,0),1)),"")</f>
        <v/>
      </c>
      <c r="BT566" s="85" t="str">
        <f>IFERROR(IF($BH566="Passive","",INDEX(Expenses!M$9:M$1026,MATCH(Calc!$AO566,Expenses!$U$9:$U$1026,0),1)),"")</f>
        <v/>
      </c>
      <c r="BU566" s="85" t="str">
        <f>IFERROR(IF($BH566="Passive","",INDEX(Expenses!N$9:N$1026,MATCH(Calc!$AO566,Expenses!$U$9:$U$1026,0),1)),"")</f>
        <v/>
      </c>
      <c r="BV566" s="85" t="str">
        <f>IFERROR(IF($BH566="Passive","",INDEX(Expenses!O$9:O$1026,MATCH(Calc!$AO566,Expenses!$U$9:$U$1026,0),1)),"")</f>
        <v/>
      </c>
      <c r="BW566" s="85" t="str">
        <f>IFERROR(IF($BH566="Passive","",INDEX(Expenses!P$9:P$1026,MATCH(Calc!$AO566,Expenses!$U$9:$U$1026,0),1)),"")</f>
        <v/>
      </c>
    </row>
    <row r="567" spans="40:75" x14ac:dyDescent="0.25">
      <c r="AN567" s="93">
        <f t="shared" si="63"/>
        <v>5</v>
      </c>
      <c r="AO567" s="93">
        <v>564</v>
      </c>
      <c r="AQ567" s="85" t="str">
        <f t="shared" si="64"/>
        <v>Passive</v>
      </c>
      <c r="AR567" s="85">
        <f>IFERROR(INDEX(Income!B$9:B$1026,MATCH(Calc!$AO567,Income!$U$9:$U$1026,0),1),0)</f>
        <v>0</v>
      </c>
      <c r="AS567" s="85">
        <f>IFERROR(INDEX(Income!C$9:C$1026,MATCH(Calc!$AO567,Income!$U$9:$U$1026,0),1),0)</f>
        <v>0</v>
      </c>
      <c r="AT567" s="93">
        <f t="shared" ca="1" si="65"/>
        <v>2026</v>
      </c>
      <c r="AU567" s="85" t="str">
        <f>IFERROR(IF($AQ567="Passive","",INDEX(Income!E$9:E$1026,MATCH(Calc!$AO567,Income!$U$9:$U$1026,0),1)),"")</f>
        <v/>
      </c>
      <c r="AV567" s="85" t="str">
        <f>IFERROR(IF($AQ567="Passive","",INDEX(Income!F$9:F$1026,MATCH(Calc!$AO567,Income!$U$9:$U$1026,0),1)),"")</f>
        <v/>
      </c>
      <c r="AW567" s="85" t="str">
        <f>IFERROR(IF($AQ567="Passive","",INDEX(Income!G$9:G$1026,MATCH(Calc!$AO567,Income!$U$9:$U$1026,0),1)),"")</f>
        <v/>
      </c>
      <c r="AX567" s="85" t="str">
        <f>IFERROR(IF($AQ567="Passive","",INDEX(Income!H$9:H$1026,MATCH(Calc!$AO567,Income!$U$9:$U$1026,0),1)),"")</f>
        <v/>
      </c>
      <c r="AY567" s="85" t="str">
        <f>IFERROR(IF($AQ567="Passive","",INDEX(Income!I$9:I$1026,MATCH(Calc!$AO567,Income!$U$9:$U$1026,0),1)),"")</f>
        <v/>
      </c>
      <c r="AZ567" s="85" t="str">
        <f>IFERROR(IF($AQ567="Passive","",INDEX(Income!J$9:J$1026,MATCH(Calc!$AO567,Income!$U$9:$U$1026,0),1)),"")</f>
        <v/>
      </c>
      <c r="BA567" s="85" t="str">
        <f>IFERROR(IF($AQ567="Passive","",INDEX(Income!K$9:K$1026,MATCH(Calc!$AO567,Income!$U$9:$U$1026,0),1)),"")</f>
        <v/>
      </c>
      <c r="BB567" s="85" t="str">
        <f>IFERROR(IF($AQ567="Passive","",INDEX(Income!L$9:L$1026,MATCH(Calc!$AO567,Income!$U$9:$U$1026,0),1)),"")</f>
        <v/>
      </c>
      <c r="BC567" s="85" t="str">
        <f>IFERROR(IF($AQ567="Passive","",INDEX(Income!M$9:M$1026,MATCH(Calc!$AO567,Income!$U$9:$U$1026,0),1)),"")</f>
        <v/>
      </c>
      <c r="BD567" s="85" t="str">
        <f>IFERROR(IF($AQ567="Passive","",INDEX(Income!N$9:N$1026,MATCH(Calc!$AO567,Income!$U$9:$U$1026,0),1)),"")</f>
        <v/>
      </c>
      <c r="BE567" s="85" t="str">
        <f>IFERROR(IF($AQ567="Passive","",INDEX(Income!O$9:O$1026,MATCH(Calc!$AO567,Income!$U$9:$U$1026,0),1)),"")</f>
        <v/>
      </c>
      <c r="BF567" s="85" t="str">
        <f>IFERROR(IF($AQ567="Passive","",INDEX(Income!P$9:P$1026,MATCH(Calc!$AO567,Income!$U$9:$U$1026,0),1)),"")</f>
        <v/>
      </c>
      <c r="BH567" s="85" t="str">
        <f t="shared" si="66"/>
        <v>Passive</v>
      </c>
      <c r="BI567" s="85">
        <f>IFERROR(INDEX(Expenses!B$9:B$1026,MATCH(Calc!$AO567,Expenses!$U$9:$U$1026,0),1),0)</f>
        <v>0</v>
      </c>
      <c r="BJ567" s="85">
        <f>IFERROR(INDEX(Expenses!C$9:C$1026,MATCH(Calc!$AO567,Expenses!$U$9:$U$1026,0),1),0)</f>
        <v>0</v>
      </c>
      <c r="BK567" s="93">
        <f t="shared" ca="1" si="67"/>
        <v>2026</v>
      </c>
      <c r="BL567" s="85" t="str">
        <f>IFERROR(IF($BH567="Passive","",INDEX(Expenses!E$9:E$1026,MATCH(Calc!$AO567,Expenses!$U$9:$U$1026,0),1)),"")</f>
        <v/>
      </c>
      <c r="BM567" s="85" t="str">
        <f>IFERROR(IF($BH567="Passive","",INDEX(Expenses!F$9:F$1026,MATCH(Calc!$AO567,Expenses!$U$9:$U$1026,0),1)),"")</f>
        <v/>
      </c>
      <c r="BN567" s="85" t="str">
        <f>IFERROR(IF($BH567="Passive","",INDEX(Expenses!G$9:G$1026,MATCH(Calc!$AO567,Expenses!$U$9:$U$1026,0),1)),"")</f>
        <v/>
      </c>
      <c r="BO567" s="85" t="str">
        <f>IFERROR(IF($BH567="Passive","",INDEX(Expenses!H$9:H$1026,MATCH(Calc!$AO567,Expenses!$U$9:$U$1026,0),1)),"")</f>
        <v/>
      </c>
      <c r="BP567" s="85" t="str">
        <f>IFERROR(IF($BH567="Passive","",INDEX(Expenses!I$9:I$1026,MATCH(Calc!$AO567,Expenses!$U$9:$U$1026,0),1)),"")</f>
        <v/>
      </c>
      <c r="BQ567" s="85" t="str">
        <f>IFERROR(IF($BH567="Passive","",INDEX(Expenses!J$9:J$1026,MATCH(Calc!$AO567,Expenses!$U$9:$U$1026,0),1)),"")</f>
        <v/>
      </c>
      <c r="BR567" s="85" t="str">
        <f>IFERROR(IF($BH567="Passive","",INDEX(Expenses!K$9:K$1026,MATCH(Calc!$AO567,Expenses!$U$9:$U$1026,0),1)),"")</f>
        <v/>
      </c>
      <c r="BS567" s="85" t="str">
        <f>IFERROR(IF($BH567="Passive","",INDEX(Expenses!L$9:L$1026,MATCH(Calc!$AO567,Expenses!$U$9:$U$1026,0),1)),"")</f>
        <v/>
      </c>
      <c r="BT567" s="85" t="str">
        <f>IFERROR(IF($BH567="Passive","",INDEX(Expenses!M$9:M$1026,MATCH(Calc!$AO567,Expenses!$U$9:$U$1026,0),1)),"")</f>
        <v/>
      </c>
      <c r="BU567" s="85" t="str">
        <f>IFERROR(IF($BH567="Passive","",INDEX(Expenses!N$9:N$1026,MATCH(Calc!$AO567,Expenses!$U$9:$U$1026,0),1)),"")</f>
        <v/>
      </c>
      <c r="BV567" s="85" t="str">
        <f>IFERROR(IF($BH567="Passive","",INDEX(Expenses!O$9:O$1026,MATCH(Calc!$AO567,Expenses!$U$9:$U$1026,0),1)),"")</f>
        <v/>
      </c>
      <c r="BW567" s="85" t="str">
        <f>IFERROR(IF($BH567="Passive","",INDEX(Expenses!P$9:P$1026,MATCH(Calc!$AO567,Expenses!$U$9:$U$1026,0),1)),"")</f>
        <v/>
      </c>
    </row>
    <row r="568" spans="40:75" x14ac:dyDescent="0.25">
      <c r="AN568" s="93">
        <f t="shared" si="63"/>
        <v>5</v>
      </c>
      <c r="AO568" s="93">
        <v>565</v>
      </c>
      <c r="AQ568" s="85" t="str">
        <f t="shared" si="64"/>
        <v>Passive</v>
      </c>
      <c r="AR568" s="85">
        <f>IFERROR(INDEX(Income!B$9:B$1026,MATCH(Calc!$AO568,Income!$U$9:$U$1026,0),1),0)</f>
        <v>0</v>
      </c>
      <c r="AS568" s="85">
        <f>IFERROR(INDEX(Income!C$9:C$1026,MATCH(Calc!$AO568,Income!$U$9:$U$1026,0),1),0)</f>
        <v>0</v>
      </c>
      <c r="AT568" s="93">
        <f t="shared" ca="1" si="65"/>
        <v>2026</v>
      </c>
      <c r="AU568" s="85" t="str">
        <f>IFERROR(IF($AQ568="Passive","",INDEX(Income!E$9:E$1026,MATCH(Calc!$AO568,Income!$U$9:$U$1026,0),1)),"")</f>
        <v/>
      </c>
      <c r="AV568" s="85" t="str">
        <f>IFERROR(IF($AQ568="Passive","",INDEX(Income!F$9:F$1026,MATCH(Calc!$AO568,Income!$U$9:$U$1026,0),1)),"")</f>
        <v/>
      </c>
      <c r="AW568" s="85" t="str">
        <f>IFERROR(IF($AQ568="Passive","",INDEX(Income!G$9:G$1026,MATCH(Calc!$AO568,Income!$U$9:$U$1026,0),1)),"")</f>
        <v/>
      </c>
      <c r="AX568" s="85" t="str">
        <f>IFERROR(IF($AQ568="Passive","",INDEX(Income!H$9:H$1026,MATCH(Calc!$AO568,Income!$U$9:$U$1026,0),1)),"")</f>
        <v/>
      </c>
      <c r="AY568" s="85" t="str">
        <f>IFERROR(IF($AQ568="Passive","",INDEX(Income!I$9:I$1026,MATCH(Calc!$AO568,Income!$U$9:$U$1026,0),1)),"")</f>
        <v/>
      </c>
      <c r="AZ568" s="85" t="str">
        <f>IFERROR(IF($AQ568="Passive","",INDEX(Income!J$9:J$1026,MATCH(Calc!$AO568,Income!$U$9:$U$1026,0),1)),"")</f>
        <v/>
      </c>
      <c r="BA568" s="85" t="str">
        <f>IFERROR(IF($AQ568="Passive","",INDEX(Income!K$9:K$1026,MATCH(Calc!$AO568,Income!$U$9:$U$1026,0),1)),"")</f>
        <v/>
      </c>
      <c r="BB568" s="85" t="str">
        <f>IFERROR(IF($AQ568="Passive","",INDEX(Income!L$9:L$1026,MATCH(Calc!$AO568,Income!$U$9:$U$1026,0),1)),"")</f>
        <v/>
      </c>
      <c r="BC568" s="85" t="str">
        <f>IFERROR(IF($AQ568="Passive","",INDEX(Income!M$9:M$1026,MATCH(Calc!$AO568,Income!$U$9:$U$1026,0),1)),"")</f>
        <v/>
      </c>
      <c r="BD568" s="85" t="str">
        <f>IFERROR(IF($AQ568="Passive","",INDEX(Income!N$9:N$1026,MATCH(Calc!$AO568,Income!$U$9:$U$1026,0),1)),"")</f>
        <v/>
      </c>
      <c r="BE568" s="85" t="str">
        <f>IFERROR(IF($AQ568="Passive","",INDEX(Income!O$9:O$1026,MATCH(Calc!$AO568,Income!$U$9:$U$1026,0),1)),"")</f>
        <v/>
      </c>
      <c r="BF568" s="85" t="str">
        <f>IFERROR(IF($AQ568="Passive","",INDEX(Income!P$9:P$1026,MATCH(Calc!$AO568,Income!$U$9:$U$1026,0),1)),"")</f>
        <v/>
      </c>
      <c r="BH568" s="85" t="str">
        <f t="shared" si="66"/>
        <v>Passive</v>
      </c>
      <c r="BI568" s="85">
        <f>IFERROR(INDEX(Expenses!B$9:B$1026,MATCH(Calc!$AO568,Expenses!$U$9:$U$1026,0),1),0)</f>
        <v>0</v>
      </c>
      <c r="BJ568" s="85">
        <f>IFERROR(INDEX(Expenses!C$9:C$1026,MATCH(Calc!$AO568,Expenses!$U$9:$U$1026,0),1),0)</f>
        <v>0</v>
      </c>
      <c r="BK568" s="93">
        <f t="shared" ca="1" si="67"/>
        <v>2026</v>
      </c>
      <c r="BL568" s="85" t="str">
        <f>IFERROR(IF($BH568="Passive","",INDEX(Expenses!E$9:E$1026,MATCH(Calc!$AO568,Expenses!$U$9:$U$1026,0),1)),"")</f>
        <v/>
      </c>
      <c r="BM568" s="85" t="str">
        <f>IFERROR(IF($BH568="Passive","",INDEX(Expenses!F$9:F$1026,MATCH(Calc!$AO568,Expenses!$U$9:$U$1026,0),1)),"")</f>
        <v/>
      </c>
      <c r="BN568" s="85" t="str">
        <f>IFERROR(IF($BH568="Passive","",INDEX(Expenses!G$9:G$1026,MATCH(Calc!$AO568,Expenses!$U$9:$U$1026,0),1)),"")</f>
        <v/>
      </c>
      <c r="BO568" s="85" t="str">
        <f>IFERROR(IF($BH568="Passive","",INDEX(Expenses!H$9:H$1026,MATCH(Calc!$AO568,Expenses!$U$9:$U$1026,0),1)),"")</f>
        <v/>
      </c>
      <c r="BP568" s="85" t="str">
        <f>IFERROR(IF($BH568="Passive","",INDEX(Expenses!I$9:I$1026,MATCH(Calc!$AO568,Expenses!$U$9:$U$1026,0),1)),"")</f>
        <v/>
      </c>
      <c r="BQ568" s="85" t="str">
        <f>IFERROR(IF($BH568="Passive","",INDEX(Expenses!J$9:J$1026,MATCH(Calc!$AO568,Expenses!$U$9:$U$1026,0),1)),"")</f>
        <v/>
      </c>
      <c r="BR568" s="85" t="str">
        <f>IFERROR(IF($BH568="Passive","",INDEX(Expenses!K$9:K$1026,MATCH(Calc!$AO568,Expenses!$U$9:$U$1026,0),1)),"")</f>
        <v/>
      </c>
      <c r="BS568" s="85" t="str">
        <f>IFERROR(IF($BH568="Passive","",INDEX(Expenses!L$9:L$1026,MATCH(Calc!$AO568,Expenses!$U$9:$U$1026,0),1)),"")</f>
        <v/>
      </c>
      <c r="BT568" s="85" t="str">
        <f>IFERROR(IF($BH568="Passive","",INDEX(Expenses!M$9:M$1026,MATCH(Calc!$AO568,Expenses!$U$9:$U$1026,0),1)),"")</f>
        <v/>
      </c>
      <c r="BU568" s="85" t="str">
        <f>IFERROR(IF($BH568="Passive","",INDEX(Expenses!N$9:N$1026,MATCH(Calc!$AO568,Expenses!$U$9:$U$1026,0),1)),"")</f>
        <v/>
      </c>
      <c r="BV568" s="85" t="str">
        <f>IFERROR(IF($BH568="Passive","",INDEX(Expenses!O$9:O$1026,MATCH(Calc!$AO568,Expenses!$U$9:$U$1026,0),1)),"")</f>
        <v/>
      </c>
      <c r="BW568" s="85" t="str">
        <f>IFERROR(IF($BH568="Passive","",INDEX(Expenses!P$9:P$1026,MATCH(Calc!$AO568,Expenses!$U$9:$U$1026,0),1)),"")</f>
        <v/>
      </c>
    </row>
    <row r="569" spans="40:75" x14ac:dyDescent="0.25">
      <c r="AN569" s="93">
        <f t="shared" si="63"/>
        <v>5</v>
      </c>
      <c r="AO569" s="93">
        <v>566</v>
      </c>
      <c r="AQ569" s="85" t="str">
        <f t="shared" si="64"/>
        <v>Passive</v>
      </c>
      <c r="AR569" s="85">
        <f>IFERROR(INDEX(Income!B$9:B$1026,MATCH(Calc!$AO569,Income!$U$9:$U$1026,0),1),0)</f>
        <v>0</v>
      </c>
      <c r="AS569" s="85">
        <f>IFERROR(INDEX(Income!C$9:C$1026,MATCH(Calc!$AO569,Income!$U$9:$U$1026,0),1),0)</f>
        <v>0</v>
      </c>
      <c r="AT569" s="93">
        <f t="shared" ca="1" si="65"/>
        <v>2026</v>
      </c>
      <c r="AU569" s="85" t="str">
        <f>IFERROR(IF($AQ569="Passive","",INDEX(Income!E$9:E$1026,MATCH(Calc!$AO569,Income!$U$9:$U$1026,0),1)),"")</f>
        <v/>
      </c>
      <c r="AV569" s="85" t="str">
        <f>IFERROR(IF($AQ569="Passive","",INDEX(Income!F$9:F$1026,MATCH(Calc!$AO569,Income!$U$9:$U$1026,0),1)),"")</f>
        <v/>
      </c>
      <c r="AW569" s="85" t="str">
        <f>IFERROR(IF($AQ569="Passive","",INDEX(Income!G$9:G$1026,MATCH(Calc!$AO569,Income!$U$9:$U$1026,0),1)),"")</f>
        <v/>
      </c>
      <c r="AX569" s="85" t="str">
        <f>IFERROR(IF($AQ569="Passive","",INDEX(Income!H$9:H$1026,MATCH(Calc!$AO569,Income!$U$9:$U$1026,0),1)),"")</f>
        <v/>
      </c>
      <c r="AY569" s="85" t="str">
        <f>IFERROR(IF($AQ569="Passive","",INDEX(Income!I$9:I$1026,MATCH(Calc!$AO569,Income!$U$9:$U$1026,0),1)),"")</f>
        <v/>
      </c>
      <c r="AZ569" s="85" t="str">
        <f>IFERROR(IF($AQ569="Passive","",INDEX(Income!J$9:J$1026,MATCH(Calc!$AO569,Income!$U$9:$U$1026,0),1)),"")</f>
        <v/>
      </c>
      <c r="BA569" s="85" t="str">
        <f>IFERROR(IF($AQ569="Passive","",INDEX(Income!K$9:K$1026,MATCH(Calc!$AO569,Income!$U$9:$U$1026,0),1)),"")</f>
        <v/>
      </c>
      <c r="BB569" s="85" t="str">
        <f>IFERROR(IF($AQ569="Passive","",INDEX(Income!L$9:L$1026,MATCH(Calc!$AO569,Income!$U$9:$U$1026,0),1)),"")</f>
        <v/>
      </c>
      <c r="BC569" s="85" t="str">
        <f>IFERROR(IF($AQ569="Passive","",INDEX(Income!M$9:M$1026,MATCH(Calc!$AO569,Income!$U$9:$U$1026,0),1)),"")</f>
        <v/>
      </c>
      <c r="BD569" s="85" t="str">
        <f>IFERROR(IF($AQ569="Passive","",INDEX(Income!N$9:N$1026,MATCH(Calc!$AO569,Income!$U$9:$U$1026,0),1)),"")</f>
        <v/>
      </c>
      <c r="BE569" s="85" t="str">
        <f>IFERROR(IF($AQ569="Passive","",INDEX(Income!O$9:O$1026,MATCH(Calc!$AO569,Income!$U$9:$U$1026,0),1)),"")</f>
        <v/>
      </c>
      <c r="BF569" s="85" t="str">
        <f>IFERROR(IF($AQ569="Passive","",INDEX(Income!P$9:P$1026,MATCH(Calc!$AO569,Income!$U$9:$U$1026,0),1)),"")</f>
        <v/>
      </c>
      <c r="BH569" s="85" t="str">
        <f t="shared" si="66"/>
        <v>Passive</v>
      </c>
      <c r="BI569" s="85">
        <f>IFERROR(INDEX(Expenses!B$9:B$1026,MATCH(Calc!$AO569,Expenses!$U$9:$U$1026,0),1),0)</f>
        <v>0</v>
      </c>
      <c r="BJ569" s="85">
        <f>IFERROR(INDEX(Expenses!C$9:C$1026,MATCH(Calc!$AO569,Expenses!$U$9:$U$1026,0),1),0)</f>
        <v>0</v>
      </c>
      <c r="BK569" s="93">
        <f t="shared" ca="1" si="67"/>
        <v>2026</v>
      </c>
      <c r="BL569" s="85" t="str">
        <f>IFERROR(IF($BH569="Passive","",INDEX(Expenses!E$9:E$1026,MATCH(Calc!$AO569,Expenses!$U$9:$U$1026,0),1)),"")</f>
        <v/>
      </c>
      <c r="BM569" s="85" t="str">
        <f>IFERROR(IF($BH569="Passive","",INDEX(Expenses!F$9:F$1026,MATCH(Calc!$AO569,Expenses!$U$9:$U$1026,0),1)),"")</f>
        <v/>
      </c>
      <c r="BN569" s="85" t="str">
        <f>IFERROR(IF($BH569="Passive","",INDEX(Expenses!G$9:G$1026,MATCH(Calc!$AO569,Expenses!$U$9:$U$1026,0),1)),"")</f>
        <v/>
      </c>
      <c r="BO569" s="85" t="str">
        <f>IFERROR(IF($BH569="Passive","",INDEX(Expenses!H$9:H$1026,MATCH(Calc!$AO569,Expenses!$U$9:$U$1026,0),1)),"")</f>
        <v/>
      </c>
      <c r="BP569" s="85" t="str">
        <f>IFERROR(IF($BH569="Passive","",INDEX(Expenses!I$9:I$1026,MATCH(Calc!$AO569,Expenses!$U$9:$U$1026,0),1)),"")</f>
        <v/>
      </c>
      <c r="BQ569" s="85" t="str">
        <f>IFERROR(IF($BH569="Passive","",INDEX(Expenses!J$9:J$1026,MATCH(Calc!$AO569,Expenses!$U$9:$U$1026,0),1)),"")</f>
        <v/>
      </c>
      <c r="BR569" s="85" t="str">
        <f>IFERROR(IF($BH569="Passive","",INDEX(Expenses!K$9:K$1026,MATCH(Calc!$AO569,Expenses!$U$9:$U$1026,0),1)),"")</f>
        <v/>
      </c>
      <c r="BS569" s="85" t="str">
        <f>IFERROR(IF($BH569="Passive","",INDEX(Expenses!L$9:L$1026,MATCH(Calc!$AO569,Expenses!$U$9:$U$1026,0),1)),"")</f>
        <v/>
      </c>
      <c r="BT569" s="85" t="str">
        <f>IFERROR(IF($BH569="Passive","",INDEX(Expenses!M$9:M$1026,MATCH(Calc!$AO569,Expenses!$U$9:$U$1026,0),1)),"")</f>
        <v/>
      </c>
      <c r="BU569" s="85" t="str">
        <f>IFERROR(IF($BH569="Passive","",INDEX(Expenses!N$9:N$1026,MATCH(Calc!$AO569,Expenses!$U$9:$U$1026,0),1)),"")</f>
        <v/>
      </c>
      <c r="BV569" s="85" t="str">
        <f>IFERROR(IF($BH569="Passive","",INDEX(Expenses!O$9:O$1026,MATCH(Calc!$AO569,Expenses!$U$9:$U$1026,0),1)),"")</f>
        <v/>
      </c>
      <c r="BW569" s="85" t="str">
        <f>IFERROR(IF($BH569="Passive","",INDEX(Expenses!P$9:P$1026,MATCH(Calc!$AO569,Expenses!$U$9:$U$1026,0),1)),"")</f>
        <v/>
      </c>
    </row>
    <row r="570" spans="40:75" x14ac:dyDescent="0.25">
      <c r="AN570" s="93">
        <f t="shared" si="63"/>
        <v>5</v>
      </c>
      <c r="AO570" s="93">
        <v>567</v>
      </c>
      <c r="AQ570" s="85" t="str">
        <f t="shared" si="64"/>
        <v>Passive</v>
      </c>
      <c r="AR570" s="85">
        <f>IFERROR(INDEX(Income!B$9:B$1026,MATCH(Calc!$AO570,Income!$U$9:$U$1026,0),1),0)</f>
        <v>0</v>
      </c>
      <c r="AS570" s="85">
        <f>IFERROR(INDEX(Income!C$9:C$1026,MATCH(Calc!$AO570,Income!$U$9:$U$1026,0),1),0)</f>
        <v>0</v>
      </c>
      <c r="AT570" s="93">
        <f t="shared" ca="1" si="65"/>
        <v>2026</v>
      </c>
      <c r="AU570" s="85" t="str">
        <f>IFERROR(IF($AQ570="Passive","",INDEX(Income!E$9:E$1026,MATCH(Calc!$AO570,Income!$U$9:$U$1026,0),1)),"")</f>
        <v/>
      </c>
      <c r="AV570" s="85" t="str">
        <f>IFERROR(IF($AQ570="Passive","",INDEX(Income!F$9:F$1026,MATCH(Calc!$AO570,Income!$U$9:$U$1026,0),1)),"")</f>
        <v/>
      </c>
      <c r="AW570" s="85" t="str">
        <f>IFERROR(IF($AQ570="Passive","",INDEX(Income!G$9:G$1026,MATCH(Calc!$AO570,Income!$U$9:$U$1026,0),1)),"")</f>
        <v/>
      </c>
      <c r="AX570" s="85" t="str">
        <f>IFERROR(IF($AQ570="Passive","",INDEX(Income!H$9:H$1026,MATCH(Calc!$AO570,Income!$U$9:$U$1026,0),1)),"")</f>
        <v/>
      </c>
      <c r="AY570" s="85" t="str">
        <f>IFERROR(IF($AQ570="Passive","",INDEX(Income!I$9:I$1026,MATCH(Calc!$AO570,Income!$U$9:$U$1026,0),1)),"")</f>
        <v/>
      </c>
      <c r="AZ570" s="85" t="str">
        <f>IFERROR(IF($AQ570="Passive","",INDEX(Income!J$9:J$1026,MATCH(Calc!$AO570,Income!$U$9:$U$1026,0),1)),"")</f>
        <v/>
      </c>
      <c r="BA570" s="85" t="str">
        <f>IFERROR(IF($AQ570="Passive","",INDEX(Income!K$9:K$1026,MATCH(Calc!$AO570,Income!$U$9:$U$1026,0),1)),"")</f>
        <v/>
      </c>
      <c r="BB570" s="85" t="str">
        <f>IFERROR(IF($AQ570="Passive","",INDEX(Income!L$9:L$1026,MATCH(Calc!$AO570,Income!$U$9:$U$1026,0),1)),"")</f>
        <v/>
      </c>
      <c r="BC570" s="85" t="str">
        <f>IFERROR(IF($AQ570="Passive","",INDEX(Income!M$9:M$1026,MATCH(Calc!$AO570,Income!$U$9:$U$1026,0),1)),"")</f>
        <v/>
      </c>
      <c r="BD570" s="85" t="str">
        <f>IFERROR(IF($AQ570="Passive","",INDEX(Income!N$9:N$1026,MATCH(Calc!$AO570,Income!$U$9:$U$1026,0),1)),"")</f>
        <v/>
      </c>
      <c r="BE570" s="85" t="str">
        <f>IFERROR(IF($AQ570="Passive","",INDEX(Income!O$9:O$1026,MATCH(Calc!$AO570,Income!$U$9:$U$1026,0),1)),"")</f>
        <v/>
      </c>
      <c r="BF570" s="85" t="str">
        <f>IFERROR(IF($AQ570="Passive","",INDEX(Income!P$9:P$1026,MATCH(Calc!$AO570,Income!$U$9:$U$1026,0),1)),"")</f>
        <v/>
      </c>
      <c r="BH570" s="85" t="str">
        <f t="shared" si="66"/>
        <v>Passive</v>
      </c>
      <c r="BI570" s="85">
        <f>IFERROR(INDEX(Expenses!B$9:B$1026,MATCH(Calc!$AO570,Expenses!$U$9:$U$1026,0),1),0)</f>
        <v>0</v>
      </c>
      <c r="BJ570" s="85">
        <f>IFERROR(INDEX(Expenses!C$9:C$1026,MATCH(Calc!$AO570,Expenses!$U$9:$U$1026,0),1),0)</f>
        <v>0</v>
      </c>
      <c r="BK570" s="93">
        <f t="shared" ca="1" si="67"/>
        <v>2026</v>
      </c>
      <c r="BL570" s="85" t="str">
        <f>IFERROR(IF($BH570="Passive","",INDEX(Expenses!E$9:E$1026,MATCH(Calc!$AO570,Expenses!$U$9:$U$1026,0),1)),"")</f>
        <v/>
      </c>
      <c r="BM570" s="85" t="str">
        <f>IFERROR(IF($BH570="Passive","",INDEX(Expenses!F$9:F$1026,MATCH(Calc!$AO570,Expenses!$U$9:$U$1026,0),1)),"")</f>
        <v/>
      </c>
      <c r="BN570" s="85" t="str">
        <f>IFERROR(IF($BH570="Passive","",INDEX(Expenses!G$9:G$1026,MATCH(Calc!$AO570,Expenses!$U$9:$U$1026,0),1)),"")</f>
        <v/>
      </c>
      <c r="BO570" s="85" t="str">
        <f>IFERROR(IF($BH570="Passive","",INDEX(Expenses!H$9:H$1026,MATCH(Calc!$AO570,Expenses!$U$9:$U$1026,0),1)),"")</f>
        <v/>
      </c>
      <c r="BP570" s="85" t="str">
        <f>IFERROR(IF($BH570="Passive","",INDEX(Expenses!I$9:I$1026,MATCH(Calc!$AO570,Expenses!$U$9:$U$1026,0),1)),"")</f>
        <v/>
      </c>
      <c r="BQ570" s="85" t="str">
        <f>IFERROR(IF($BH570="Passive","",INDEX(Expenses!J$9:J$1026,MATCH(Calc!$AO570,Expenses!$U$9:$U$1026,0),1)),"")</f>
        <v/>
      </c>
      <c r="BR570" s="85" t="str">
        <f>IFERROR(IF($BH570="Passive","",INDEX(Expenses!K$9:K$1026,MATCH(Calc!$AO570,Expenses!$U$9:$U$1026,0),1)),"")</f>
        <v/>
      </c>
      <c r="BS570" s="85" t="str">
        <f>IFERROR(IF($BH570="Passive","",INDEX(Expenses!L$9:L$1026,MATCH(Calc!$AO570,Expenses!$U$9:$U$1026,0),1)),"")</f>
        <v/>
      </c>
      <c r="BT570" s="85" t="str">
        <f>IFERROR(IF($BH570="Passive","",INDEX(Expenses!M$9:M$1026,MATCH(Calc!$AO570,Expenses!$U$9:$U$1026,0),1)),"")</f>
        <v/>
      </c>
      <c r="BU570" s="85" t="str">
        <f>IFERROR(IF($BH570="Passive","",INDEX(Expenses!N$9:N$1026,MATCH(Calc!$AO570,Expenses!$U$9:$U$1026,0),1)),"")</f>
        <v/>
      </c>
      <c r="BV570" s="85" t="str">
        <f>IFERROR(IF($BH570="Passive","",INDEX(Expenses!O$9:O$1026,MATCH(Calc!$AO570,Expenses!$U$9:$U$1026,0),1)),"")</f>
        <v/>
      </c>
      <c r="BW570" s="85" t="str">
        <f>IFERROR(IF($BH570="Passive","",INDEX(Expenses!P$9:P$1026,MATCH(Calc!$AO570,Expenses!$U$9:$U$1026,0),1)),"")</f>
        <v/>
      </c>
    </row>
    <row r="571" spans="40:75" x14ac:dyDescent="0.25">
      <c r="AN571" s="93">
        <f t="shared" si="63"/>
        <v>5</v>
      </c>
      <c r="AO571" s="93">
        <v>568</v>
      </c>
      <c r="AQ571" s="85" t="str">
        <f t="shared" si="64"/>
        <v>Passive</v>
      </c>
      <c r="AR571" s="85">
        <f>IFERROR(INDEX(Income!B$9:B$1026,MATCH(Calc!$AO571,Income!$U$9:$U$1026,0),1),0)</f>
        <v>0</v>
      </c>
      <c r="AS571" s="85">
        <f>IFERROR(INDEX(Income!C$9:C$1026,MATCH(Calc!$AO571,Income!$U$9:$U$1026,0),1),0)</f>
        <v>0</v>
      </c>
      <c r="AT571" s="93">
        <f t="shared" ca="1" si="65"/>
        <v>2026</v>
      </c>
      <c r="AU571" s="85" t="str">
        <f>IFERROR(IF($AQ571="Passive","",INDEX(Income!E$9:E$1026,MATCH(Calc!$AO571,Income!$U$9:$U$1026,0),1)),"")</f>
        <v/>
      </c>
      <c r="AV571" s="85" t="str">
        <f>IFERROR(IF($AQ571="Passive","",INDEX(Income!F$9:F$1026,MATCH(Calc!$AO571,Income!$U$9:$U$1026,0),1)),"")</f>
        <v/>
      </c>
      <c r="AW571" s="85" t="str">
        <f>IFERROR(IF($AQ571="Passive","",INDEX(Income!G$9:G$1026,MATCH(Calc!$AO571,Income!$U$9:$U$1026,0),1)),"")</f>
        <v/>
      </c>
      <c r="AX571" s="85" t="str">
        <f>IFERROR(IF($AQ571="Passive","",INDEX(Income!H$9:H$1026,MATCH(Calc!$AO571,Income!$U$9:$U$1026,0),1)),"")</f>
        <v/>
      </c>
      <c r="AY571" s="85" t="str">
        <f>IFERROR(IF($AQ571="Passive","",INDEX(Income!I$9:I$1026,MATCH(Calc!$AO571,Income!$U$9:$U$1026,0),1)),"")</f>
        <v/>
      </c>
      <c r="AZ571" s="85" t="str">
        <f>IFERROR(IF($AQ571="Passive","",INDEX(Income!J$9:J$1026,MATCH(Calc!$AO571,Income!$U$9:$U$1026,0),1)),"")</f>
        <v/>
      </c>
      <c r="BA571" s="85" t="str">
        <f>IFERROR(IF($AQ571="Passive","",INDEX(Income!K$9:K$1026,MATCH(Calc!$AO571,Income!$U$9:$U$1026,0),1)),"")</f>
        <v/>
      </c>
      <c r="BB571" s="85" t="str">
        <f>IFERROR(IF($AQ571="Passive","",INDEX(Income!L$9:L$1026,MATCH(Calc!$AO571,Income!$U$9:$U$1026,0),1)),"")</f>
        <v/>
      </c>
      <c r="BC571" s="85" t="str">
        <f>IFERROR(IF($AQ571="Passive","",INDEX(Income!M$9:M$1026,MATCH(Calc!$AO571,Income!$U$9:$U$1026,0),1)),"")</f>
        <v/>
      </c>
      <c r="BD571" s="85" t="str">
        <f>IFERROR(IF($AQ571="Passive","",INDEX(Income!N$9:N$1026,MATCH(Calc!$AO571,Income!$U$9:$U$1026,0),1)),"")</f>
        <v/>
      </c>
      <c r="BE571" s="85" t="str">
        <f>IFERROR(IF($AQ571="Passive","",INDEX(Income!O$9:O$1026,MATCH(Calc!$AO571,Income!$U$9:$U$1026,0),1)),"")</f>
        <v/>
      </c>
      <c r="BF571" s="85" t="str">
        <f>IFERROR(IF($AQ571="Passive","",INDEX(Income!P$9:P$1026,MATCH(Calc!$AO571,Income!$U$9:$U$1026,0),1)),"")</f>
        <v/>
      </c>
      <c r="BH571" s="85" t="str">
        <f t="shared" si="66"/>
        <v>Passive</v>
      </c>
      <c r="BI571" s="85">
        <f>IFERROR(INDEX(Expenses!B$9:B$1026,MATCH(Calc!$AO571,Expenses!$U$9:$U$1026,0),1),0)</f>
        <v>0</v>
      </c>
      <c r="BJ571" s="85">
        <f>IFERROR(INDEX(Expenses!C$9:C$1026,MATCH(Calc!$AO571,Expenses!$U$9:$U$1026,0),1),0)</f>
        <v>0</v>
      </c>
      <c r="BK571" s="93">
        <f t="shared" ca="1" si="67"/>
        <v>2026</v>
      </c>
      <c r="BL571" s="85" t="str">
        <f>IFERROR(IF($BH571="Passive","",INDEX(Expenses!E$9:E$1026,MATCH(Calc!$AO571,Expenses!$U$9:$U$1026,0),1)),"")</f>
        <v/>
      </c>
      <c r="BM571" s="85" t="str">
        <f>IFERROR(IF($BH571="Passive","",INDEX(Expenses!F$9:F$1026,MATCH(Calc!$AO571,Expenses!$U$9:$U$1026,0),1)),"")</f>
        <v/>
      </c>
      <c r="BN571" s="85" t="str">
        <f>IFERROR(IF($BH571="Passive","",INDEX(Expenses!G$9:G$1026,MATCH(Calc!$AO571,Expenses!$U$9:$U$1026,0),1)),"")</f>
        <v/>
      </c>
      <c r="BO571" s="85" t="str">
        <f>IFERROR(IF($BH571="Passive","",INDEX(Expenses!H$9:H$1026,MATCH(Calc!$AO571,Expenses!$U$9:$U$1026,0),1)),"")</f>
        <v/>
      </c>
      <c r="BP571" s="85" t="str">
        <f>IFERROR(IF($BH571="Passive","",INDEX(Expenses!I$9:I$1026,MATCH(Calc!$AO571,Expenses!$U$9:$U$1026,0),1)),"")</f>
        <v/>
      </c>
      <c r="BQ571" s="85" t="str">
        <f>IFERROR(IF($BH571="Passive","",INDEX(Expenses!J$9:J$1026,MATCH(Calc!$AO571,Expenses!$U$9:$U$1026,0),1)),"")</f>
        <v/>
      </c>
      <c r="BR571" s="85" t="str">
        <f>IFERROR(IF($BH571="Passive","",INDEX(Expenses!K$9:K$1026,MATCH(Calc!$AO571,Expenses!$U$9:$U$1026,0),1)),"")</f>
        <v/>
      </c>
      <c r="BS571" s="85" t="str">
        <f>IFERROR(IF($BH571="Passive","",INDEX(Expenses!L$9:L$1026,MATCH(Calc!$AO571,Expenses!$U$9:$U$1026,0),1)),"")</f>
        <v/>
      </c>
      <c r="BT571" s="85" t="str">
        <f>IFERROR(IF($BH571="Passive","",INDEX(Expenses!M$9:M$1026,MATCH(Calc!$AO571,Expenses!$U$9:$U$1026,0),1)),"")</f>
        <v/>
      </c>
      <c r="BU571" s="85" t="str">
        <f>IFERROR(IF($BH571="Passive","",INDEX(Expenses!N$9:N$1026,MATCH(Calc!$AO571,Expenses!$U$9:$U$1026,0),1)),"")</f>
        <v/>
      </c>
      <c r="BV571" s="85" t="str">
        <f>IFERROR(IF($BH571="Passive","",INDEX(Expenses!O$9:O$1026,MATCH(Calc!$AO571,Expenses!$U$9:$U$1026,0),1)),"")</f>
        <v/>
      </c>
      <c r="BW571" s="85" t="str">
        <f>IFERROR(IF($BH571="Passive","",INDEX(Expenses!P$9:P$1026,MATCH(Calc!$AO571,Expenses!$U$9:$U$1026,0),1)),"")</f>
        <v/>
      </c>
    </row>
    <row r="572" spans="40:75" x14ac:dyDescent="0.25">
      <c r="AN572" s="93">
        <f t="shared" si="63"/>
        <v>5</v>
      </c>
      <c r="AO572" s="93">
        <v>569</v>
      </c>
      <c r="AQ572" s="85" t="str">
        <f t="shared" si="64"/>
        <v>Passive</v>
      </c>
      <c r="AR572" s="85">
        <f>IFERROR(INDEX(Income!B$9:B$1026,MATCH(Calc!$AO572,Income!$U$9:$U$1026,0),1),0)</f>
        <v>0</v>
      </c>
      <c r="AS572" s="85">
        <f>IFERROR(INDEX(Income!C$9:C$1026,MATCH(Calc!$AO572,Income!$U$9:$U$1026,0),1),0)</f>
        <v>0</v>
      </c>
      <c r="AT572" s="93">
        <f t="shared" ca="1" si="65"/>
        <v>2026</v>
      </c>
      <c r="AU572" s="85" t="str">
        <f>IFERROR(IF($AQ572="Passive","",INDEX(Income!E$9:E$1026,MATCH(Calc!$AO572,Income!$U$9:$U$1026,0),1)),"")</f>
        <v/>
      </c>
      <c r="AV572" s="85" t="str">
        <f>IFERROR(IF($AQ572="Passive","",INDEX(Income!F$9:F$1026,MATCH(Calc!$AO572,Income!$U$9:$U$1026,0),1)),"")</f>
        <v/>
      </c>
      <c r="AW572" s="85" t="str">
        <f>IFERROR(IF($AQ572="Passive","",INDEX(Income!G$9:G$1026,MATCH(Calc!$AO572,Income!$U$9:$U$1026,0),1)),"")</f>
        <v/>
      </c>
      <c r="AX572" s="85" t="str">
        <f>IFERROR(IF($AQ572="Passive","",INDEX(Income!H$9:H$1026,MATCH(Calc!$AO572,Income!$U$9:$U$1026,0),1)),"")</f>
        <v/>
      </c>
      <c r="AY572" s="85" t="str">
        <f>IFERROR(IF($AQ572="Passive","",INDEX(Income!I$9:I$1026,MATCH(Calc!$AO572,Income!$U$9:$U$1026,0),1)),"")</f>
        <v/>
      </c>
      <c r="AZ572" s="85" t="str">
        <f>IFERROR(IF($AQ572="Passive","",INDEX(Income!J$9:J$1026,MATCH(Calc!$AO572,Income!$U$9:$U$1026,0),1)),"")</f>
        <v/>
      </c>
      <c r="BA572" s="85" t="str">
        <f>IFERROR(IF($AQ572="Passive","",INDEX(Income!K$9:K$1026,MATCH(Calc!$AO572,Income!$U$9:$U$1026,0),1)),"")</f>
        <v/>
      </c>
      <c r="BB572" s="85" t="str">
        <f>IFERROR(IF($AQ572="Passive","",INDEX(Income!L$9:L$1026,MATCH(Calc!$AO572,Income!$U$9:$U$1026,0),1)),"")</f>
        <v/>
      </c>
      <c r="BC572" s="85" t="str">
        <f>IFERROR(IF($AQ572="Passive","",INDEX(Income!M$9:M$1026,MATCH(Calc!$AO572,Income!$U$9:$U$1026,0),1)),"")</f>
        <v/>
      </c>
      <c r="BD572" s="85" t="str">
        <f>IFERROR(IF($AQ572="Passive","",INDEX(Income!N$9:N$1026,MATCH(Calc!$AO572,Income!$U$9:$U$1026,0),1)),"")</f>
        <v/>
      </c>
      <c r="BE572" s="85" t="str">
        <f>IFERROR(IF($AQ572="Passive","",INDEX(Income!O$9:O$1026,MATCH(Calc!$AO572,Income!$U$9:$U$1026,0),1)),"")</f>
        <v/>
      </c>
      <c r="BF572" s="85" t="str">
        <f>IFERROR(IF($AQ572="Passive","",INDEX(Income!P$9:P$1026,MATCH(Calc!$AO572,Income!$U$9:$U$1026,0),1)),"")</f>
        <v/>
      </c>
      <c r="BH572" s="85" t="str">
        <f t="shared" si="66"/>
        <v>Passive</v>
      </c>
      <c r="BI572" s="85">
        <f>IFERROR(INDEX(Expenses!B$9:B$1026,MATCH(Calc!$AO572,Expenses!$U$9:$U$1026,0),1),0)</f>
        <v>0</v>
      </c>
      <c r="BJ572" s="85">
        <f>IFERROR(INDEX(Expenses!C$9:C$1026,MATCH(Calc!$AO572,Expenses!$U$9:$U$1026,0),1),0)</f>
        <v>0</v>
      </c>
      <c r="BK572" s="93">
        <f t="shared" ca="1" si="67"/>
        <v>2026</v>
      </c>
      <c r="BL572" s="85" t="str">
        <f>IFERROR(IF($BH572="Passive","",INDEX(Expenses!E$9:E$1026,MATCH(Calc!$AO572,Expenses!$U$9:$U$1026,0),1)),"")</f>
        <v/>
      </c>
      <c r="BM572" s="85" t="str">
        <f>IFERROR(IF($BH572="Passive","",INDEX(Expenses!F$9:F$1026,MATCH(Calc!$AO572,Expenses!$U$9:$U$1026,0),1)),"")</f>
        <v/>
      </c>
      <c r="BN572" s="85" t="str">
        <f>IFERROR(IF($BH572="Passive","",INDEX(Expenses!G$9:G$1026,MATCH(Calc!$AO572,Expenses!$U$9:$U$1026,0),1)),"")</f>
        <v/>
      </c>
      <c r="BO572" s="85" t="str">
        <f>IFERROR(IF($BH572="Passive","",INDEX(Expenses!H$9:H$1026,MATCH(Calc!$AO572,Expenses!$U$9:$U$1026,0),1)),"")</f>
        <v/>
      </c>
      <c r="BP572" s="85" t="str">
        <f>IFERROR(IF($BH572="Passive","",INDEX(Expenses!I$9:I$1026,MATCH(Calc!$AO572,Expenses!$U$9:$U$1026,0),1)),"")</f>
        <v/>
      </c>
      <c r="BQ572" s="85" t="str">
        <f>IFERROR(IF($BH572="Passive","",INDEX(Expenses!J$9:J$1026,MATCH(Calc!$AO572,Expenses!$U$9:$U$1026,0),1)),"")</f>
        <v/>
      </c>
      <c r="BR572" s="85" t="str">
        <f>IFERROR(IF($BH572="Passive","",INDEX(Expenses!K$9:K$1026,MATCH(Calc!$AO572,Expenses!$U$9:$U$1026,0),1)),"")</f>
        <v/>
      </c>
      <c r="BS572" s="85" t="str">
        <f>IFERROR(IF($BH572="Passive","",INDEX(Expenses!L$9:L$1026,MATCH(Calc!$AO572,Expenses!$U$9:$U$1026,0),1)),"")</f>
        <v/>
      </c>
      <c r="BT572" s="85" t="str">
        <f>IFERROR(IF($BH572="Passive","",INDEX(Expenses!M$9:M$1026,MATCH(Calc!$AO572,Expenses!$U$9:$U$1026,0),1)),"")</f>
        <v/>
      </c>
      <c r="BU572" s="85" t="str">
        <f>IFERROR(IF($BH572="Passive","",INDEX(Expenses!N$9:N$1026,MATCH(Calc!$AO572,Expenses!$U$9:$U$1026,0),1)),"")</f>
        <v/>
      </c>
      <c r="BV572" s="85" t="str">
        <f>IFERROR(IF($BH572="Passive","",INDEX(Expenses!O$9:O$1026,MATCH(Calc!$AO572,Expenses!$U$9:$U$1026,0),1)),"")</f>
        <v/>
      </c>
      <c r="BW572" s="85" t="str">
        <f>IFERROR(IF($BH572="Passive","",INDEX(Expenses!P$9:P$1026,MATCH(Calc!$AO572,Expenses!$U$9:$U$1026,0),1)),"")</f>
        <v/>
      </c>
    </row>
    <row r="573" spans="40:75" x14ac:dyDescent="0.25">
      <c r="AN573" s="93">
        <f t="shared" si="63"/>
        <v>5</v>
      </c>
      <c r="AO573" s="93">
        <v>570</v>
      </c>
      <c r="AQ573" s="85" t="str">
        <f t="shared" si="64"/>
        <v>Passive</v>
      </c>
      <c r="AR573" s="85">
        <f>IFERROR(INDEX(Income!B$9:B$1026,MATCH(Calc!$AO573,Income!$U$9:$U$1026,0),1),0)</f>
        <v>0</v>
      </c>
      <c r="AS573" s="85">
        <f>IFERROR(INDEX(Income!C$9:C$1026,MATCH(Calc!$AO573,Income!$U$9:$U$1026,0),1),0)</f>
        <v>0</v>
      </c>
      <c r="AT573" s="93">
        <f t="shared" ca="1" si="65"/>
        <v>2026</v>
      </c>
      <c r="AU573" s="85" t="str">
        <f>IFERROR(IF($AQ573="Passive","",INDEX(Income!E$9:E$1026,MATCH(Calc!$AO573,Income!$U$9:$U$1026,0),1)),"")</f>
        <v/>
      </c>
      <c r="AV573" s="85" t="str">
        <f>IFERROR(IF($AQ573="Passive","",INDEX(Income!F$9:F$1026,MATCH(Calc!$AO573,Income!$U$9:$U$1026,0),1)),"")</f>
        <v/>
      </c>
      <c r="AW573" s="85" t="str">
        <f>IFERROR(IF($AQ573="Passive","",INDEX(Income!G$9:G$1026,MATCH(Calc!$AO573,Income!$U$9:$U$1026,0),1)),"")</f>
        <v/>
      </c>
      <c r="AX573" s="85" t="str">
        <f>IFERROR(IF($AQ573="Passive","",INDEX(Income!H$9:H$1026,MATCH(Calc!$AO573,Income!$U$9:$U$1026,0),1)),"")</f>
        <v/>
      </c>
      <c r="AY573" s="85" t="str">
        <f>IFERROR(IF($AQ573="Passive","",INDEX(Income!I$9:I$1026,MATCH(Calc!$AO573,Income!$U$9:$U$1026,0),1)),"")</f>
        <v/>
      </c>
      <c r="AZ573" s="85" t="str">
        <f>IFERROR(IF($AQ573="Passive","",INDEX(Income!J$9:J$1026,MATCH(Calc!$AO573,Income!$U$9:$U$1026,0),1)),"")</f>
        <v/>
      </c>
      <c r="BA573" s="85" t="str">
        <f>IFERROR(IF($AQ573="Passive","",INDEX(Income!K$9:K$1026,MATCH(Calc!$AO573,Income!$U$9:$U$1026,0),1)),"")</f>
        <v/>
      </c>
      <c r="BB573" s="85" t="str">
        <f>IFERROR(IF($AQ573="Passive","",INDEX(Income!L$9:L$1026,MATCH(Calc!$AO573,Income!$U$9:$U$1026,0),1)),"")</f>
        <v/>
      </c>
      <c r="BC573" s="85" t="str">
        <f>IFERROR(IF($AQ573="Passive","",INDEX(Income!M$9:M$1026,MATCH(Calc!$AO573,Income!$U$9:$U$1026,0),1)),"")</f>
        <v/>
      </c>
      <c r="BD573" s="85" t="str">
        <f>IFERROR(IF($AQ573="Passive","",INDEX(Income!N$9:N$1026,MATCH(Calc!$AO573,Income!$U$9:$U$1026,0),1)),"")</f>
        <v/>
      </c>
      <c r="BE573" s="85" t="str">
        <f>IFERROR(IF($AQ573="Passive","",INDEX(Income!O$9:O$1026,MATCH(Calc!$AO573,Income!$U$9:$U$1026,0),1)),"")</f>
        <v/>
      </c>
      <c r="BF573" s="85" t="str">
        <f>IFERROR(IF($AQ573="Passive","",INDEX(Income!P$9:P$1026,MATCH(Calc!$AO573,Income!$U$9:$U$1026,0),1)),"")</f>
        <v/>
      </c>
      <c r="BH573" s="85" t="str">
        <f t="shared" si="66"/>
        <v>Passive</v>
      </c>
      <c r="BI573" s="85">
        <f>IFERROR(INDEX(Expenses!B$9:B$1026,MATCH(Calc!$AO573,Expenses!$U$9:$U$1026,0),1),0)</f>
        <v>0</v>
      </c>
      <c r="BJ573" s="85">
        <f>IFERROR(INDEX(Expenses!C$9:C$1026,MATCH(Calc!$AO573,Expenses!$U$9:$U$1026,0),1),0)</f>
        <v>0</v>
      </c>
      <c r="BK573" s="93">
        <f t="shared" ca="1" si="67"/>
        <v>2026</v>
      </c>
      <c r="BL573" s="85" t="str">
        <f>IFERROR(IF($BH573="Passive","",INDEX(Expenses!E$9:E$1026,MATCH(Calc!$AO573,Expenses!$U$9:$U$1026,0),1)),"")</f>
        <v/>
      </c>
      <c r="BM573" s="85" t="str">
        <f>IFERROR(IF($BH573="Passive","",INDEX(Expenses!F$9:F$1026,MATCH(Calc!$AO573,Expenses!$U$9:$U$1026,0),1)),"")</f>
        <v/>
      </c>
      <c r="BN573" s="85" t="str">
        <f>IFERROR(IF($BH573="Passive","",INDEX(Expenses!G$9:G$1026,MATCH(Calc!$AO573,Expenses!$U$9:$U$1026,0),1)),"")</f>
        <v/>
      </c>
      <c r="BO573" s="85" t="str">
        <f>IFERROR(IF($BH573="Passive","",INDEX(Expenses!H$9:H$1026,MATCH(Calc!$AO573,Expenses!$U$9:$U$1026,0),1)),"")</f>
        <v/>
      </c>
      <c r="BP573" s="85" t="str">
        <f>IFERROR(IF($BH573="Passive","",INDEX(Expenses!I$9:I$1026,MATCH(Calc!$AO573,Expenses!$U$9:$U$1026,0),1)),"")</f>
        <v/>
      </c>
      <c r="BQ573" s="85" t="str">
        <f>IFERROR(IF($BH573="Passive","",INDEX(Expenses!J$9:J$1026,MATCH(Calc!$AO573,Expenses!$U$9:$U$1026,0),1)),"")</f>
        <v/>
      </c>
      <c r="BR573" s="85" t="str">
        <f>IFERROR(IF($BH573="Passive","",INDEX(Expenses!K$9:K$1026,MATCH(Calc!$AO573,Expenses!$U$9:$U$1026,0),1)),"")</f>
        <v/>
      </c>
      <c r="BS573" s="85" t="str">
        <f>IFERROR(IF($BH573="Passive","",INDEX(Expenses!L$9:L$1026,MATCH(Calc!$AO573,Expenses!$U$9:$U$1026,0),1)),"")</f>
        <v/>
      </c>
      <c r="BT573" s="85" t="str">
        <f>IFERROR(IF($BH573="Passive","",INDEX(Expenses!M$9:M$1026,MATCH(Calc!$AO573,Expenses!$U$9:$U$1026,0),1)),"")</f>
        <v/>
      </c>
      <c r="BU573" s="85" t="str">
        <f>IFERROR(IF($BH573="Passive","",INDEX(Expenses!N$9:N$1026,MATCH(Calc!$AO573,Expenses!$U$9:$U$1026,0),1)),"")</f>
        <v/>
      </c>
      <c r="BV573" s="85" t="str">
        <f>IFERROR(IF($BH573="Passive","",INDEX(Expenses!O$9:O$1026,MATCH(Calc!$AO573,Expenses!$U$9:$U$1026,0),1)),"")</f>
        <v/>
      </c>
      <c r="BW573" s="85" t="str">
        <f>IFERROR(IF($BH573="Passive","",INDEX(Expenses!P$9:P$1026,MATCH(Calc!$AO573,Expenses!$U$9:$U$1026,0),1)),"")</f>
        <v/>
      </c>
    </row>
    <row r="574" spans="40:75" x14ac:dyDescent="0.25">
      <c r="AN574" s="93">
        <f t="shared" si="63"/>
        <v>5</v>
      </c>
      <c r="AO574" s="93">
        <v>571</v>
      </c>
      <c r="AQ574" s="85" t="str">
        <f t="shared" si="64"/>
        <v>Passive</v>
      </c>
      <c r="AR574" s="85">
        <f>IFERROR(INDEX(Income!B$9:B$1026,MATCH(Calc!$AO574,Income!$U$9:$U$1026,0),1),0)</f>
        <v>0</v>
      </c>
      <c r="AS574" s="85">
        <f>IFERROR(INDEX(Income!C$9:C$1026,MATCH(Calc!$AO574,Income!$U$9:$U$1026,0),1),0)</f>
        <v>0</v>
      </c>
      <c r="AT574" s="93">
        <f t="shared" ca="1" si="65"/>
        <v>2026</v>
      </c>
      <c r="AU574" s="85" t="str">
        <f>IFERROR(IF($AQ574="Passive","",INDEX(Income!E$9:E$1026,MATCH(Calc!$AO574,Income!$U$9:$U$1026,0),1)),"")</f>
        <v/>
      </c>
      <c r="AV574" s="85" t="str">
        <f>IFERROR(IF($AQ574="Passive","",INDEX(Income!F$9:F$1026,MATCH(Calc!$AO574,Income!$U$9:$U$1026,0),1)),"")</f>
        <v/>
      </c>
      <c r="AW574" s="85" t="str">
        <f>IFERROR(IF($AQ574="Passive","",INDEX(Income!G$9:G$1026,MATCH(Calc!$AO574,Income!$U$9:$U$1026,0),1)),"")</f>
        <v/>
      </c>
      <c r="AX574" s="85" t="str">
        <f>IFERROR(IF($AQ574="Passive","",INDEX(Income!H$9:H$1026,MATCH(Calc!$AO574,Income!$U$9:$U$1026,0),1)),"")</f>
        <v/>
      </c>
      <c r="AY574" s="85" t="str">
        <f>IFERROR(IF($AQ574="Passive","",INDEX(Income!I$9:I$1026,MATCH(Calc!$AO574,Income!$U$9:$U$1026,0),1)),"")</f>
        <v/>
      </c>
      <c r="AZ574" s="85" t="str">
        <f>IFERROR(IF($AQ574="Passive","",INDEX(Income!J$9:J$1026,MATCH(Calc!$AO574,Income!$U$9:$U$1026,0),1)),"")</f>
        <v/>
      </c>
      <c r="BA574" s="85" t="str">
        <f>IFERROR(IF($AQ574="Passive","",INDEX(Income!K$9:K$1026,MATCH(Calc!$AO574,Income!$U$9:$U$1026,0),1)),"")</f>
        <v/>
      </c>
      <c r="BB574" s="85" t="str">
        <f>IFERROR(IF($AQ574="Passive","",INDEX(Income!L$9:L$1026,MATCH(Calc!$AO574,Income!$U$9:$U$1026,0),1)),"")</f>
        <v/>
      </c>
      <c r="BC574" s="85" t="str">
        <f>IFERROR(IF($AQ574="Passive","",INDEX(Income!M$9:M$1026,MATCH(Calc!$AO574,Income!$U$9:$U$1026,0),1)),"")</f>
        <v/>
      </c>
      <c r="BD574" s="85" t="str">
        <f>IFERROR(IF($AQ574="Passive","",INDEX(Income!N$9:N$1026,MATCH(Calc!$AO574,Income!$U$9:$U$1026,0),1)),"")</f>
        <v/>
      </c>
      <c r="BE574" s="85" t="str">
        <f>IFERROR(IF($AQ574="Passive","",INDEX(Income!O$9:O$1026,MATCH(Calc!$AO574,Income!$U$9:$U$1026,0),1)),"")</f>
        <v/>
      </c>
      <c r="BF574" s="85" t="str">
        <f>IFERROR(IF($AQ574="Passive","",INDEX(Income!P$9:P$1026,MATCH(Calc!$AO574,Income!$U$9:$U$1026,0),1)),"")</f>
        <v/>
      </c>
      <c r="BH574" s="85" t="str">
        <f t="shared" si="66"/>
        <v>Passive</v>
      </c>
      <c r="BI574" s="85">
        <f>IFERROR(INDEX(Expenses!B$9:B$1026,MATCH(Calc!$AO574,Expenses!$U$9:$U$1026,0),1),0)</f>
        <v>0</v>
      </c>
      <c r="BJ574" s="85">
        <f>IFERROR(INDEX(Expenses!C$9:C$1026,MATCH(Calc!$AO574,Expenses!$U$9:$U$1026,0),1),0)</f>
        <v>0</v>
      </c>
      <c r="BK574" s="93">
        <f t="shared" ca="1" si="67"/>
        <v>2026</v>
      </c>
      <c r="BL574" s="85" t="str">
        <f>IFERROR(IF($BH574="Passive","",INDEX(Expenses!E$9:E$1026,MATCH(Calc!$AO574,Expenses!$U$9:$U$1026,0),1)),"")</f>
        <v/>
      </c>
      <c r="BM574" s="85" t="str">
        <f>IFERROR(IF($BH574="Passive","",INDEX(Expenses!F$9:F$1026,MATCH(Calc!$AO574,Expenses!$U$9:$U$1026,0),1)),"")</f>
        <v/>
      </c>
      <c r="BN574" s="85" t="str">
        <f>IFERROR(IF($BH574="Passive","",INDEX(Expenses!G$9:G$1026,MATCH(Calc!$AO574,Expenses!$U$9:$U$1026,0),1)),"")</f>
        <v/>
      </c>
      <c r="BO574" s="85" t="str">
        <f>IFERROR(IF($BH574="Passive","",INDEX(Expenses!H$9:H$1026,MATCH(Calc!$AO574,Expenses!$U$9:$U$1026,0),1)),"")</f>
        <v/>
      </c>
      <c r="BP574" s="85" t="str">
        <f>IFERROR(IF($BH574="Passive","",INDEX(Expenses!I$9:I$1026,MATCH(Calc!$AO574,Expenses!$U$9:$U$1026,0),1)),"")</f>
        <v/>
      </c>
      <c r="BQ574" s="85" t="str">
        <f>IFERROR(IF($BH574="Passive","",INDEX(Expenses!J$9:J$1026,MATCH(Calc!$AO574,Expenses!$U$9:$U$1026,0),1)),"")</f>
        <v/>
      </c>
      <c r="BR574" s="85" t="str">
        <f>IFERROR(IF($BH574="Passive","",INDEX(Expenses!K$9:K$1026,MATCH(Calc!$AO574,Expenses!$U$9:$U$1026,0),1)),"")</f>
        <v/>
      </c>
      <c r="BS574" s="85" t="str">
        <f>IFERROR(IF($BH574="Passive","",INDEX(Expenses!L$9:L$1026,MATCH(Calc!$AO574,Expenses!$U$9:$U$1026,0),1)),"")</f>
        <v/>
      </c>
      <c r="BT574" s="85" t="str">
        <f>IFERROR(IF($BH574="Passive","",INDEX(Expenses!M$9:M$1026,MATCH(Calc!$AO574,Expenses!$U$9:$U$1026,0),1)),"")</f>
        <v/>
      </c>
      <c r="BU574" s="85" t="str">
        <f>IFERROR(IF($BH574="Passive","",INDEX(Expenses!N$9:N$1026,MATCH(Calc!$AO574,Expenses!$U$9:$U$1026,0),1)),"")</f>
        <v/>
      </c>
      <c r="BV574" s="85" t="str">
        <f>IFERROR(IF($BH574="Passive","",INDEX(Expenses!O$9:O$1026,MATCH(Calc!$AO574,Expenses!$U$9:$U$1026,0),1)),"")</f>
        <v/>
      </c>
      <c r="BW574" s="85" t="str">
        <f>IFERROR(IF($BH574="Passive","",INDEX(Expenses!P$9:P$1026,MATCH(Calc!$AO574,Expenses!$U$9:$U$1026,0),1)),"")</f>
        <v/>
      </c>
    </row>
    <row r="575" spans="40:75" x14ac:dyDescent="0.25">
      <c r="AN575" s="93">
        <f t="shared" si="63"/>
        <v>5</v>
      </c>
      <c r="AO575" s="93">
        <v>572</v>
      </c>
      <c r="AQ575" s="85" t="str">
        <f t="shared" si="64"/>
        <v>Passive</v>
      </c>
      <c r="AR575" s="85">
        <f>IFERROR(INDEX(Income!B$9:B$1026,MATCH(Calc!$AO575,Income!$U$9:$U$1026,0),1),0)</f>
        <v>0</v>
      </c>
      <c r="AS575" s="85">
        <f>IFERROR(INDEX(Income!C$9:C$1026,MATCH(Calc!$AO575,Income!$U$9:$U$1026,0),1),0)</f>
        <v>0</v>
      </c>
      <c r="AT575" s="93">
        <f t="shared" ca="1" si="65"/>
        <v>2026</v>
      </c>
      <c r="AU575" s="85" t="str">
        <f>IFERROR(IF($AQ575="Passive","",INDEX(Income!E$9:E$1026,MATCH(Calc!$AO575,Income!$U$9:$U$1026,0),1)),"")</f>
        <v/>
      </c>
      <c r="AV575" s="85" t="str">
        <f>IFERROR(IF($AQ575="Passive","",INDEX(Income!F$9:F$1026,MATCH(Calc!$AO575,Income!$U$9:$U$1026,0),1)),"")</f>
        <v/>
      </c>
      <c r="AW575" s="85" t="str">
        <f>IFERROR(IF($AQ575="Passive","",INDEX(Income!G$9:G$1026,MATCH(Calc!$AO575,Income!$U$9:$U$1026,0),1)),"")</f>
        <v/>
      </c>
      <c r="AX575" s="85" t="str">
        <f>IFERROR(IF($AQ575="Passive","",INDEX(Income!H$9:H$1026,MATCH(Calc!$AO575,Income!$U$9:$U$1026,0),1)),"")</f>
        <v/>
      </c>
      <c r="AY575" s="85" t="str">
        <f>IFERROR(IF($AQ575="Passive","",INDEX(Income!I$9:I$1026,MATCH(Calc!$AO575,Income!$U$9:$U$1026,0),1)),"")</f>
        <v/>
      </c>
      <c r="AZ575" s="85" t="str">
        <f>IFERROR(IF($AQ575="Passive","",INDEX(Income!J$9:J$1026,MATCH(Calc!$AO575,Income!$U$9:$U$1026,0),1)),"")</f>
        <v/>
      </c>
      <c r="BA575" s="85" t="str">
        <f>IFERROR(IF($AQ575="Passive","",INDEX(Income!K$9:K$1026,MATCH(Calc!$AO575,Income!$U$9:$U$1026,0),1)),"")</f>
        <v/>
      </c>
      <c r="BB575" s="85" t="str">
        <f>IFERROR(IF($AQ575="Passive","",INDEX(Income!L$9:L$1026,MATCH(Calc!$AO575,Income!$U$9:$U$1026,0),1)),"")</f>
        <v/>
      </c>
      <c r="BC575" s="85" t="str">
        <f>IFERROR(IF($AQ575="Passive","",INDEX(Income!M$9:M$1026,MATCH(Calc!$AO575,Income!$U$9:$U$1026,0),1)),"")</f>
        <v/>
      </c>
      <c r="BD575" s="85" t="str">
        <f>IFERROR(IF($AQ575="Passive","",INDEX(Income!N$9:N$1026,MATCH(Calc!$AO575,Income!$U$9:$U$1026,0),1)),"")</f>
        <v/>
      </c>
      <c r="BE575" s="85" t="str">
        <f>IFERROR(IF($AQ575="Passive","",INDEX(Income!O$9:O$1026,MATCH(Calc!$AO575,Income!$U$9:$U$1026,0),1)),"")</f>
        <v/>
      </c>
      <c r="BF575" s="85" t="str">
        <f>IFERROR(IF($AQ575="Passive","",INDEX(Income!P$9:P$1026,MATCH(Calc!$AO575,Income!$U$9:$U$1026,0),1)),"")</f>
        <v/>
      </c>
      <c r="BH575" s="85" t="str">
        <f t="shared" si="66"/>
        <v>Passive</v>
      </c>
      <c r="BI575" s="85">
        <f>IFERROR(INDEX(Expenses!B$9:B$1026,MATCH(Calc!$AO575,Expenses!$U$9:$U$1026,0),1),0)</f>
        <v>0</v>
      </c>
      <c r="BJ575" s="85">
        <f>IFERROR(INDEX(Expenses!C$9:C$1026,MATCH(Calc!$AO575,Expenses!$U$9:$U$1026,0),1),0)</f>
        <v>0</v>
      </c>
      <c r="BK575" s="93">
        <f t="shared" ca="1" si="67"/>
        <v>2026</v>
      </c>
      <c r="BL575" s="85" t="str">
        <f>IFERROR(IF($BH575="Passive","",INDEX(Expenses!E$9:E$1026,MATCH(Calc!$AO575,Expenses!$U$9:$U$1026,0),1)),"")</f>
        <v/>
      </c>
      <c r="BM575" s="85" t="str">
        <f>IFERROR(IF($BH575="Passive","",INDEX(Expenses!F$9:F$1026,MATCH(Calc!$AO575,Expenses!$U$9:$U$1026,0),1)),"")</f>
        <v/>
      </c>
      <c r="BN575" s="85" t="str">
        <f>IFERROR(IF($BH575="Passive","",INDEX(Expenses!G$9:G$1026,MATCH(Calc!$AO575,Expenses!$U$9:$U$1026,0),1)),"")</f>
        <v/>
      </c>
      <c r="BO575" s="85" t="str">
        <f>IFERROR(IF($BH575="Passive","",INDEX(Expenses!H$9:H$1026,MATCH(Calc!$AO575,Expenses!$U$9:$U$1026,0),1)),"")</f>
        <v/>
      </c>
      <c r="BP575" s="85" t="str">
        <f>IFERROR(IF($BH575="Passive","",INDEX(Expenses!I$9:I$1026,MATCH(Calc!$AO575,Expenses!$U$9:$U$1026,0),1)),"")</f>
        <v/>
      </c>
      <c r="BQ575" s="85" t="str">
        <f>IFERROR(IF($BH575="Passive","",INDEX(Expenses!J$9:J$1026,MATCH(Calc!$AO575,Expenses!$U$9:$U$1026,0),1)),"")</f>
        <v/>
      </c>
      <c r="BR575" s="85" t="str">
        <f>IFERROR(IF($BH575="Passive","",INDEX(Expenses!K$9:K$1026,MATCH(Calc!$AO575,Expenses!$U$9:$U$1026,0),1)),"")</f>
        <v/>
      </c>
      <c r="BS575" s="85" t="str">
        <f>IFERROR(IF($BH575="Passive","",INDEX(Expenses!L$9:L$1026,MATCH(Calc!$AO575,Expenses!$U$9:$U$1026,0),1)),"")</f>
        <v/>
      </c>
      <c r="BT575" s="85" t="str">
        <f>IFERROR(IF($BH575="Passive","",INDEX(Expenses!M$9:M$1026,MATCH(Calc!$AO575,Expenses!$U$9:$U$1026,0),1)),"")</f>
        <v/>
      </c>
      <c r="BU575" s="85" t="str">
        <f>IFERROR(IF($BH575="Passive","",INDEX(Expenses!N$9:N$1026,MATCH(Calc!$AO575,Expenses!$U$9:$U$1026,0),1)),"")</f>
        <v/>
      </c>
      <c r="BV575" s="85" t="str">
        <f>IFERROR(IF($BH575="Passive","",INDEX(Expenses!O$9:O$1026,MATCH(Calc!$AO575,Expenses!$U$9:$U$1026,0),1)),"")</f>
        <v/>
      </c>
      <c r="BW575" s="85" t="str">
        <f>IFERROR(IF($BH575="Passive","",INDEX(Expenses!P$9:P$1026,MATCH(Calc!$AO575,Expenses!$U$9:$U$1026,0),1)),"")</f>
        <v/>
      </c>
    </row>
    <row r="576" spans="40:75" x14ac:dyDescent="0.25">
      <c r="AN576" s="93">
        <f t="shared" si="63"/>
        <v>5</v>
      </c>
      <c r="AO576" s="93">
        <v>573</v>
      </c>
      <c r="AQ576" s="85" t="str">
        <f t="shared" si="64"/>
        <v>Passive</v>
      </c>
      <c r="AR576" s="85">
        <f>IFERROR(INDEX(Income!B$9:B$1026,MATCH(Calc!$AO576,Income!$U$9:$U$1026,0),1),0)</f>
        <v>0</v>
      </c>
      <c r="AS576" s="85">
        <f>IFERROR(INDEX(Income!C$9:C$1026,MATCH(Calc!$AO576,Income!$U$9:$U$1026,0),1),0)</f>
        <v>0</v>
      </c>
      <c r="AT576" s="93">
        <f t="shared" ca="1" si="65"/>
        <v>2026</v>
      </c>
      <c r="AU576" s="85" t="str">
        <f>IFERROR(IF($AQ576="Passive","",INDEX(Income!E$9:E$1026,MATCH(Calc!$AO576,Income!$U$9:$U$1026,0),1)),"")</f>
        <v/>
      </c>
      <c r="AV576" s="85" t="str">
        <f>IFERROR(IF($AQ576="Passive","",INDEX(Income!F$9:F$1026,MATCH(Calc!$AO576,Income!$U$9:$U$1026,0),1)),"")</f>
        <v/>
      </c>
      <c r="AW576" s="85" t="str">
        <f>IFERROR(IF($AQ576="Passive","",INDEX(Income!G$9:G$1026,MATCH(Calc!$AO576,Income!$U$9:$U$1026,0),1)),"")</f>
        <v/>
      </c>
      <c r="AX576" s="85" t="str">
        <f>IFERROR(IF($AQ576="Passive","",INDEX(Income!H$9:H$1026,MATCH(Calc!$AO576,Income!$U$9:$U$1026,0),1)),"")</f>
        <v/>
      </c>
      <c r="AY576" s="85" t="str">
        <f>IFERROR(IF($AQ576="Passive","",INDEX(Income!I$9:I$1026,MATCH(Calc!$AO576,Income!$U$9:$U$1026,0),1)),"")</f>
        <v/>
      </c>
      <c r="AZ576" s="85" t="str">
        <f>IFERROR(IF($AQ576="Passive","",INDEX(Income!J$9:J$1026,MATCH(Calc!$AO576,Income!$U$9:$U$1026,0),1)),"")</f>
        <v/>
      </c>
      <c r="BA576" s="85" t="str">
        <f>IFERROR(IF($AQ576="Passive","",INDEX(Income!K$9:K$1026,MATCH(Calc!$AO576,Income!$U$9:$U$1026,0),1)),"")</f>
        <v/>
      </c>
      <c r="BB576" s="85" t="str">
        <f>IFERROR(IF($AQ576="Passive","",INDEX(Income!L$9:L$1026,MATCH(Calc!$AO576,Income!$U$9:$U$1026,0),1)),"")</f>
        <v/>
      </c>
      <c r="BC576" s="85" t="str">
        <f>IFERROR(IF($AQ576="Passive","",INDEX(Income!M$9:M$1026,MATCH(Calc!$AO576,Income!$U$9:$U$1026,0),1)),"")</f>
        <v/>
      </c>
      <c r="BD576" s="85" t="str">
        <f>IFERROR(IF($AQ576="Passive","",INDEX(Income!N$9:N$1026,MATCH(Calc!$AO576,Income!$U$9:$U$1026,0),1)),"")</f>
        <v/>
      </c>
      <c r="BE576" s="85" t="str">
        <f>IFERROR(IF($AQ576="Passive","",INDEX(Income!O$9:O$1026,MATCH(Calc!$AO576,Income!$U$9:$U$1026,0),1)),"")</f>
        <v/>
      </c>
      <c r="BF576" s="85" t="str">
        <f>IFERROR(IF($AQ576="Passive","",INDEX(Income!P$9:P$1026,MATCH(Calc!$AO576,Income!$U$9:$U$1026,0),1)),"")</f>
        <v/>
      </c>
      <c r="BH576" s="85" t="str">
        <f t="shared" si="66"/>
        <v>Passive</v>
      </c>
      <c r="BI576" s="85">
        <f>IFERROR(INDEX(Expenses!B$9:B$1026,MATCH(Calc!$AO576,Expenses!$U$9:$U$1026,0),1),0)</f>
        <v>0</v>
      </c>
      <c r="BJ576" s="85">
        <f>IFERROR(INDEX(Expenses!C$9:C$1026,MATCH(Calc!$AO576,Expenses!$U$9:$U$1026,0),1),0)</f>
        <v>0</v>
      </c>
      <c r="BK576" s="93">
        <f t="shared" ca="1" si="67"/>
        <v>2026</v>
      </c>
      <c r="BL576" s="85" t="str">
        <f>IFERROR(IF($BH576="Passive","",INDEX(Expenses!E$9:E$1026,MATCH(Calc!$AO576,Expenses!$U$9:$U$1026,0),1)),"")</f>
        <v/>
      </c>
      <c r="BM576" s="85" t="str">
        <f>IFERROR(IF($BH576="Passive","",INDEX(Expenses!F$9:F$1026,MATCH(Calc!$AO576,Expenses!$U$9:$U$1026,0),1)),"")</f>
        <v/>
      </c>
      <c r="BN576" s="85" t="str">
        <f>IFERROR(IF($BH576="Passive","",INDEX(Expenses!G$9:G$1026,MATCH(Calc!$AO576,Expenses!$U$9:$U$1026,0),1)),"")</f>
        <v/>
      </c>
      <c r="BO576" s="85" t="str">
        <f>IFERROR(IF($BH576="Passive","",INDEX(Expenses!H$9:H$1026,MATCH(Calc!$AO576,Expenses!$U$9:$U$1026,0),1)),"")</f>
        <v/>
      </c>
      <c r="BP576" s="85" t="str">
        <f>IFERROR(IF($BH576="Passive","",INDEX(Expenses!I$9:I$1026,MATCH(Calc!$AO576,Expenses!$U$9:$U$1026,0),1)),"")</f>
        <v/>
      </c>
      <c r="BQ576" s="85" t="str">
        <f>IFERROR(IF($BH576="Passive","",INDEX(Expenses!J$9:J$1026,MATCH(Calc!$AO576,Expenses!$U$9:$U$1026,0),1)),"")</f>
        <v/>
      </c>
      <c r="BR576" s="85" t="str">
        <f>IFERROR(IF($BH576="Passive","",INDEX(Expenses!K$9:K$1026,MATCH(Calc!$AO576,Expenses!$U$9:$U$1026,0),1)),"")</f>
        <v/>
      </c>
      <c r="BS576" s="85" t="str">
        <f>IFERROR(IF($BH576="Passive","",INDEX(Expenses!L$9:L$1026,MATCH(Calc!$AO576,Expenses!$U$9:$U$1026,0),1)),"")</f>
        <v/>
      </c>
      <c r="BT576" s="85" t="str">
        <f>IFERROR(IF($BH576="Passive","",INDEX(Expenses!M$9:M$1026,MATCH(Calc!$AO576,Expenses!$U$9:$U$1026,0),1)),"")</f>
        <v/>
      </c>
      <c r="BU576" s="85" t="str">
        <f>IFERROR(IF($BH576="Passive","",INDEX(Expenses!N$9:N$1026,MATCH(Calc!$AO576,Expenses!$U$9:$U$1026,0),1)),"")</f>
        <v/>
      </c>
      <c r="BV576" s="85" t="str">
        <f>IFERROR(IF($BH576="Passive","",INDEX(Expenses!O$9:O$1026,MATCH(Calc!$AO576,Expenses!$U$9:$U$1026,0),1)),"")</f>
        <v/>
      </c>
      <c r="BW576" s="85" t="str">
        <f>IFERROR(IF($BH576="Passive","",INDEX(Expenses!P$9:P$1026,MATCH(Calc!$AO576,Expenses!$U$9:$U$1026,0),1)),"")</f>
        <v/>
      </c>
    </row>
    <row r="577" spans="40:75" x14ac:dyDescent="0.25">
      <c r="AN577" s="93">
        <f t="shared" si="63"/>
        <v>5</v>
      </c>
      <c r="AO577" s="93">
        <v>574</v>
      </c>
      <c r="AQ577" s="85" t="str">
        <f t="shared" si="64"/>
        <v>Passive</v>
      </c>
      <c r="AR577" s="85">
        <f>IFERROR(INDEX(Income!B$9:B$1026,MATCH(Calc!$AO577,Income!$U$9:$U$1026,0),1),0)</f>
        <v>0</v>
      </c>
      <c r="AS577" s="85">
        <f>IFERROR(INDEX(Income!C$9:C$1026,MATCH(Calc!$AO577,Income!$U$9:$U$1026,0),1),0)</f>
        <v>0</v>
      </c>
      <c r="AT577" s="93">
        <f t="shared" ca="1" si="65"/>
        <v>2026</v>
      </c>
      <c r="AU577" s="85" t="str">
        <f>IFERROR(IF($AQ577="Passive","",INDEX(Income!E$9:E$1026,MATCH(Calc!$AO577,Income!$U$9:$U$1026,0),1)),"")</f>
        <v/>
      </c>
      <c r="AV577" s="85" t="str">
        <f>IFERROR(IF($AQ577="Passive","",INDEX(Income!F$9:F$1026,MATCH(Calc!$AO577,Income!$U$9:$U$1026,0),1)),"")</f>
        <v/>
      </c>
      <c r="AW577" s="85" t="str">
        <f>IFERROR(IF($AQ577="Passive","",INDEX(Income!G$9:G$1026,MATCH(Calc!$AO577,Income!$U$9:$U$1026,0),1)),"")</f>
        <v/>
      </c>
      <c r="AX577" s="85" t="str">
        <f>IFERROR(IF($AQ577="Passive","",INDEX(Income!H$9:H$1026,MATCH(Calc!$AO577,Income!$U$9:$U$1026,0),1)),"")</f>
        <v/>
      </c>
      <c r="AY577" s="85" t="str">
        <f>IFERROR(IF($AQ577="Passive","",INDEX(Income!I$9:I$1026,MATCH(Calc!$AO577,Income!$U$9:$U$1026,0),1)),"")</f>
        <v/>
      </c>
      <c r="AZ577" s="85" t="str">
        <f>IFERROR(IF($AQ577="Passive","",INDEX(Income!J$9:J$1026,MATCH(Calc!$AO577,Income!$U$9:$U$1026,0),1)),"")</f>
        <v/>
      </c>
      <c r="BA577" s="85" t="str">
        <f>IFERROR(IF($AQ577="Passive","",INDEX(Income!K$9:K$1026,MATCH(Calc!$AO577,Income!$U$9:$U$1026,0),1)),"")</f>
        <v/>
      </c>
      <c r="BB577" s="85" t="str">
        <f>IFERROR(IF($AQ577="Passive","",INDEX(Income!L$9:L$1026,MATCH(Calc!$AO577,Income!$U$9:$U$1026,0),1)),"")</f>
        <v/>
      </c>
      <c r="BC577" s="85" t="str">
        <f>IFERROR(IF($AQ577="Passive","",INDEX(Income!M$9:M$1026,MATCH(Calc!$AO577,Income!$U$9:$U$1026,0),1)),"")</f>
        <v/>
      </c>
      <c r="BD577" s="85" t="str">
        <f>IFERROR(IF($AQ577="Passive","",INDEX(Income!N$9:N$1026,MATCH(Calc!$AO577,Income!$U$9:$U$1026,0),1)),"")</f>
        <v/>
      </c>
      <c r="BE577" s="85" t="str">
        <f>IFERROR(IF($AQ577="Passive","",INDEX(Income!O$9:O$1026,MATCH(Calc!$AO577,Income!$U$9:$U$1026,0),1)),"")</f>
        <v/>
      </c>
      <c r="BF577" s="85" t="str">
        <f>IFERROR(IF($AQ577="Passive","",INDEX(Income!P$9:P$1026,MATCH(Calc!$AO577,Income!$U$9:$U$1026,0),1)),"")</f>
        <v/>
      </c>
      <c r="BH577" s="85" t="str">
        <f t="shared" si="66"/>
        <v>Passive</v>
      </c>
      <c r="BI577" s="85">
        <f>IFERROR(INDEX(Expenses!B$9:B$1026,MATCH(Calc!$AO577,Expenses!$U$9:$U$1026,0),1),0)</f>
        <v>0</v>
      </c>
      <c r="BJ577" s="85">
        <f>IFERROR(INDEX(Expenses!C$9:C$1026,MATCH(Calc!$AO577,Expenses!$U$9:$U$1026,0),1),0)</f>
        <v>0</v>
      </c>
      <c r="BK577" s="93">
        <f t="shared" ca="1" si="67"/>
        <v>2026</v>
      </c>
      <c r="BL577" s="85" t="str">
        <f>IFERROR(IF($BH577="Passive","",INDEX(Expenses!E$9:E$1026,MATCH(Calc!$AO577,Expenses!$U$9:$U$1026,0),1)),"")</f>
        <v/>
      </c>
      <c r="BM577" s="85" t="str">
        <f>IFERROR(IF($BH577="Passive","",INDEX(Expenses!F$9:F$1026,MATCH(Calc!$AO577,Expenses!$U$9:$U$1026,0),1)),"")</f>
        <v/>
      </c>
      <c r="BN577" s="85" t="str">
        <f>IFERROR(IF($BH577="Passive","",INDEX(Expenses!G$9:G$1026,MATCH(Calc!$AO577,Expenses!$U$9:$U$1026,0),1)),"")</f>
        <v/>
      </c>
      <c r="BO577" s="85" t="str">
        <f>IFERROR(IF($BH577="Passive","",INDEX(Expenses!H$9:H$1026,MATCH(Calc!$AO577,Expenses!$U$9:$U$1026,0),1)),"")</f>
        <v/>
      </c>
      <c r="BP577" s="85" t="str">
        <f>IFERROR(IF($BH577="Passive","",INDEX(Expenses!I$9:I$1026,MATCH(Calc!$AO577,Expenses!$U$9:$U$1026,0),1)),"")</f>
        <v/>
      </c>
      <c r="BQ577" s="85" t="str">
        <f>IFERROR(IF($BH577="Passive","",INDEX(Expenses!J$9:J$1026,MATCH(Calc!$AO577,Expenses!$U$9:$U$1026,0),1)),"")</f>
        <v/>
      </c>
      <c r="BR577" s="85" t="str">
        <f>IFERROR(IF($BH577="Passive","",INDEX(Expenses!K$9:K$1026,MATCH(Calc!$AO577,Expenses!$U$9:$U$1026,0),1)),"")</f>
        <v/>
      </c>
      <c r="BS577" s="85" t="str">
        <f>IFERROR(IF($BH577="Passive","",INDEX(Expenses!L$9:L$1026,MATCH(Calc!$AO577,Expenses!$U$9:$U$1026,0),1)),"")</f>
        <v/>
      </c>
      <c r="BT577" s="85" t="str">
        <f>IFERROR(IF($BH577="Passive","",INDEX(Expenses!M$9:M$1026,MATCH(Calc!$AO577,Expenses!$U$9:$U$1026,0),1)),"")</f>
        <v/>
      </c>
      <c r="BU577" s="85" t="str">
        <f>IFERROR(IF($BH577="Passive","",INDEX(Expenses!N$9:N$1026,MATCH(Calc!$AO577,Expenses!$U$9:$U$1026,0),1)),"")</f>
        <v/>
      </c>
      <c r="BV577" s="85" t="str">
        <f>IFERROR(IF($BH577="Passive","",INDEX(Expenses!O$9:O$1026,MATCH(Calc!$AO577,Expenses!$U$9:$U$1026,0),1)),"")</f>
        <v/>
      </c>
      <c r="BW577" s="85" t="str">
        <f>IFERROR(IF($BH577="Passive","",INDEX(Expenses!P$9:P$1026,MATCH(Calc!$AO577,Expenses!$U$9:$U$1026,0),1)),"")</f>
        <v/>
      </c>
    </row>
    <row r="578" spans="40:75" x14ac:dyDescent="0.25">
      <c r="AN578" s="93">
        <f t="shared" si="63"/>
        <v>5</v>
      </c>
      <c r="AO578" s="93">
        <v>575</v>
      </c>
      <c r="AQ578" s="85" t="str">
        <f t="shared" si="64"/>
        <v>Passive</v>
      </c>
      <c r="AR578" s="85">
        <f>IFERROR(INDEX(Income!B$9:B$1026,MATCH(Calc!$AO578,Income!$U$9:$U$1026,0),1),0)</f>
        <v>0</v>
      </c>
      <c r="AS578" s="85">
        <f>IFERROR(INDEX(Income!C$9:C$1026,MATCH(Calc!$AO578,Income!$U$9:$U$1026,0),1),0)</f>
        <v>0</v>
      </c>
      <c r="AT578" s="93">
        <f t="shared" ca="1" si="65"/>
        <v>2026</v>
      </c>
      <c r="AU578" s="85" t="str">
        <f>IFERROR(IF($AQ578="Passive","",INDEX(Income!E$9:E$1026,MATCH(Calc!$AO578,Income!$U$9:$U$1026,0),1)),"")</f>
        <v/>
      </c>
      <c r="AV578" s="85" t="str">
        <f>IFERROR(IF($AQ578="Passive","",INDEX(Income!F$9:F$1026,MATCH(Calc!$AO578,Income!$U$9:$U$1026,0),1)),"")</f>
        <v/>
      </c>
      <c r="AW578" s="85" t="str">
        <f>IFERROR(IF($AQ578="Passive","",INDEX(Income!G$9:G$1026,MATCH(Calc!$AO578,Income!$U$9:$U$1026,0),1)),"")</f>
        <v/>
      </c>
      <c r="AX578" s="85" t="str">
        <f>IFERROR(IF($AQ578="Passive","",INDEX(Income!H$9:H$1026,MATCH(Calc!$AO578,Income!$U$9:$U$1026,0),1)),"")</f>
        <v/>
      </c>
      <c r="AY578" s="85" t="str">
        <f>IFERROR(IF($AQ578="Passive","",INDEX(Income!I$9:I$1026,MATCH(Calc!$AO578,Income!$U$9:$U$1026,0),1)),"")</f>
        <v/>
      </c>
      <c r="AZ578" s="85" t="str">
        <f>IFERROR(IF($AQ578="Passive","",INDEX(Income!J$9:J$1026,MATCH(Calc!$AO578,Income!$U$9:$U$1026,0),1)),"")</f>
        <v/>
      </c>
      <c r="BA578" s="85" t="str">
        <f>IFERROR(IF($AQ578="Passive","",INDEX(Income!K$9:K$1026,MATCH(Calc!$AO578,Income!$U$9:$U$1026,0),1)),"")</f>
        <v/>
      </c>
      <c r="BB578" s="85" t="str">
        <f>IFERROR(IF($AQ578="Passive","",INDEX(Income!L$9:L$1026,MATCH(Calc!$AO578,Income!$U$9:$U$1026,0),1)),"")</f>
        <v/>
      </c>
      <c r="BC578" s="85" t="str">
        <f>IFERROR(IF($AQ578="Passive","",INDEX(Income!M$9:M$1026,MATCH(Calc!$AO578,Income!$U$9:$U$1026,0),1)),"")</f>
        <v/>
      </c>
      <c r="BD578" s="85" t="str">
        <f>IFERROR(IF($AQ578="Passive","",INDEX(Income!N$9:N$1026,MATCH(Calc!$AO578,Income!$U$9:$U$1026,0),1)),"")</f>
        <v/>
      </c>
      <c r="BE578" s="85" t="str">
        <f>IFERROR(IF($AQ578="Passive","",INDEX(Income!O$9:O$1026,MATCH(Calc!$AO578,Income!$U$9:$U$1026,0),1)),"")</f>
        <v/>
      </c>
      <c r="BF578" s="85" t="str">
        <f>IFERROR(IF($AQ578="Passive","",INDEX(Income!P$9:P$1026,MATCH(Calc!$AO578,Income!$U$9:$U$1026,0),1)),"")</f>
        <v/>
      </c>
      <c r="BH578" s="85" t="str">
        <f t="shared" si="66"/>
        <v>Passive</v>
      </c>
      <c r="BI578" s="85">
        <f>IFERROR(INDEX(Expenses!B$9:B$1026,MATCH(Calc!$AO578,Expenses!$U$9:$U$1026,0),1),0)</f>
        <v>0</v>
      </c>
      <c r="BJ578" s="85">
        <f>IFERROR(INDEX(Expenses!C$9:C$1026,MATCH(Calc!$AO578,Expenses!$U$9:$U$1026,0),1),0)</f>
        <v>0</v>
      </c>
      <c r="BK578" s="93">
        <f t="shared" ca="1" si="67"/>
        <v>2026</v>
      </c>
      <c r="BL578" s="85" t="str">
        <f>IFERROR(IF($BH578="Passive","",INDEX(Expenses!E$9:E$1026,MATCH(Calc!$AO578,Expenses!$U$9:$U$1026,0),1)),"")</f>
        <v/>
      </c>
      <c r="BM578" s="85" t="str">
        <f>IFERROR(IF($BH578="Passive","",INDEX(Expenses!F$9:F$1026,MATCH(Calc!$AO578,Expenses!$U$9:$U$1026,0),1)),"")</f>
        <v/>
      </c>
      <c r="BN578" s="85" t="str">
        <f>IFERROR(IF($BH578="Passive","",INDEX(Expenses!G$9:G$1026,MATCH(Calc!$AO578,Expenses!$U$9:$U$1026,0),1)),"")</f>
        <v/>
      </c>
      <c r="BO578" s="85" t="str">
        <f>IFERROR(IF($BH578="Passive","",INDEX(Expenses!H$9:H$1026,MATCH(Calc!$AO578,Expenses!$U$9:$U$1026,0),1)),"")</f>
        <v/>
      </c>
      <c r="BP578" s="85" t="str">
        <f>IFERROR(IF($BH578="Passive","",INDEX(Expenses!I$9:I$1026,MATCH(Calc!$AO578,Expenses!$U$9:$U$1026,0),1)),"")</f>
        <v/>
      </c>
      <c r="BQ578" s="85" t="str">
        <f>IFERROR(IF($BH578="Passive","",INDEX(Expenses!J$9:J$1026,MATCH(Calc!$AO578,Expenses!$U$9:$U$1026,0),1)),"")</f>
        <v/>
      </c>
      <c r="BR578" s="85" t="str">
        <f>IFERROR(IF($BH578="Passive","",INDEX(Expenses!K$9:K$1026,MATCH(Calc!$AO578,Expenses!$U$9:$U$1026,0),1)),"")</f>
        <v/>
      </c>
      <c r="BS578" s="85" t="str">
        <f>IFERROR(IF($BH578="Passive","",INDEX(Expenses!L$9:L$1026,MATCH(Calc!$AO578,Expenses!$U$9:$U$1026,0),1)),"")</f>
        <v/>
      </c>
      <c r="BT578" s="85" t="str">
        <f>IFERROR(IF($BH578="Passive","",INDEX(Expenses!M$9:M$1026,MATCH(Calc!$AO578,Expenses!$U$9:$U$1026,0),1)),"")</f>
        <v/>
      </c>
      <c r="BU578" s="85" t="str">
        <f>IFERROR(IF($BH578="Passive","",INDEX(Expenses!N$9:N$1026,MATCH(Calc!$AO578,Expenses!$U$9:$U$1026,0),1)),"")</f>
        <v/>
      </c>
      <c r="BV578" s="85" t="str">
        <f>IFERROR(IF($BH578="Passive","",INDEX(Expenses!O$9:O$1026,MATCH(Calc!$AO578,Expenses!$U$9:$U$1026,0),1)),"")</f>
        <v/>
      </c>
      <c r="BW578" s="85" t="str">
        <f>IFERROR(IF($BH578="Passive","",INDEX(Expenses!P$9:P$1026,MATCH(Calc!$AO578,Expenses!$U$9:$U$1026,0),1)),"")</f>
        <v/>
      </c>
    </row>
    <row r="579" spans="40:75" x14ac:dyDescent="0.25">
      <c r="AN579" s="93">
        <f t="shared" si="63"/>
        <v>5</v>
      </c>
      <c r="AO579" s="93">
        <v>576</v>
      </c>
      <c r="AQ579" s="85" t="str">
        <f t="shared" si="64"/>
        <v>Passive</v>
      </c>
      <c r="AR579" s="85">
        <f>IFERROR(INDEX(Income!B$9:B$1026,MATCH(Calc!$AO579,Income!$U$9:$U$1026,0),1),0)</f>
        <v>0</v>
      </c>
      <c r="AS579" s="85">
        <f>IFERROR(INDEX(Income!C$9:C$1026,MATCH(Calc!$AO579,Income!$U$9:$U$1026,0),1),0)</f>
        <v>0</v>
      </c>
      <c r="AT579" s="93">
        <f t="shared" ca="1" si="65"/>
        <v>2026</v>
      </c>
      <c r="AU579" s="85" t="str">
        <f>IFERROR(IF($AQ579="Passive","",INDEX(Income!E$9:E$1026,MATCH(Calc!$AO579,Income!$U$9:$U$1026,0),1)),"")</f>
        <v/>
      </c>
      <c r="AV579" s="85" t="str">
        <f>IFERROR(IF($AQ579="Passive","",INDEX(Income!F$9:F$1026,MATCH(Calc!$AO579,Income!$U$9:$U$1026,0),1)),"")</f>
        <v/>
      </c>
      <c r="AW579" s="85" t="str">
        <f>IFERROR(IF($AQ579="Passive","",INDEX(Income!G$9:G$1026,MATCH(Calc!$AO579,Income!$U$9:$U$1026,0),1)),"")</f>
        <v/>
      </c>
      <c r="AX579" s="85" t="str">
        <f>IFERROR(IF($AQ579="Passive","",INDEX(Income!H$9:H$1026,MATCH(Calc!$AO579,Income!$U$9:$U$1026,0),1)),"")</f>
        <v/>
      </c>
      <c r="AY579" s="85" t="str">
        <f>IFERROR(IF($AQ579="Passive","",INDEX(Income!I$9:I$1026,MATCH(Calc!$AO579,Income!$U$9:$U$1026,0),1)),"")</f>
        <v/>
      </c>
      <c r="AZ579" s="85" t="str">
        <f>IFERROR(IF($AQ579="Passive","",INDEX(Income!J$9:J$1026,MATCH(Calc!$AO579,Income!$U$9:$U$1026,0),1)),"")</f>
        <v/>
      </c>
      <c r="BA579" s="85" t="str">
        <f>IFERROR(IF($AQ579="Passive","",INDEX(Income!K$9:K$1026,MATCH(Calc!$AO579,Income!$U$9:$U$1026,0),1)),"")</f>
        <v/>
      </c>
      <c r="BB579" s="85" t="str">
        <f>IFERROR(IF($AQ579="Passive","",INDEX(Income!L$9:L$1026,MATCH(Calc!$AO579,Income!$U$9:$U$1026,0),1)),"")</f>
        <v/>
      </c>
      <c r="BC579" s="85" t="str">
        <f>IFERROR(IF($AQ579="Passive","",INDEX(Income!M$9:M$1026,MATCH(Calc!$AO579,Income!$U$9:$U$1026,0),1)),"")</f>
        <v/>
      </c>
      <c r="BD579" s="85" t="str">
        <f>IFERROR(IF($AQ579="Passive","",INDEX(Income!N$9:N$1026,MATCH(Calc!$AO579,Income!$U$9:$U$1026,0),1)),"")</f>
        <v/>
      </c>
      <c r="BE579" s="85" t="str">
        <f>IFERROR(IF($AQ579="Passive","",INDEX(Income!O$9:O$1026,MATCH(Calc!$AO579,Income!$U$9:$U$1026,0),1)),"")</f>
        <v/>
      </c>
      <c r="BF579" s="85" t="str">
        <f>IFERROR(IF($AQ579="Passive","",INDEX(Income!P$9:P$1026,MATCH(Calc!$AO579,Income!$U$9:$U$1026,0),1)),"")</f>
        <v/>
      </c>
      <c r="BH579" s="85" t="str">
        <f t="shared" si="66"/>
        <v>Passive</v>
      </c>
      <c r="BI579" s="85">
        <f>IFERROR(INDEX(Expenses!B$9:B$1026,MATCH(Calc!$AO579,Expenses!$U$9:$U$1026,0),1),0)</f>
        <v>0</v>
      </c>
      <c r="BJ579" s="85">
        <f>IFERROR(INDEX(Expenses!C$9:C$1026,MATCH(Calc!$AO579,Expenses!$U$9:$U$1026,0),1),0)</f>
        <v>0</v>
      </c>
      <c r="BK579" s="93">
        <f t="shared" ca="1" si="67"/>
        <v>2026</v>
      </c>
      <c r="BL579" s="85" t="str">
        <f>IFERROR(IF($BH579="Passive","",INDEX(Expenses!E$9:E$1026,MATCH(Calc!$AO579,Expenses!$U$9:$U$1026,0),1)),"")</f>
        <v/>
      </c>
      <c r="BM579" s="85" t="str">
        <f>IFERROR(IF($BH579="Passive","",INDEX(Expenses!F$9:F$1026,MATCH(Calc!$AO579,Expenses!$U$9:$U$1026,0),1)),"")</f>
        <v/>
      </c>
      <c r="BN579" s="85" t="str">
        <f>IFERROR(IF($BH579="Passive","",INDEX(Expenses!G$9:G$1026,MATCH(Calc!$AO579,Expenses!$U$9:$U$1026,0),1)),"")</f>
        <v/>
      </c>
      <c r="BO579" s="85" t="str">
        <f>IFERROR(IF($BH579="Passive","",INDEX(Expenses!H$9:H$1026,MATCH(Calc!$AO579,Expenses!$U$9:$U$1026,0),1)),"")</f>
        <v/>
      </c>
      <c r="BP579" s="85" t="str">
        <f>IFERROR(IF($BH579="Passive","",INDEX(Expenses!I$9:I$1026,MATCH(Calc!$AO579,Expenses!$U$9:$U$1026,0),1)),"")</f>
        <v/>
      </c>
      <c r="BQ579" s="85" t="str">
        <f>IFERROR(IF($BH579="Passive","",INDEX(Expenses!J$9:J$1026,MATCH(Calc!$AO579,Expenses!$U$9:$U$1026,0),1)),"")</f>
        <v/>
      </c>
      <c r="BR579" s="85" t="str">
        <f>IFERROR(IF($BH579="Passive","",INDEX(Expenses!K$9:K$1026,MATCH(Calc!$AO579,Expenses!$U$9:$U$1026,0),1)),"")</f>
        <v/>
      </c>
      <c r="BS579" s="85" t="str">
        <f>IFERROR(IF($BH579="Passive","",INDEX(Expenses!L$9:L$1026,MATCH(Calc!$AO579,Expenses!$U$9:$U$1026,0),1)),"")</f>
        <v/>
      </c>
      <c r="BT579" s="85" t="str">
        <f>IFERROR(IF($BH579="Passive","",INDEX(Expenses!M$9:M$1026,MATCH(Calc!$AO579,Expenses!$U$9:$U$1026,0),1)),"")</f>
        <v/>
      </c>
      <c r="BU579" s="85" t="str">
        <f>IFERROR(IF($BH579="Passive","",INDEX(Expenses!N$9:N$1026,MATCH(Calc!$AO579,Expenses!$U$9:$U$1026,0),1)),"")</f>
        <v/>
      </c>
      <c r="BV579" s="85" t="str">
        <f>IFERROR(IF($BH579="Passive","",INDEX(Expenses!O$9:O$1026,MATCH(Calc!$AO579,Expenses!$U$9:$U$1026,0),1)),"")</f>
        <v/>
      </c>
      <c r="BW579" s="85" t="str">
        <f>IFERROR(IF($BH579="Passive","",INDEX(Expenses!P$9:P$1026,MATCH(Calc!$AO579,Expenses!$U$9:$U$1026,0),1)),"")</f>
        <v/>
      </c>
    </row>
    <row r="580" spans="40:75" x14ac:dyDescent="0.25">
      <c r="AN580" s="93">
        <f t="shared" si="63"/>
        <v>5</v>
      </c>
      <c r="AO580" s="93">
        <v>577</v>
      </c>
      <c r="AQ580" s="85" t="str">
        <f t="shared" si="64"/>
        <v>Passive</v>
      </c>
      <c r="AR580" s="85">
        <f>IFERROR(INDEX(Income!B$9:B$1026,MATCH(Calc!$AO580,Income!$U$9:$U$1026,0),1),0)</f>
        <v>0</v>
      </c>
      <c r="AS580" s="85">
        <f>IFERROR(INDEX(Income!C$9:C$1026,MATCH(Calc!$AO580,Income!$U$9:$U$1026,0),1),0)</f>
        <v>0</v>
      </c>
      <c r="AT580" s="93">
        <f t="shared" ca="1" si="65"/>
        <v>2026</v>
      </c>
      <c r="AU580" s="85" t="str">
        <f>IFERROR(IF($AQ580="Passive","",INDEX(Income!E$9:E$1026,MATCH(Calc!$AO580,Income!$U$9:$U$1026,0),1)),"")</f>
        <v/>
      </c>
      <c r="AV580" s="85" t="str">
        <f>IFERROR(IF($AQ580="Passive","",INDEX(Income!F$9:F$1026,MATCH(Calc!$AO580,Income!$U$9:$U$1026,0),1)),"")</f>
        <v/>
      </c>
      <c r="AW580" s="85" t="str">
        <f>IFERROR(IF($AQ580="Passive","",INDEX(Income!G$9:G$1026,MATCH(Calc!$AO580,Income!$U$9:$U$1026,0),1)),"")</f>
        <v/>
      </c>
      <c r="AX580" s="85" t="str">
        <f>IFERROR(IF($AQ580="Passive","",INDEX(Income!H$9:H$1026,MATCH(Calc!$AO580,Income!$U$9:$U$1026,0),1)),"")</f>
        <v/>
      </c>
      <c r="AY580" s="85" t="str">
        <f>IFERROR(IF($AQ580="Passive","",INDEX(Income!I$9:I$1026,MATCH(Calc!$AO580,Income!$U$9:$U$1026,0),1)),"")</f>
        <v/>
      </c>
      <c r="AZ580" s="85" t="str">
        <f>IFERROR(IF($AQ580="Passive","",INDEX(Income!J$9:J$1026,MATCH(Calc!$AO580,Income!$U$9:$U$1026,0),1)),"")</f>
        <v/>
      </c>
      <c r="BA580" s="85" t="str">
        <f>IFERROR(IF($AQ580="Passive","",INDEX(Income!K$9:K$1026,MATCH(Calc!$AO580,Income!$U$9:$U$1026,0),1)),"")</f>
        <v/>
      </c>
      <c r="BB580" s="85" t="str">
        <f>IFERROR(IF($AQ580="Passive","",INDEX(Income!L$9:L$1026,MATCH(Calc!$AO580,Income!$U$9:$U$1026,0),1)),"")</f>
        <v/>
      </c>
      <c r="BC580" s="85" t="str">
        <f>IFERROR(IF($AQ580="Passive","",INDEX(Income!M$9:M$1026,MATCH(Calc!$AO580,Income!$U$9:$U$1026,0),1)),"")</f>
        <v/>
      </c>
      <c r="BD580" s="85" t="str">
        <f>IFERROR(IF($AQ580="Passive","",INDEX(Income!N$9:N$1026,MATCH(Calc!$AO580,Income!$U$9:$U$1026,0),1)),"")</f>
        <v/>
      </c>
      <c r="BE580" s="85" t="str">
        <f>IFERROR(IF($AQ580="Passive","",INDEX(Income!O$9:O$1026,MATCH(Calc!$AO580,Income!$U$9:$U$1026,0),1)),"")</f>
        <v/>
      </c>
      <c r="BF580" s="85" t="str">
        <f>IFERROR(IF($AQ580="Passive","",INDEX(Income!P$9:P$1026,MATCH(Calc!$AO580,Income!$U$9:$U$1026,0),1)),"")</f>
        <v/>
      </c>
      <c r="BH580" s="85" t="str">
        <f t="shared" si="66"/>
        <v>Passive</v>
      </c>
      <c r="BI580" s="85">
        <f>IFERROR(INDEX(Expenses!B$9:B$1026,MATCH(Calc!$AO580,Expenses!$U$9:$U$1026,0),1),0)</f>
        <v>0</v>
      </c>
      <c r="BJ580" s="85">
        <f>IFERROR(INDEX(Expenses!C$9:C$1026,MATCH(Calc!$AO580,Expenses!$U$9:$U$1026,0),1),0)</f>
        <v>0</v>
      </c>
      <c r="BK580" s="93">
        <f t="shared" ca="1" si="67"/>
        <v>2026</v>
      </c>
      <c r="BL580" s="85" t="str">
        <f>IFERROR(IF($BH580="Passive","",INDEX(Expenses!E$9:E$1026,MATCH(Calc!$AO580,Expenses!$U$9:$U$1026,0),1)),"")</f>
        <v/>
      </c>
      <c r="BM580" s="85" t="str">
        <f>IFERROR(IF($BH580="Passive","",INDEX(Expenses!F$9:F$1026,MATCH(Calc!$AO580,Expenses!$U$9:$U$1026,0),1)),"")</f>
        <v/>
      </c>
      <c r="BN580" s="85" t="str">
        <f>IFERROR(IF($BH580="Passive","",INDEX(Expenses!G$9:G$1026,MATCH(Calc!$AO580,Expenses!$U$9:$U$1026,0),1)),"")</f>
        <v/>
      </c>
      <c r="BO580" s="85" t="str">
        <f>IFERROR(IF($BH580="Passive","",INDEX(Expenses!H$9:H$1026,MATCH(Calc!$AO580,Expenses!$U$9:$U$1026,0),1)),"")</f>
        <v/>
      </c>
      <c r="BP580" s="85" t="str">
        <f>IFERROR(IF($BH580="Passive","",INDEX(Expenses!I$9:I$1026,MATCH(Calc!$AO580,Expenses!$U$9:$U$1026,0),1)),"")</f>
        <v/>
      </c>
      <c r="BQ580" s="85" t="str">
        <f>IFERROR(IF($BH580="Passive","",INDEX(Expenses!J$9:J$1026,MATCH(Calc!$AO580,Expenses!$U$9:$U$1026,0),1)),"")</f>
        <v/>
      </c>
      <c r="BR580" s="85" t="str">
        <f>IFERROR(IF($BH580="Passive","",INDEX(Expenses!K$9:K$1026,MATCH(Calc!$AO580,Expenses!$U$9:$U$1026,0),1)),"")</f>
        <v/>
      </c>
      <c r="BS580" s="85" t="str">
        <f>IFERROR(IF($BH580="Passive","",INDEX(Expenses!L$9:L$1026,MATCH(Calc!$AO580,Expenses!$U$9:$U$1026,0),1)),"")</f>
        <v/>
      </c>
      <c r="BT580" s="85" t="str">
        <f>IFERROR(IF($BH580="Passive","",INDEX(Expenses!M$9:M$1026,MATCH(Calc!$AO580,Expenses!$U$9:$U$1026,0),1)),"")</f>
        <v/>
      </c>
      <c r="BU580" s="85" t="str">
        <f>IFERROR(IF($BH580="Passive","",INDEX(Expenses!N$9:N$1026,MATCH(Calc!$AO580,Expenses!$U$9:$U$1026,0),1)),"")</f>
        <v/>
      </c>
      <c r="BV580" s="85" t="str">
        <f>IFERROR(IF($BH580="Passive","",INDEX(Expenses!O$9:O$1026,MATCH(Calc!$AO580,Expenses!$U$9:$U$1026,0),1)),"")</f>
        <v/>
      </c>
      <c r="BW580" s="85" t="str">
        <f>IFERROR(IF($BH580="Passive","",INDEX(Expenses!P$9:P$1026,MATCH(Calc!$AO580,Expenses!$U$9:$U$1026,0),1)),"")</f>
        <v/>
      </c>
    </row>
    <row r="581" spans="40:75" x14ac:dyDescent="0.25">
      <c r="AN581" s="93">
        <f t="shared" ref="AN581:AN644" si="68">IF($AO581&lt;=100,0,IF(AND($AO581&gt;100,$AO581&lt;=200),1,IF(AND($AO581&gt;200,$AO581&lt;=300),2,IF(AND($AO581&gt;300,$AO581&lt;=400),3,IF(AND($AO581&gt;400,$AO581&lt;=500),4,IF(AND($AO581&gt;500,$AO581&lt;=600),5,IF(AND($AO581&gt;600,$AO581&lt;=700),6,IF(AND($AO581&gt;700,$AO581&lt;=800),7,IF(AND($AO581&gt;800,$AO581&lt;=900),8,IF(AND($AO581&gt;900,$AO581&lt;=1000),9))))))))))</f>
        <v>5</v>
      </c>
      <c r="AO581" s="93">
        <v>578</v>
      </c>
      <c r="AQ581" s="85" t="str">
        <f t="shared" ref="AQ581:AQ644" si="69">IF(AND(ISNUMBER(MATCH($AR581,$E$5:$E$54,0)),ISNUMBER(MATCH($AS581,$H$5:$H$24,0))),"Active","Passive")</f>
        <v>Passive</v>
      </c>
      <c r="AR581" s="85">
        <f>IFERROR(INDEX(Income!B$9:B$1026,MATCH(Calc!$AO581,Income!$U$9:$U$1026,0),1),0)</f>
        <v>0</v>
      </c>
      <c r="AS581" s="85">
        <f>IFERROR(INDEX(Income!C$9:C$1026,MATCH(Calc!$AO581,Income!$U$9:$U$1026,0),1),0)</f>
        <v>0</v>
      </c>
      <c r="AT581" s="93">
        <f t="shared" ref="AT581:AT644" ca="1" si="70">$AT$2+$AN581</f>
        <v>2026</v>
      </c>
      <c r="AU581" s="85" t="str">
        <f>IFERROR(IF($AQ581="Passive","",INDEX(Income!E$9:E$1026,MATCH(Calc!$AO581,Income!$U$9:$U$1026,0),1)),"")</f>
        <v/>
      </c>
      <c r="AV581" s="85" t="str">
        <f>IFERROR(IF($AQ581="Passive","",INDEX(Income!F$9:F$1026,MATCH(Calc!$AO581,Income!$U$9:$U$1026,0),1)),"")</f>
        <v/>
      </c>
      <c r="AW581" s="85" t="str">
        <f>IFERROR(IF($AQ581="Passive","",INDEX(Income!G$9:G$1026,MATCH(Calc!$AO581,Income!$U$9:$U$1026,0),1)),"")</f>
        <v/>
      </c>
      <c r="AX581" s="85" t="str">
        <f>IFERROR(IF($AQ581="Passive","",INDEX(Income!H$9:H$1026,MATCH(Calc!$AO581,Income!$U$9:$U$1026,0),1)),"")</f>
        <v/>
      </c>
      <c r="AY581" s="85" t="str">
        <f>IFERROR(IF($AQ581="Passive","",INDEX(Income!I$9:I$1026,MATCH(Calc!$AO581,Income!$U$9:$U$1026,0),1)),"")</f>
        <v/>
      </c>
      <c r="AZ581" s="85" t="str">
        <f>IFERROR(IF($AQ581="Passive","",INDEX(Income!J$9:J$1026,MATCH(Calc!$AO581,Income!$U$9:$U$1026,0),1)),"")</f>
        <v/>
      </c>
      <c r="BA581" s="85" t="str">
        <f>IFERROR(IF($AQ581="Passive","",INDEX(Income!K$9:K$1026,MATCH(Calc!$AO581,Income!$U$9:$U$1026,0),1)),"")</f>
        <v/>
      </c>
      <c r="BB581" s="85" t="str">
        <f>IFERROR(IF($AQ581="Passive","",INDEX(Income!L$9:L$1026,MATCH(Calc!$AO581,Income!$U$9:$U$1026,0),1)),"")</f>
        <v/>
      </c>
      <c r="BC581" s="85" t="str">
        <f>IFERROR(IF($AQ581="Passive","",INDEX(Income!M$9:M$1026,MATCH(Calc!$AO581,Income!$U$9:$U$1026,0),1)),"")</f>
        <v/>
      </c>
      <c r="BD581" s="85" t="str">
        <f>IFERROR(IF($AQ581="Passive","",INDEX(Income!N$9:N$1026,MATCH(Calc!$AO581,Income!$U$9:$U$1026,0),1)),"")</f>
        <v/>
      </c>
      <c r="BE581" s="85" t="str">
        <f>IFERROR(IF($AQ581="Passive","",INDEX(Income!O$9:O$1026,MATCH(Calc!$AO581,Income!$U$9:$U$1026,0),1)),"")</f>
        <v/>
      </c>
      <c r="BF581" s="85" t="str">
        <f>IFERROR(IF($AQ581="Passive","",INDEX(Income!P$9:P$1026,MATCH(Calc!$AO581,Income!$U$9:$U$1026,0),1)),"")</f>
        <v/>
      </c>
      <c r="BH581" s="85" t="str">
        <f t="shared" ref="BH581:BH644" si="71">IF(AND(ISNUMBER(MATCH($BI581,$E$5:$E$54,0)),ISNUMBER(MATCH($BJ581,$K$5:$K$24,0))),"Active","Passive")</f>
        <v>Passive</v>
      </c>
      <c r="BI581" s="85">
        <f>IFERROR(INDEX(Expenses!B$9:B$1026,MATCH(Calc!$AO581,Expenses!$U$9:$U$1026,0),1),0)</f>
        <v>0</v>
      </c>
      <c r="BJ581" s="85">
        <f>IFERROR(INDEX(Expenses!C$9:C$1026,MATCH(Calc!$AO581,Expenses!$U$9:$U$1026,0),1),0)</f>
        <v>0</v>
      </c>
      <c r="BK581" s="93">
        <f t="shared" ref="BK581:BK644" ca="1" si="72">$BK$2+$AN581</f>
        <v>2026</v>
      </c>
      <c r="BL581" s="85" t="str">
        <f>IFERROR(IF($BH581="Passive","",INDEX(Expenses!E$9:E$1026,MATCH(Calc!$AO581,Expenses!$U$9:$U$1026,0),1)),"")</f>
        <v/>
      </c>
      <c r="BM581" s="85" t="str">
        <f>IFERROR(IF($BH581="Passive","",INDEX(Expenses!F$9:F$1026,MATCH(Calc!$AO581,Expenses!$U$9:$U$1026,0),1)),"")</f>
        <v/>
      </c>
      <c r="BN581" s="85" t="str">
        <f>IFERROR(IF($BH581="Passive","",INDEX(Expenses!G$9:G$1026,MATCH(Calc!$AO581,Expenses!$U$9:$U$1026,0),1)),"")</f>
        <v/>
      </c>
      <c r="BO581" s="85" t="str">
        <f>IFERROR(IF($BH581="Passive","",INDEX(Expenses!H$9:H$1026,MATCH(Calc!$AO581,Expenses!$U$9:$U$1026,0),1)),"")</f>
        <v/>
      </c>
      <c r="BP581" s="85" t="str">
        <f>IFERROR(IF($BH581="Passive","",INDEX(Expenses!I$9:I$1026,MATCH(Calc!$AO581,Expenses!$U$9:$U$1026,0),1)),"")</f>
        <v/>
      </c>
      <c r="BQ581" s="85" t="str">
        <f>IFERROR(IF($BH581="Passive","",INDEX(Expenses!J$9:J$1026,MATCH(Calc!$AO581,Expenses!$U$9:$U$1026,0),1)),"")</f>
        <v/>
      </c>
      <c r="BR581" s="85" t="str">
        <f>IFERROR(IF($BH581="Passive","",INDEX(Expenses!K$9:K$1026,MATCH(Calc!$AO581,Expenses!$U$9:$U$1026,0),1)),"")</f>
        <v/>
      </c>
      <c r="BS581" s="85" t="str">
        <f>IFERROR(IF($BH581="Passive","",INDEX(Expenses!L$9:L$1026,MATCH(Calc!$AO581,Expenses!$U$9:$U$1026,0),1)),"")</f>
        <v/>
      </c>
      <c r="BT581" s="85" t="str">
        <f>IFERROR(IF($BH581="Passive","",INDEX(Expenses!M$9:M$1026,MATCH(Calc!$AO581,Expenses!$U$9:$U$1026,0),1)),"")</f>
        <v/>
      </c>
      <c r="BU581" s="85" t="str">
        <f>IFERROR(IF($BH581="Passive","",INDEX(Expenses!N$9:N$1026,MATCH(Calc!$AO581,Expenses!$U$9:$U$1026,0),1)),"")</f>
        <v/>
      </c>
      <c r="BV581" s="85" t="str">
        <f>IFERROR(IF($BH581="Passive","",INDEX(Expenses!O$9:O$1026,MATCH(Calc!$AO581,Expenses!$U$9:$U$1026,0),1)),"")</f>
        <v/>
      </c>
      <c r="BW581" s="85" t="str">
        <f>IFERROR(IF($BH581="Passive","",INDEX(Expenses!P$9:P$1026,MATCH(Calc!$AO581,Expenses!$U$9:$U$1026,0),1)),"")</f>
        <v/>
      </c>
    </row>
    <row r="582" spans="40:75" x14ac:dyDescent="0.25">
      <c r="AN582" s="93">
        <f t="shared" si="68"/>
        <v>5</v>
      </c>
      <c r="AO582" s="93">
        <v>579</v>
      </c>
      <c r="AQ582" s="85" t="str">
        <f t="shared" si="69"/>
        <v>Passive</v>
      </c>
      <c r="AR582" s="85">
        <f>IFERROR(INDEX(Income!B$9:B$1026,MATCH(Calc!$AO582,Income!$U$9:$U$1026,0),1),0)</f>
        <v>0</v>
      </c>
      <c r="AS582" s="85">
        <f>IFERROR(INDEX(Income!C$9:C$1026,MATCH(Calc!$AO582,Income!$U$9:$U$1026,0),1),0)</f>
        <v>0</v>
      </c>
      <c r="AT582" s="93">
        <f t="shared" ca="1" si="70"/>
        <v>2026</v>
      </c>
      <c r="AU582" s="85" t="str">
        <f>IFERROR(IF($AQ582="Passive","",INDEX(Income!E$9:E$1026,MATCH(Calc!$AO582,Income!$U$9:$U$1026,0),1)),"")</f>
        <v/>
      </c>
      <c r="AV582" s="85" t="str">
        <f>IFERROR(IF($AQ582="Passive","",INDEX(Income!F$9:F$1026,MATCH(Calc!$AO582,Income!$U$9:$U$1026,0),1)),"")</f>
        <v/>
      </c>
      <c r="AW582" s="85" t="str">
        <f>IFERROR(IF($AQ582="Passive","",INDEX(Income!G$9:G$1026,MATCH(Calc!$AO582,Income!$U$9:$U$1026,0),1)),"")</f>
        <v/>
      </c>
      <c r="AX582" s="85" t="str">
        <f>IFERROR(IF($AQ582="Passive","",INDEX(Income!H$9:H$1026,MATCH(Calc!$AO582,Income!$U$9:$U$1026,0),1)),"")</f>
        <v/>
      </c>
      <c r="AY582" s="85" t="str">
        <f>IFERROR(IF($AQ582="Passive","",INDEX(Income!I$9:I$1026,MATCH(Calc!$AO582,Income!$U$9:$U$1026,0),1)),"")</f>
        <v/>
      </c>
      <c r="AZ582" s="85" t="str">
        <f>IFERROR(IF($AQ582="Passive","",INDEX(Income!J$9:J$1026,MATCH(Calc!$AO582,Income!$U$9:$U$1026,0),1)),"")</f>
        <v/>
      </c>
      <c r="BA582" s="85" t="str">
        <f>IFERROR(IF($AQ582="Passive","",INDEX(Income!K$9:K$1026,MATCH(Calc!$AO582,Income!$U$9:$U$1026,0),1)),"")</f>
        <v/>
      </c>
      <c r="BB582" s="85" t="str">
        <f>IFERROR(IF($AQ582="Passive","",INDEX(Income!L$9:L$1026,MATCH(Calc!$AO582,Income!$U$9:$U$1026,0),1)),"")</f>
        <v/>
      </c>
      <c r="BC582" s="85" t="str">
        <f>IFERROR(IF($AQ582="Passive","",INDEX(Income!M$9:M$1026,MATCH(Calc!$AO582,Income!$U$9:$U$1026,0),1)),"")</f>
        <v/>
      </c>
      <c r="BD582" s="85" t="str">
        <f>IFERROR(IF($AQ582="Passive","",INDEX(Income!N$9:N$1026,MATCH(Calc!$AO582,Income!$U$9:$U$1026,0),1)),"")</f>
        <v/>
      </c>
      <c r="BE582" s="85" t="str">
        <f>IFERROR(IF($AQ582="Passive","",INDEX(Income!O$9:O$1026,MATCH(Calc!$AO582,Income!$U$9:$U$1026,0),1)),"")</f>
        <v/>
      </c>
      <c r="BF582" s="85" t="str">
        <f>IFERROR(IF($AQ582="Passive","",INDEX(Income!P$9:P$1026,MATCH(Calc!$AO582,Income!$U$9:$U$1026,0),1)),"")</f>
        <v/>
      </c>
      <c r="BH582" s="85" t="str">
        <f t="shared" si="71"/>
        <v>Passive</v>
      </c>
      <c r="BI582" s="85">
        <f>IFERROR(INDEX(Expenses!B$9:B$1026,MATCH(Calc!$AO582,Expenses!$U$9:$U$1026,0),1),0)</f>
        <v>0</v>
      </c>
      <c r="BJ582" s="85">
        <f>IFERROR(INDEX(Expenses!C$9:C$1026,MATCH(Calc!$AO582,Expenses!$U$9:$U$1026,0),1),0)</f>
        <v>0</v>
      </c>
      <c r="BK582" s="93">
        <f t="shared" ca="1" si="72"/>
        <v>2026</v>
      </c>
      <c r="BL582" s="85" t="str">
        <f>IFERROR(IF($BH582="Passive","",INDEX(Expenses!E$9:E$1026,MATCH(Calc!$AO582,Expenses!$U$9:$U$1026,0),1)),"")</f>
        <v/>
      </c>
      <c r="BM582" s="85" t="str">
        <f>IFERROR(IF($BH582="Passive","",INDEX(Expenses!F$9:F$1026,MATCH(Calc!$AO582,Expenses!$U$9:$U$1026,0),1)),"")</f>
        <v/>
      </c>
      <c r="BN582" s="85" t="str">
        <f>IFERROR(IF($BH582="Passive","",INDEX(Expenses!G$9:G$1026,MATCH(Calc!$AO582,Expenses!$U$9:$U$1026,0),1)),"")</f>
        <v/>
      </c>
      <c r="BO582" s="85" t="str">
        <f>IFERROR(IF($BH582="Passive","",INDEX(Expenses!H$9:H$1026,MATCH(Calc!$AO582,Expenses!$U$9:$U$1026,0),1)),"")</f>
        <v/>
      </c>
      <c r="BP582" s="85" t="str">
        <f>IFERROR(IF($BH582="Passive","",INDEX(Expenses!I$9:I$1026,MATCH(Calc!$AO582,Expenses!$U$9:$U$1026,0),1)),"")</f>
        <v/>
      </c>
      <c r="BQ582" s="85" t="str">
        <f>IFERROR(IF($BH582="Passive","",INDEX(Expenses!J$9:J$1026,MATCH(Calc!$AO582,Expenses!$U$9:$U$1026,0),1)),"")</f>
        <v/>
      </c>
      <c r="BR582" s="85" t="str">
        <f>IFERROR(IF($BH582="Passive","",INDEX(Expenses!K$9:K$1026,MATCH(Calc!$AO582,Expenses!$U$9:$U$1026,0),1)),"")</f>
        <v/>
      </c>
      <c r="BS582" s="85" t="str">
        <f>IFERROR(IF($BH582="Passive","",INDEX(Expenses!L$9:L$1026,MATCH(Calc!$AO582,Expenses!$U$9:$U$1026,0),1)),"")</f>
        <v/>
      </c>
      <c r="BT582" s="85" t="str">
        <f>IFERROR(IF($BH582="Passive","",INDEX(Expenses!M$9:M$1026,MATCH(Calc!$AO582,Expenses!$U$9:$U$1026,0),1)),"")</f>
        <v/>
      </c>
      <c r="BU582" s="85" t="str">
        <f>IFERROR(IF($BH582="Passive","",INDEX(Expenses!N$9:N$1026,MATCH(Calc!$AO582,Expenses!$U$9:$U$1026,0),1)),"")</f>
        <v/>
      </c>
      <c r="BV582" s="85" t="str">
        <f>IFERROR(IF($BH582="Passive","",INDEX(Expenses!O$9:O$1026,MATCH(Calc!$AO582,Expenses!$U$9:$U$1026,0),1)),"")</f>
        <v/>
      </c>
      <c r="BW582" s="85" t="str">
        <f>IFERROR(IF($BH582="Passive","",INDEX(Expenses!P$9:P$1026,MATCH(Calc!$AO582,Expenses!$U$9:$U$1026,0),1)),"")</f>
        <v/>
      </c>
    </row>
    <row r="583" spans="40:75" x14ac:dyDescent="0.25">
      <c r="AN583" s="93">
        <f t="shared" si="68"/>
        <v>5</v>
      </c>
      <c r="AO583" s="93">
        <v>580</v>
      </c>
      <c r="AQ583" s="85" t="str">
        <f t="shared" si="69"/>
        <v>Passive</v>
      </c>
      <c r="AR583" s="85">
        <f>IFERROR(INDEX(Income!B$9:B$1026,MATCH(Calc!$AO583,Income!$U$9:$U$1026,0),1),0)</f>
        <v>0</v>
      </c>
      <c r="AS583" s="85">
        <f>IFERROR(INDEX(Income!C$9:C$1026,MATCH(Calc!$AO583,Income!$U$9:$U$1026,0),1),0)</f>
        <v>0</v>
      </c>
      <c r="AT583" s="93">
        <f t="shared" ca="1" si="70"/>
        <v>2026</v>
      </c>
      <c r="AU583" s="85" t="str">
        <f>IFERROR(IF($AQ583="Passive","",INDEX(Income!E$9:E$1026,MATCH(Calc!$AO583,Income!$U$9:$U$1026,0),1)),"")</f>
        <v/>
      </c>
      <c r="AV583" s="85" t="str">
        <f>IFERROR(IF($AQ583="Passive","",INDEX(Income!F$9:F$1026,MATCH(Calc!$AO583,Income!$U$9:$U$1026,0),1)),"")</f>
        <v/>
      </c>
      <c r="AW583" s="85" t="str">
        <f>IFERROR(IF($AQ583="Passive","",INDEX(Income!G$9:G$1026,MATCH(Calc!$AO583,Income!$U$9:$U$1026,0),1)),"")</f>
        <v/>
      </c>
      <c r="AX583" s="85" t="str">
        <f>IFERROR(IF($AQ583="Passive","",INDEX(Income!H$9:H$1026,MATCH(Calc!$AO583,Income!$U$9:$U$1026,0),1)),"")</f>
        <v/>
      </c>
      <c r="AY583" s="85" t="str">
        <f>IFERROR(IF($AQ583="Passive","",INDEX(Income!I$9:I$1026,MATCH(Calc!$AO583,Income!$U$9:$U$1026,0),1)),"")</f>
        <v/>
      </c>
      <c r="AZ583" s="85" t="str">
        <f>IFERROR(IF($AQ583="Passive","",INDEX(Income!J$9:J$1026,MATCH(Calc!$AO583,Income!$U$9:$U$1026,0),1)),"")</f>
        <v/>
      </c>
      <c r="BA583" s="85" t="str">
        <f>IFERROR(IF($AQ583="Passive","",INDEX(Income!K$9:K$1026,MATCH(Calc!$AO583,Income!$U$9:$U$1026,0),1)),"")</f>
        <v/>
      </c>
      <c r="BB583" s="85" t="str">
        <f>IFERROR(IF($AQ583="Passive","",INDEX(Income!L$9:L$1026,MATCH(Calc!$AO583,Income!$U$9:$U$1026,0),1)),"")</f>
        <v/>
      </c>
      <c r="BC583" s="85" t="str">
        <f>IFERROR(IF($AQ583="Passive","",INDEX(Income!M$9:M$1026,MATCH(Calc!$AO583,Income!$U$9:$U$1026,0),1)),"")</f>
        <v/>
      </c>
      <c r="BD583" s="85" t="str">
        <f>IFERROR(IF($AQ583="Passive","",INDEX(Income!N$9:N$1026,MATCH(Calc!$AO583,Income!$U$9:$U$1026,0),1)),"")</f>
        <v/>
      </c>
      <c r="BE583" s="85" t="str">
        <f>IFERROR(IF($AQ583="Passive","",INDEX(Income!O$9:O$1026,MATCH(Calc!$AO583,Income!$U$9:$U$1026,0),1)),"")</f>
        <v/>
      </c>
      <c r="BF583" s="85" t="str">
        <f>IFERROR(IF($AQ583="Passive","",INDEX(Income!P$9:P$1026,MATCH(Calc!$AO583,Income!$U$9:$U$1026,0),1)),"")</f>
        <v/>
      </c>
      <c r="BH583" s="85" t="str">
        <f t="shared" si="71"/>
        <v>Passive</v>
      </c>
      <c r="BI583" s="85">
        <f>IFERROR(INDEX(Expenses!B$9:B$1026,MATCH(Calc!$AO583,Expenses!$U$9:$U$1026,0),1),0)</f>
        <v>0</v>
      </c>
      <c r="BJ583" s="85">
        <f>IFERROR(INDEX(Expenses!C$9:C$1026,MATCH(Calc!$AO583,Expenses!$U$9:$U$1026,0),1),0)</f>
        <v>0</v>
      </c>
      <c r="BK583" s="93">
        <f t="shared" ca="1" si="72"/>
        <v>2026</v>
      </c>
      <c r="BL583" s="85" t="str">
        <f>IFERROR(IF($BH583="Passive","",INDEX(Expenses!E$9:E$1026,MATCH(Calc!$AO583,Expenses!$U$9:$U$1026,0),1)),"")</f>
        <v/>
      </c>
      <c r="BM583" s="85" t="str">
        <f>IFERROR(IF($BH583="Passive","",INDEX(Expenses!F$9:F$1026,MATCH(Calc!$AO583,Expenses!$U$9:$U$1026,0),1)),"")</f>
        <v/>
      </c>
      <c r="BN583" s="85" t="str">
        <f>IFERROR(IF($BH583="Passive","",INDEX(Expenses!G$9:G$1026,MATCH(Calc!$AO583,Expenses!$U$9:$U$1026,0),1)),"")</f>
        <v/>
      </c>
      <c r="BO583" s="85" t="str">
        <f>IFERROR(IF($BH583="Passive","",INDEX(Expenses!H$9:H$1026,MATCH(Calc!$AO583,Expenses!$U$9:$U$1026,0),1)),"")</f>
        <v/>
      </c>
      <c r="BP583" s="85" t="str">
        <f>IFERROR(IF($BH583="Passive","",INDEX(Expenses!I$9:I$1026,MATCH(Calc!$AO583,Expenses!$U$9:$U$1026,0),1)),"")</f>
        <v/>
      </c>
      <c r="BQ583" s="85" t="str">
        <f>IFERROR(IF($BH583="Passive","",INDEX(Expenses!J$9:J$1026,MATCH(Calc!$AO583,Expenses!$U$9:$U$1026,0),1)),"")</f>
        <v/>
      </c>
      <c r="BR583" s="85" t="str">
        <f>IFERROR(IF($BH583="Passive","",INDEX(Expenses!K$9:K$1026,MATCH(Calc!$AO583,Expenses!$U$9:$U$1026,0),1)),"")</f>
        <v/>
      </c>
      <c r="BS583" s="85" t="str">
        <f>IFERROR(IF($BH583="Passive","",INDEX(Expenses!L$9:L$1026,MATCH(Calc!$AO583,Expenses!$U$9:$U$1026,0),1)),"")</f>
        <v/>
      </c>
      <c r="BT583" s="85" t="str">
        <f>IFERROR(IF($BH583="Passive","",INDEX(Expenses!M$9:M$1026,MATCH(Calc!$AO583,Expenses!$U$9:$U$1026,0),1)),"")</f>
        <v/>
      </c>
      <c r="BU583" s="85" t="str">
        <f>IFERROR(IF($BH583="Passive","",INDEX(Expenses!N$9:N$1026,MATCH(Calc!$AO583,Expenses!$U$9:$U$1026,0),1)),"")</f>
        <v/>
      </c>
      <c r="BV583" s="85" t="str">
        <f>IFERROR(IF($BH583="Passive","",INDEX(Expenses!O$9:O$1026,MATCH(Calc!$AO583,Expenses!$U$9:$U$1026,0),1)),"")</f>
        <v/>
      </c>
      <c r="BW583" s="85" t="str">
        <f>IFERROR(IF($BH583="Passive","",INDEX(Expenses!P$9:P$1026,MATCH(Calc!$AO583,Expenses!$U$9:$U$1026,0),1)),"")</f>
        <v/>
      </c>
    </row>
    <row r="584" spans="40:75" x14ac:dyDescent="0.25">
      <c r="AN584" s="93">
        <f t="shared" si="68"/>
        <v>5</v>
      </c>
      <c r="AO584" s="93">
        <v>581</v>
      </c>
      <c r="AQ584" s="85" t="str">
        <f t="shared" si="69"/>
        <v>Passive</v>
      </c>
      <c r="AR584" s="85">
        <f>IFERROR(INDEX(Income!B$9:B$1026,MATCH(Calc!$AO584,Income!$U$9:$U$1026,0),1),0)</f>
        <v>0</v>
      </c>
      <c r="AS584" s="85">
        <f>IFERROR(INDEX(Income!C$9:C$1026,MATCH(Calc!$AO584,Income!$U$9:$U$1026,0),1),0)</f>
        <v>0</v>
      </c>
      <c r="AT584" s="93">
        <f t="shared" ca="1" si="70"/>
        <v>2026</v>
      </c>
      <c r="AU584" s="85" t="str">
        <f>IFERROR(IF($AQ584="Passive","",INDEX(Income!E$9:E$1026,MATCH(Calc!$AO584,Income!$U$9:$U$1026,0),1)),"")</f>
        <v/>
      </c>
      <c r="AV584" s="85" t="str">
        <f>IFERROR(IF($AQ584="Passive","",INDEX(Income!F$9:F$1026,MATCH(Calc!$AO584,Income!$U$9:$U$1026,0),1)),"")</f>
        <v/>
      </c>
      <c r="AW584" s="85" t="str">
        <f>IFERROR(IF($AQ584="Passive","",INDEX(Income!G$9:G$1026,MATCH(Calc!$AO584,Income!$U$9:$U$1026,0),1)),"")</f>
        <v/>
      </c>
      <c r="AX584" s="85" t="str">
        <f>IFERROR(IF($AQ584="Passive","",INDEX(Income!H$9:H$1026,MATCH(Calc!$AO584,Income!$U$9:$U$1026,0),1)),"")</f>
        <v/>
      </c>
      <c r="AY584" s="85" t="str">
        <f>IFERROR(IF($AQ584="Passive","",INDEX(Income!I$9:I$1026,MATCH(Calc!$AO584,Income!$U$9:$U$1026,0),1)),"")</f>
        <v/>
      </c>
      <c r="AZ584" s="85" t="str">
        <f>IFERROR(IF($AQ584="Passive","",INDEX(Income!J$9:J$1026,MATCH(Calc!$AO584,Income!$U$9:$U$1026,0),1)),"")</f>
        <v/>
      </c>
      <c r="BA584" s="85" t="str">
        <f>IFERROR(IF($AQ584="Passive","",INDEX(Income!K$9:K$1026,MATCH(Calc!$AO584,Income!$U$9:$U$1026,0),1)),"")</f>
        <v/>
      </c>
      <c r="BB584" s="85" t="str">
        <f>IFERROR(IF($AQ584="Passive","",INDEX(Income!L$9:L$1026,MATCH(Calc!$AO584,Income!$U$9:$U$1026,0),1)),"")</f>
        <v/>
      </c>
      <c r="BC584" s="85" t="str">
        <f>IFERROR(IF($AQ584="Passive","",INDEX(Income!M$9:M$1026,MATCH(Calc!$AO584,Income!$U$9:$U$1026,0),1)),"")</f>
        <v/>
      </c>
      <c r="BD584" s="85" t="str">
        <f>IFERROR(IF($AQ584="Passive","",INDEX(Income!N$9:N$1026,MATCH(Calc!$AO584,Income!$U$9:$U$1026,0),1)),"")</f>
        <v/>
      </c>
      <c r="BE584" s="85" t="str">
        <f>IFERROR(IF($AQ584="Passive","",INDEX(Income!O$9:O$1026,MATCH(Calc!$AO584,Income!$U$9:$U$1026,0),1)),"")</f>
        <v/>
      </c>
      <c r="BF584" s="85" t="str">
        <f>IFERROR(IF($AQ584="Passive","",INDEX(Income!P$9:P$1026,MATCH(Calc!$AO584,Income!$U$9:$U$1026,0),1)),"")</f>
        <v/>
      </c>
      <c r="BH584" s="85" t="str">
        <f t="shared" si="71"/>
        <v>Passive</v>
      </c>
      <c r="BI584" s="85">
        <f>IFERROR(INDEX(Expenses!B$9:B$1026,MATCH(Calc!$AO584,Expenses!$U$9:$U$1026,0),1),0)</f>
        <v>0</v>
      </c>
      <c r="BJ584" s="85">
        <f>IFERROR(INDEX(Expenses!C$9:C$1026,MATCH(Calc!$AO584,Expenses!$U$9:$U$1026,0),1),0)</f>
        <v>0</v>
      </c>
      <c r="BK584" s="93">
        <f t="shared" ca="1" si="72"/>
        <v>2026</v>
      </c>
      <c r="BL584" s="85" t="str">
        <f>IFERROR(IF($BH584="Passive","",INDEX(Expenses!E$9:E$1026,MATCH(Calc!$AO584,Expenses!$U$9:$U$1026,0),1)),"")</f>
        <v/>
      </c>
      <c r="BM584" s="85" t="str">
        <f>IFERROR(IF($BH584="Passive","",INDEX(Expenses!F$9:F$1026,MATCH(Calc!$AO584,Expenses!$U$9:$U$1026,0),1)),"")</f>
        <v/>
      </c>
      <c r="BN584" s="85" t="str">
        <f>IFERROR(IF($BH584="Passive","",INDEX(Expenses!G$9:G$1026,MATCH(Calc!$AO584,Expenses!$U$9:$U$1026,0),1)),"")</f>
        <v/>
      </c>
      <c r="BO584" s="85" t="str">
        <f>IFERROR(IF($BH584="Passive","",INDEX(Expenses!H$9:H$1026,MATCH(Calc!$AO584,Expenses!$U$9:$U$1026,0),1)),"")</f>
        <v/>
      </c>
      <c r="BP584" s="85" t="str">
        <f>IFERROR(IF($BH584="Passive","",INDEX(Expenses!I$9:I$1026,MATCH(Calc!$AO584,Expenses!$U$9:$U$1026,0),1)),"")</f>
        <v/>
      </c>
      <c r="BQ584" s="85" t="str">
        <f>IFERROR(IF($BH584="Passive","",INDEX(Expenses!J$9:J$1026,MATCH(Calc!$AO584,Expenses!$U$9:$U$1026,0),1)),"")</f>
        <v/>
      </c>
      <c r="BR584" s="85" t="str">
        <f>IFERROR(IF($BH584="Passive","",INDEX(Expenses!K$9:K$1026,MATCH(Calc!$AO584,Expenses!$U$9:$U$1026,0),1)),"")</f>
        <v/>
      </c>
      <c r="BS584" s="85" t="str">
        <f>IFERROR(IF($BH584="Passive","",INDEX(Expenses!L$9:L$1026,MATCH(Calc!$AO584,Expenses!$U$9:$U$1026,0),1)),"")</f>
        <v/>
      </c>
      <c r="BT584" s="85" t="str">
        <f>IFERROR(IF($BH584="Passive","",INDEX(Expenses!M$9:M$1026,MATCH(Calc!$AO584,Expenses!$U$9:$U$1026,0),1)),"")</f>
        <v/>
      </c>
      <c r="BU584" s="85" t="str">
        <f>IFERROR(IF($BH584="Passive","",INDEX(Expenses!N$9:N$1026,MATCH(Calc!$AO584,Expenses!$U$9:$U$1026,0),1)),"")</f>
        <v/>
      </c>
      <c r="BV584" s="85" t="str">
        <f>IFERROR(IF($BH584="Passive","",INDEX(Expenses!O$9:O$1026,MATCH(Calc!$AO584,Expenses!$U$9:$U$1026,0),1)),"")</f>
        <v/>
      </c>
      <c r="BW584" s="85" t="str">
        <f>IFERROR(IF($BH584="Passive","",INDEX(Expenses!P$9:P$1026,MATCH(Calc!$AO584,Expenses!$U$9:$U$1026,0),1)),"")</f>
        <v/>
      </c>
    </row>
    <row r="585" spans="40:75" x14ac:dyDescent="0.25">
      <c r="AN585" s="93">
        <f t="shared" si="68"/>
        <v>5</v>
      </c>
      <c r="AO585" s="93">
        <v>582</v>
      </c>
      <c r="AQ585" s="85" t="str">
        <f t="shared" si="69"/>
        <v>Passive</v>
      </c>
      <c r="AR585" s="85">
        <f>IFERROR(INDEX(Income!B$9:B$1026,MATCH(Calc!$AO585,Income!$U$9:$U$1026,0),1),0)</f>
        <v>0</v>
      </c>
      <c r="AS585" s="85">
        <f>IFERROR(INDEX(Income!C$9:C$1026,MATCH(Calc!$AO585,Income!$U$9:$U$1026,0),1),0)</f>
        <v>0</v>
      </c>
      <c r="AT585" s="93">
        <f t="shared" ca="1" si="70"/>
        <v>2026</v>
      </c>
      <c r="AU585" s="85" t="str">
        <f>IFERROR(IF($AQ585="Passive","",INDEX(Income!E$9:E$1026,MATCH(Calc!$AO585,Income!$U$9:$U$1026,0),1)),"")</f>
        <v/>
      </c>
      <c r="AV585" s="85" t="str">
        <f>IFERROR(IF($AQ585="Passive","",INDEX(Income!F$9:F$1026,MATCH(Calc!$AO585,Income!$U$9:$U$1026,0),1)),"")</f>
        <v/>
      </c>
      <c r="AW585" s="85" t="str">
        <f>IFERROR(IF($AQ585="Passive","",INDEX(Income!G$9:G$1026,MATCH(Calc!$AO585,Income!$U$9:$U$1026,0),1)),"")</f>
        <v/>
      </c>
      <c r="AX585" s="85" t="str">
        <f>IFERROR(IF($AQ585="Passive","",INDEX(Income!H$9:H$1026,MATCH(Calc!$AO585,Income!$U$9:$U$1026,0),1)),"")</f>
        <v/>
      </c>
      <c r="AY585" s="85" t="str">
        <f>IFERROR(IF($AQ585="Passive","",INDEX(Income!I$9:I$1026,MATCH(Calc!$AO585,Income!$U$9:$U$1026,0),1)),"")</f>
        <v/>
      </c>
      <c r="AZ585" s="85" t="str">
        <f>IFERROR(IF($AQ585="Passive","",INDEX(Income!J$9:J$1026,MATCH(Calc!$AO585,Income!$U$9:$U$1026,0),1)),"")</f>
        <v/>
      </c>
      <c r="BA585" s="85" t="str">
        <f>IFERROR(IF($AQ585="Passive","",INDEX(Income!K$9:K$1026,MATCH(Calc!$AO585,Income!$U$9:$U$1026,0),1)),"")</f>
        <v/>
      </c>
      <c r="BB585" s="85" t="str">
        <f>IFERROR(IF($AQ585="Passive","",INDEX(Income!L$9:L$1026,MATCH(Calc!$AO585,Income!$U$9:$U$1026,0),1)),"")</f>
        <v/>
      </c>
      <c r="BC585" s="85" t="str">
        <f>IFERROR(IF($AQ585="Passive","",INDEX(Income!M$9:M$1026,MATCH(Calc!$AO585,Income!$U$9:$U$1026,0),1)),"")</f>
        <v/>
      </c>
      <c r="BD585" s="85" t="str">
        <f>IFERROR(IF($AQ585="Passive","",INDEX(Income!N$9:N$1026,MATCH(Calc!$AO585,Income!$U$9:$U$1026,0),1)),"")</f>
        <v/>
      </c>
      <c r="BE585" s="85" t="str">
        <f>IFERROR(IF($AQ585="Passive","",INDEX(Income!O$9:O$1026,MATCH(Calc!$AO585,Income!$U$9:$U$1026,0),1)),"")</f>
        <v/>
      </c>
      <c r="BF585" s="85" t="str">
        <f>IFERROR(IF($AQ585="Passive","",INDEX(Income!P$9:P$1026,MATCH(Calc!$AO585,Income!$U$9:$U$1026,0),1)),"")</f>
        <v/>
      </c>
      <c r="BH585" s="85" t="str">
        <f t="shared" si="71"/>
        <v>Passive</v>
      </c>
      <c r="BI585" s="85">
        <f>IFERROR(INDEX(Expenses!B$9:B$1026,MATCH(Calc!$AO585,Expenses!$U$9:$U$1026,0),1),0)</f>
        <v>0</v>
      </c>
      <c r="BJ585" s="85">
        <f>IFERROR(INDEX(Expenses!C$9:C$1026,MATCH(Calc!$AO585,Expenses!$U$9:$U$1026,0),1),0)</f>
        <v>0</v>
      </c>
      <c r="BK585" s="93">
        <f t="shared" ca="1" si="72"/>
        <v>2026</v>
      </c>
      <c r="BL585" s="85" t="str">
        <f>IFERROR(IF($BH585="Passive","",INDEX(Expenses!E$9:E$1026,MATCH(Calc!$AO585,Expenses!$U$9:$U$1026,0),1)),"")</f>
        <v/>
      </c>
      <c r="BM585" s="85" t="str">
        <f>IFERROR(IF($BH585="Passive","",INDEX(Expenses!F$9:F$1026,MATCH(Calc!$AO585,Expenses!$U$9:$U$1026,0),1)),"")</f>
        <v/>
      </c>
      <c r="BN585" s="85" t="str">
        <f>IFERROR(IF($BH585="Passive","",INDEX(Expenses!G$9:G$1026,MATCH(Calc!$AO585,Expenses!$U$9:$U$1026,0),1)),"")</f>
        <v/>
      </c>
      <c r="BO585" s="85" t="str">
        <f>IFERROR(IF($BH585="Passive","",INDEX(Expenses!H$9:H$1026,MATCH(Calc!$AO585,Expenses!$U$9:$U$1026,0),1)),"")</f>
        <v/>
      </c>
      <c r="BP585" s="85" t="str">
        <f>IFERROR(IF($BH585="Passive","",INDEX(Expenses!I$9:I$1026,MATCH(Calc!$AO585,Expenses!$U$9:$U$1026,0),1)),"")</f>
        <v/>
      </c>
      <c r="BQ585" s="85" t="str">
        <f>IFERROR(IF($BH585="Passive","",INDEX(Expenses!J$9:J$1026,MATCH(Calc!$AO585,Expenses!$U$9:$U$1026,0),1)),"")</f>
        <v/>
      </c>
      <c r="BR585" s="85" t="str">
        <f>IFERROR(IF($BH585="Passive","",INDEX(Expenses!K$9:K$1026,MATCH(Calc!$AO585,Expenses!$U$9:$U$1026,0),1)),"")</f>
        <v/>
      </c>
      <c r="BS585" s="85" t="str">
        <f>IFERROR(IF($BH585="Passive","",INDEX(Expenses!L$9:L$1026,MATCH(Calc!$AO585,Expenses!$U$9:$U$1026,0),1)),"")</f>
        <v/>
      </c>
      <c r="BT585" s="85" t="str">
        <f>IFERROR(IF($BH585="Passive","",INDEX(Expenses!M$9:M$1026,MATCH(Calc!$AO585,Expenses!$U$9:$U$1026,0),1)),"")</f>
        <v/>
      </c>
      <c r="BU585" s="85" t="str">
        <f>IFERROR(IF($BH585="Passive","",INDEX(Expenses!N$9:N$1026,MATCH(Calc!$AO585,Expenses!$U$9:$U$1026,0),1)),"")</f>
        <v/>
      </c>
      <c r="BV585" s="85" t="str">
        <f>IFERROR(IF($BH585="Passive","",INDEX(Expenses!O$9:O$1026,MATCH(Calc!$AO585,Expenses!$U$9:$U$1026,0),1)),"")</f>
        <v/>
      </c>
      <c r="BW585" s="85" t="str">
        <f>IFERROR(IF($BH585="Passive","",INDEX(Expenses!P$9:P$1026,MATCH(Calc!$AO585,Expenses!$U$9:$U$1026,0),1)),"")</f>
        <v/>
      </c>
    </row>
    <row r="586" spans="40:75" x14ac:dyDescent="0.25">
      <c r="AN586" s="93">
        <f t="shared" si="68"/>
        <v>5</v>
      </c>
      <c r="AO586" s="93">
        <v>583</v>
      </c>
      <c r="AQ586" s="85" t="str">
        <f t="shared" si="69"/>
        <v>Passive</v>
      </c>
      <c r="AR586" s="85">
        <f>IFERROR(INDEX(Income!B$9:B$1026,MATCH(Calc!$AO586,Income!$U$9:$U$1026,0),1),0)</f>
        <v>0</v>
      </c>
      <c r="AS586" s="85">
        <f>IFERROR(INDEX(Income!C$9:C$1026,MATCH(Calc!$AO586,Income!$U$9:$U$1026,0),1),0)</f>
        <v>0</v>
      </c>
      <c r="AT586" s="93">
        <f t="shared" ca="1" si="70"/>
        <v>2026</v>
      </c>
      <c r="AU586" s="85" t="str">
        <f>IFERROR(IF($AQ586="Passive","",INDEX(Income!E$9:E$1026,MATCH(Calc!$AO586,Income!$U$9:$U$1026,0),1)),"")</f>
        <v/>
      </c>
      <c r="AV586" s="85" t="str">
        <f>IFERROR(IF($AQ586="Passive","",INDEX(Income!F$9:F$1026,MATCH(Calc!$AO586,Income!$U$9:$U$1026,0),1)),"")</f>
        <v/>
      </c>
      <c r="AW586" s="85" t="str">
        <f>IFERROR(IF($AQ586="Passive","",INDEX(Income!G$9:G$1026,MATCH(Calc!$AO586,Income!$U$9:$U$1026,0),1)),"")</f>
        <v/>
      </c>
      <c r="AX586" s="85" t="str">
        <f>IFERROR(IF($AQ586="Passive","",INDEX(Income!H$9:H$1026,MATCH(Calc!$AO586,Income!$U$9:$U$1026,0),1)),"")</f>
        <v/>
      </c>
      <c r="AY586" s="85" t="str">
        <f>IFERROR(IF($AQ586="Passive","",INDEX(Income!I$9:I$1026,MATCH(Calc!$AO586,Income!$U$9:$U$1026,0),1)),"")</f>
        <v/>
      </c>
      <c r="AZ586" s="85" t="str">
        <f>IFERROR(IF($AQ586="Passive","",INDEX(Income!J$9:J$1026,MATCH(Calc!$AO586,Income!$U$9:$U$1026,0),1)),"")</f>
        <v/>
      </c>
      <c r="BA586" s="85" t="str">
        <f>IFERROR(IF($AQ586="Passive","",INDEX(Income!K$9:K$1026,MATCH(Calc!$AO586,Income!$U$9:$U$1026,0),1)),"")</f>
        <v/>
      </c>
      <c r="BB586" s="85" t="str">
        <f>IFERROR(IF($AQ586="Passive","",INDEX(Income!L$9:L$1026,MATCH(Calc!$AO586,Income!$U$9:$U$1026,0),1)),"")</f>
        <v/>
      </c>
      <c r="BC586" s="85" t="str">
        <f>IFERROR(IF($AQ586="Passive","",INDEX(Income!M$9:M$1026,MATCH(Calc!$AO586,Income!$U$9:$U$1026,0),1)),"")</f>
        <v/>
      </c>
      <c r="BD586" s="85" t="str">
        <f>IFERROR(IF($AQ586="Passive","",INDEX(Income!N$9:N$1026,MATCH(Calc!$AO586,Income!$U$9:$U$1026,0),1)),"")</f>
        <v/>
      </c>
      <c r="BE586" s="85" t="str">
        <f>IFERROR(IF($AQ586="Passive","",INDEX(Income!O$9:O$1026,MATCH(Calc!$AO586,Income!$U$9:$U$1026,0),1)),"")</f>
        <v/>
      </c>
      <c r="BF586" s="85" t="str">
        <f>IFERROR(IF($AQ586="Passive","",INDEX(Income!P$9:P$1026,MATCH(Calc!$AO586,Income!$U$9:$U$1026,0),1)),"")</f>
        <v/>
      </c>
      <c r="BH586" s="85" t="str">
        <f t="shared" si="71"/>
        <v>Passive</v>
      </c>
      <c r="BI586" s="85">
        <f>IFERROR(INDEX(Expenses!B$9:B$1026,MATCH(Calc!$AO586,Expenses!$U$9:$U$1026,0),1),0)</f>
        <v>0</v>
      </c>
      <c r="BJ586" s="85">
        <f>IFERROR(INDEX(Expenses!C$9:C$1026,MATCH(Calc!$AO586,Expenses!$U$9:$U$1026,0),1),0)</f>
        <v>0</v>
      </c>
      <c r="BK586" s="93">
        <f t="shared" ca="1" si="72"/>
        <v>2026</v>
      </c>
      <c r="BL586" s="85" t="str">
        <f>IFERROR(IF($BH586="Passive","",INDEX(Expenses!E$9:E$1026,MATCH(Calc!$AO586,Expenses!$U$9:$U$1026,0),1)),"")</f>
        <v/>
      </c>
      <c r="BM586" s="85" t="str">
        <f>IFERROR(IF($BH586="Passive","",INDEX(Expenses!F$9:F$1026,MATCH(Calc!$AO586,Expenses!$U$9:$U$1026,0),1)),"")</f>
        <v/>
      </c>
      <c r="BN586" s="85" t="str">
        <f>IFERROR(IF($BH586="Passive","",INDEX(Expenses!G$9:G$1026,MATCH(Calc!$AO586,Expenses!$U$9:$U$1026,0),1)),"")</f>
        <v/>
      </c>
      <c r="BO586" s="85" t="str">
        <f>IFERROR(IF($BH586="Passive","",INDEX(Expenses!H$9:H$1026,MATCH(Calc!$AO586,Expenses!$U$9:$U$1026,0),1)),"")</f>
        <v/>
      </c>
      <c r="BP586" s="85" t="str">
        <f>IFERROR(IF($BH586="Passive","",INDEX(Expenses!I$9:I$1026,MATCH(Calc!$AO586,Expenses!$U$9:$U$1026,0),1)),"")</f>
        <v/>
      </c>
      <c r="BQ586" s="85" t="str">
        <f>IFERROR(IF($BH586="Passive","",INDEX(Expenses!J$9:J$1026,MATCH(Calc!$AO586,Expenses!$U$9:$U$1026,0),1)),"")</f>
        <v/>
      </c>
      <c r="BR586" s="85" t="str">
        <f>IFERROR(IF($BH586="Passive","",INDEX(Expenses!K$9:K$1026,MATCH(Calc!$AO586,Expenses!$U$9:$U$1026,0),1)),"")</f>
        <v/>
      </c>
      <c r="BS586" s="85" t="str">
        <f>IFERROR(IF($BH586="Passive","",INDEX(Expenses!L$9:L$1026,MATCH(Calc!$AO586,Expenses!$U$9:$U$1026,0),1)),"")</f>
        <v/>
      </c>
      <c r="BT586" s="85" t="str">
        <f>IFERROR(IF($BH586="Passive","",INDEX(Expenses!M$9:M$1026,MATCH(Calc!$AO586,Expenses!$U$9:$U$1026,0),1)),"")</f>
        <v/>
      </c>
      <c r="BU586" s="85" t="str">
        <f>IFERROR(IF($BH586="Passive","",INDEX(Expenses!N$9:N$1026,MATCH(Calc!$AO586,Expenses!$U$9:$U$1026,0),1)),"")</f>
        <v/>
      </c>
      <c r="BV586" s="85" t="str">
        <f>IFERROR(IF($BH586="Passive","",INDEX(Expenses!O$9:O$1026,MATCH(Calc!$AO586,Expenses!$U$9:$U$1026,0),1)),"")</f>
        <v/>
      </c>
      <c r="BW586" s="85" t="str">
        <f>IFERROR(IF($BH586="Passive","",INDEX(Expenses!P$9:P$1026,MATCH(Calc!$AO586,Expenses!$U$9:$U$1026,0),1)),"")</f>
        <v/>
      </c>
    </row>
    <row r="587" spans="40:75" x14ac:dyDescent="0.25">
      <c r="AN587" s="93">
        <f t="shared" si="68"/>
        <v>5</v>
      </c>
      <c r="AO587" s="93">
        <v>584</v>
      </c>
      <c r="AQ587" s="85" t="str">
        <f t="shared" si="69"/>
        <v>Passive</v>
      </c>
      <c r="AR587" s="85">
        <f>IFERROR(INDEX(Income!B$9:B$1026,MATCH(Calc!$AO587,Income!$U$9:$U$1026,0),1),0)</f>
        <v>0</v>
      </c>
      <c r="AS587" s="85">
        <f>IFERROR(INDEX(Income!C$9:C$1026,MATCH(Calc!$AO587,Income!$U$9:$U$1026,0),1),0)</f>
        <v>0</v>
      </c>
      <c r="AT587" s="93">
        <f t="shared" ca="1" si="70"/>
        <v>2026</v>
      </c>
      <c r="AU587" s="85" t="str">
        <f>IFERROR(IF($AQ587="Passive","",INDEX(Income!E$9:E$1026,MATCH(Calc!$AO587,Income!$U$9:$U$1026,0),1)),"")</f>
        <v/>
      </c>
      <c r="AV587" s="85" t="str">
        <f>IFERROR(IF($AQ587="Passive","",INDEX(Income!F$9:F$1026,MATCH(Calc!$AO587,Income!$U$9:$U$1026,0),1)),"")</f>
        <v/>
      </c>
      <c r="AW587" s="85" t="str">
        <f>IFERROR(IF($AQ587="Passive","",INDEX(Income!G$9:G$1026,MATCH(Calc!$AO587,Income!$U$9:$U$1026,0),1)),"")</f>
        <v/>
      </c>
      <c r="AX587" s="85" t="str">
        <f>IFERROR(IF($AQ587="Passive","",INDEX(Income!H$9:H$1026,MATCH(Calc!$AO587,Income!$U$9:$U$1026,0),1)),"")</f>
        <v/>
      </c>
      <c r="AY587" s="85" t="str">
        <f>IFERROR(IF($AQ587="Passive","",INDEX(Income!I$9:I$1026,MATCH(Calc!$AO587,Income!$U$9:$U$1026,0),1)),"")</f>
        <v/>
      </c>
      <c r="AZ587" s="85" t="str">
        <f>IFERROR(IF($AQ587="Passive","",INDEX(Income!J$9:J$1026,MATCH(Calc!$AO587,Income!$U$9:$U$1026,0),1)),"")</f>
        <v/>
      </c>
      <c r="BA587" s="85" t="str">
        <f>IFERROR(IF($AQ587="Passive","",INDEX(Income!K$9:K$1026,MATCH(Calc!$AO587,Income!$U$9:$U$1026,0),1)),"")</f>
        <v/>
      </c>
      <c r="BB587" s="85" t="str">
        <f>IFERROR(IF($AQ587="Passive","",INDEX(Income!L$9:L$1026,MATCH(Calc!$AO587,Income!$U$9:$U$1026,0),1)),"")</f>
        <v/>
      </c>
      <c r="BC587" s="85" t="str">
        <f>IFERROR(IF($AQ587="Passive","",INDEX(Income!M$9:M$1026,MATCH(Calc!$AO587,Income!$U$9:$U$1026,0),1)),"")</f>
        <v/>
      </c>
      <c r="BD587" s="85" t="str">
        <f>IFERROR(IF($AQ587="Passive","",INDEX(Income!N$9:N$1026,MATCH(Calc!$AO587,Income!$U$9:$U$1026,0),1)),"")</f>
        <v/>
      </c>
      <c r="BE587" s="85" t="str">
        <f>IFERROR(IF($AQ587="Passive","",INDEX(Income!O$9:O$1026,MATCH(Calc!$AO587,Income!$U$9:$U$1026,0),1)),"")</f>
        <v/>
      </c>
      <c r="BF587" s="85" t="str">
        <f>IFERROR(IF($AQ587="Passive","",INDEX(Income!P$9:P$1026,MATCH(Calc!$AO587,Income!$U$9:$U$1026,0),1)),"")</f>
        <v/>
      </c>
      <c r="BH587" s="85" t="str">
        <f t="shared" si="71"/>
        <v>Passive</v>
      </c>
      <c r="BI587" s="85">
        <f>IFERROR(INDEX(Expenses!B$9:B$1026,MATCH(Calc!$AO587,Expenses!$U$9:$U$1026,0),1),0)</f>
        <v>0</v>
      </c>
      <c r="BJ587" s="85">
        <f>IFERROR(INDEX(Expenses!C$9:C$1026,MATCH(Calc!$AO587,Expenses!$U$9:$U$1026,0),1),0)</f>
        <v>0</v>
      </c>
      <c r="BK587" s="93">
        <f t="shared" ca="1" si="72"/>
        <v>2026</v>
      </c>
      <c r="BL587" s="85" t="str">
        <f>IFERROR(IF($BH587="Passive","",INDEX(Expenses!E$9:E$1026,MATCH(Calc!$AO587,Expenses!$U$9:$U$1026,0),1)),"")</f>
        <v/>
      </c>
      <c r="BM587" s="85" t="str">
        <f>IFERROR(IF($BH587="Passive","",INDEX(Expenses!F$9:F$1026,MATCH(Calc!$AO587,Expenses!$U$9:$U$1026,0),1)),"")</f>
        <v/>
      </c>
      <c r="BN587" s="85" t="str">
        <f>IFERROR(IF($BH587="Passive","",INDEX(Expenses!G$9:G$1026,MATCH(Calc!$AO587,Expenses!$U$9:$U$1026,0),1)),"")</f>
        <v/>
      </c>
      <c r="BO587" s="85" t="str">
        <f>IFERROR(IF($BH587="Passive","",INDEX(Expenses!H$9:H$1026,MATCH(Calc!$AO587,Expenses!$U$9:$U$1026,0),1)),"")</f>
        <v/>
      </c>
      <c r="BP587" s="85" t="str">
        <f>IFERROR(IF($BH587="Passive","",INDEX(Expenses!I$9:I$1026,MATCH(Calc!$AO587,Expenses!$U$9:$U$1026,0),1)),"")</f>
        <v/>
      </c>
      <c r="BQ587" s="85" t="str">
        <f>IFERROR(IF($BH587="Passive","",INDEX(Expenses!J$9:J$1026,MATCH(Calc!$AO587,Expenses!$U$9:$U$1026,0),1)),"")</f>
        <v/>
      </c>
      <c r="BR587" s="85" t="str">
        <f>IFERROR(IF($BH587="Passive","",INDEX(Expenses!K$9:K$1026,MATCH(Calc!$AO587,Expenses!$U$9:$U$1026,0),1)),"")</f>
        <v/>
      </c>
      <c r="BS587" s="85" t="str">
        <f>IFERROR(IF($BH587="Passive","",INDEX(Expenses!L$9:L$1026,MATCH(Calc!$AO587,Expenses!$U$9:$U$1026,0),1)),"")</f>
        <v/>
      </c>
      <c r="BT587" s="85" t="str">
        <f>IFERROR(IF($BH587="Passive","",INDEX(Expenses!M$9:M$1026,MATCH(Calc!$AO587,Expenses!$U$9:$U$1026,0),1)),"")</f>
        <v/>
      </c>
      <c r="BU587" s="85" t="str">
        <f>IFERROR(IF($BH587="Passive","",INDEX(Expenses!N$9:N$1026,MATCH(Calc!$AO587,Expenses!$U$9:$U$1026,0),1)),"")</f>
        <v/>
      </c>
      <c r="BV587" s="85" t="str">
        <f>IFERROR(IF($BH587="Passive","",INDEX(Expenses!O$9:O$1026,MATCH(Calc!$AO587,Expenses!$U$9:$U$1026,0),1)),"")</f>
        <v/>
      </c>
      <c r="BW587" s="85" t="str">
        <f>IFERROR(IF($BH587="Passive","",INDEX(Expenses!P$9:P$1026,MATCH(Calc!$AO587,Expenses!$U$9:$U$1026,0),1)),"")</f>
        <v/>
      </c>
    </row>
    <row r="588" spans="40:75" x14ac:dyDescent="0.25">
      <c r="AN588" s="93">
        <f t="shared" si="68"/>
        <v>5</v>
      </c>
      <c r="AO588" s="93">
        <v>585</v>
      </c>
      <c r="AQ588" s="85" t="str">
        <f t="shared" si="69"/>
        <v>Passive</v>
      </c>
      <c r="AR588" s="85">
        <f>IFERROR(INDEX(Income!B$9:B$1026,MATCH(Calc!$AO588,Income!$U$9:$U$1026,0),1),0)</f>
        <v>0</v>
      </c>
      <c r="AS588" s="85">
        <f>IFERROR(INDEX(Income!C$9:C$1026,MATCH(Calc!$AO588,Income!$U$9:$U$1026,0),1),0)</f>
        <v>0</v>
      </c>
      <c r="AT588" s="93">
        <f t="shared" ca="1" si="70"/>
        <v>2026</v>
      </c>
      <c r="AU588" s="85" t="str">
        <f>IFERROR(IF($AQ588="Passive","",INDEX(Income!E$9:E$1026,MATCH(Calc!$AO588,Income!$U$9:$U$1026,0),1)),"")</f>
        <v/>
      </c>
      <c r="AV588" s="85" t="str">
        <f>IFERROR(IF($AQ588="Passive","",INDEX(Income!F$9:F$1026,MATCH(Calc!$AO588,Income!$U$9:$U$1026,0),1)),"")</f>
        <v/>
      </c>
      <c r="AW588" s="85" t="str">
        <f>IFERROR(IF($AQ588="Passive","",INDEX(Income!G$9:G$1026,MATCH(Calc!$AO588,Income!$U$9:$U$1026,0),1)),"")</f>
        <v/>
      </c>
      <c r="AX588" s="85" t="str">
        <f>IFERROR(IF($AQ588="Passive","",INDEX(Income!H$9:H$1026,MATCH(Calc!$AO588,Income!$U$9:$U$1026,0),1)),"")</f>
        <v/>
      </c>
      <c r="AY588" s="85" t="str">
        <f>IFERROR(IF($AQ588="Passive","",INDEX(Income!I$9:I$1026,MATCH(Calc!$AO588,Income!$U$9:$U$1026,0),1)),"")</f>
        <v/>
      </c>
      <c r="AZ588" s="85" t="str">
        <f>IFERROR(IF($AQ588="Passive","",INDEX(Income!J$9:J$1026,MATCH(Calc!$AO588,Income!$U$9:$U$1026,0),1)),"")</f>
        <v/>
      </c>
      <c r="BA588" s="85" t="str">
        <f>IFERROR(IF($AQ588="Passive","",INDEX(Income!K$9:K$1026,MATCH(Calc!$AO588,Income!$U$9:$U$1026,0),1)),"")</f>
        <v/>
      </c>
      <c r="BB588" s="85" t="str">
        <f>IFERROR(IF($AQ588="Passive","",INDEX(Income!L$9:L$1026,MATCH(Calc!$AO588,Income!$U$9:$U$1026,0),1)),"")</f>
        <v/>
      </c>
      <c r="BC588" s="85" t="str">
        <f>IFERROR(IF($AQ588="Passive","",INDEX(Income!M$9:M$1026,MATCH(Calc!$AO588,Income!$U$9:$U$1026,0),1)),"")</f>
        <v/>
      </c>
      <c r="BD588" s="85" t="str">
        <f>IFERROR(IF($AQ588="Passive","",INDEX(Income!N$9:N$1026,MATCH(Calc!$AO588,Income!$U$9:$U$1026,0),1)),"")</f>
        <v/>
      </c>
      <c r="BE588" s="85" t="str">
        <f>IFERROR(IF($AQ588="Passive","",INDEX(Income!O$9:O$1026,MATCH(Calc!$AO588,Income!$U$9:$U$1026,0),1)),"")</f>
        <v/>
      </c>
      <c r="BF588" s="85" t="str">
        <f>IFERROR(IF($AQ588="Passive","",INDEX(Income!P$9:P$1026,MATCH(Calc!$AO588,Income!$U$9:$U$1026,0),1)),"")</f>
        <v/>
      </c>
      <c r="BH588" s="85" t="str">
        <f t="shared" si="71"/>
        <v>Passive</v>
      </c>
      <c r="BI588" s="85">
        <f>IFERROR(INDEX(Expenses!B$9:B$1026,MATCH(Calc!$AO588,Expenses!$U$9:$U$1026,0),1),0)</f>
        <v>0</v>
      </c>
      <c r="BJ588" s="85">
        <f>IFERROR(INDEX(Expenses!C$9:C$1026,MATCH(Calc!$AO588,Expenses!$U$9:$U$1026,0),1),0)</f>
        <v>0</v>
      </c>
      <c r="BK588" s="93">
        <f t="shared" ca="1" si="72"/>
        <v>2026</v>
      </c>
      <c r="BL588" s="85" t="str">
        <f>IFERROR(IF($BH588="Passive","",INDEX(Expenses!E$9:E$1026,MATCH(Calc!$AO588,Expenses!$U$9:$U$1026,0),1)),"")</f>
        <v/>
      </c>
      <c r="BM588" s="85" t="str">
        <f>IFERROR(IF($BH588="Passive","",INDEX(Expenses!F$9:F$1026,MATCH(Calc!$AO588,Expenses!$U$9:$U$1026,0),1)),"")</f>
        <v/>
      </c>
      <c r="BN588" s="85" t="str">
        <f>IFERROR(IF($BH588="Passive","",INDEX(Expenses!G$9:G$1026,MATCH(Calc!$AO588,Expenses!$U$9:$U$1026,0),1)),"")</f>
        <v/>
      </c>
      <c r="BO588" s="85" t="str">
        <f>IFERROR(IF($BH588="Passive","",INDEX(Expenses!H$9:H$1026,MATCH(Calc!$AO588,Expenses!$U$9:$U$1026,0),1)),"")</f>
        <v/>
      </c>
      <c r="BP588" s="85" t="str">
        <f>IFERROR(IF($BH588="Passive","",INDEX(Expenses!I$9:I$1026,MATCH(Calc!$AO588,Expenses!$U$9:$U$1026,0),1)),"")</f>
        <v/>
      </c>
      <c r="BQ588" s="85" t="str">
        <f>IFERROR(IF($BH588="Passive","",INDEX(Expenses!J$9:J$1026,MATCH(Calc!$AO588,Expenses!$U$9:$U$1026,0),1)),"")</f>
        <v/>
      </c>
      <c r="BR588" s="85" t="str">
        <f>IFERROR(IF($BH588="Passive","",INDEX(Expenses!K$9:K$1026,MATCH(Calc!$AO588,Expenses!$U$9:$U$1026,0),1)),"")</f>
        <v/>
      </c>
      <c r="BS588" s="85" t="str">
        <f>IFERROR(IF($BH588="Passive","",INDEX(Expenses!L$9:L$1026,MATCH(Calc!$AO588,Expenses!$U$9:$U$1026,0),1)),"")</f>
        <v/>
      </c>
      <c r="BT588" s="85" t="str">
        <f>IFERROR(IF($BH588="Passive","",INDEX(Expenses!M$9:M$1026,MATCH(Calc!$AO588,Expenses!$U$9:$U$1026,0),1)),"")</f>
        <v/>
      </c>
      <c r="BU588" s="85" t="str">
        <f>IFERROR(IF($BH588="Passive","",INDEX(Expenses!N$9:N$1026,MATCH(Calc!$AO588,Expenses!$U$9:$U$1026,0),1)),"")</f>
        <v/>
      </c>
      <c r="BV588" s="85" t="str">
        <f>IFERROR(IF($BH588="Passive","",INDEX(Expenses!O$9:O$1026,MATCH(Calc!$AO588,Expenses!$U$9:$U$1026,0),1)),"")</f>
        <v/>
      </c>
      <c r="BW588" s="85" t="str">
        <f>IFERROR(IF($BH588="Passive","",INDEX(Expenses!P$9:P$1026,MATCH(Calc!$AO588,Expenses!$U$9:$U$1026,0),1)),"")</f>
        <v/>
      </c>
    </row>
    <row r="589" spans="40:75" x14ac:dyDescent="0.25">
      <c r="AN589" s="93">
        <f t="shared" si="68"/>
        <v>5</v>
      </c>
      <c r="AO589" s="93">
        <v>586</v>
      </c>
      <c r="AQ589" s="85" t="str">
        <f t="shared" si="69"/>
        <v>Passive</v>
      </c>
      <c r="AR589" s="85">
        <f>IFERROR(INDEX(Income!B$9:B$1026,MATCH(Calc!$AO589,Income!$U$9:$U$1026,0),1),0)</f>
        <v>0</v>
      </c>
      <c r="AS589" s="85">
        <f>IFERROR(INDEX(Income!C$9:C$1026,MATCH(Calc!$AO589,Income!$U$9:$U$1026,0),1),0)</f>
        <v>0</v>
      </c>
      <c r="AT589" s="93">
        <f t="shared" ca="1" si="70"/>
        <v>2026</v>
      </c>
      <c r="AU589" s="85" t="str">
        <f>IFERROR(IF($AQ589="Passive","",INDEX(Income!E$9:E$1026,MATCH(Calc!$AO589,Income!$U$9:$U$1026,0),1)),"")</f>
        <v/>
      </c>
      <c r="AV589" s="85" t="str">
        <f>IFERROR(IF($AQ589="Passive","",INDEX(Income!F$9:F$1026,MATCH(Calc!$AO589,Income!$U$9:$U$1026,0),1)),"")</f>
        <v/>
      </c>
      <c r="AW589" s="85" t="str">
        <f>IFERROR(IF($AQ589="Passive","",INDEX(Income!G$9:G$1026,MATCH(Calc!$AO589,Income!$U$9:$U$1026,0),1)),"")</f>
        <v/>
      </c>
      <c r="AX589" s="85" t="str">
        <f>IFERROR(IF($AQ589="Passive","",INDEX(Income!H$9:H$1026,MATCH(Calc!$AO589,Income!$U$9:$U$1026,0),1)),"")</f>
        <v/>
      </c>
      <c r="AY589" s="85" t="str">
        <f>IFERROR(IF($AQ589="Passive","",INDEX(Income!I$9:I$1026,MATCH(Calc!$AO589,Income!$U$9:$U$1026,0),1)),"")</f>
        <v/>
      </c>
      <c r="AZ589" s="85" t="str">
        <f>IFERROR(IF($AQ589="Passive","",INDEX(Income!J$9:J$1026,MATCH(Calc!$AO589,Income!$U$9:$U$1026,0),1)),"")</f>
        <v/>
      </c>
      <c r="BA589" s="85" t="str">
        <f>IFERROR(IF($AQ589="Passive","",INDEX(Income!K$9:K$1026,MATCH(Calc!$AO589,Income!$U$9:$U$1026,0),1)),"")</f>
        <v/>
      </c>
      <c r="BB589" s="85" t="str">
        <f>IFERROR(IF($AQ589="Passive","",INDEX(Income!L$9:L$1026,MATCH(Calc!$AO589,Income!$U$9:$U$1026,0),1)),"")</f>
        <v/>
      </c>
      <c r="BC589" s="85" t="str">
        <f>IFERROR(IF($AQ589="Passive","",INDEX(Income!M$9:M$1026,MATCH(Calc!$AO589,Income!$U$9:$U$1026,0),1)),"")</f>
        <v/>
      </c>
      <c r="BD589" s="85" t="str">
        <f>IFERROR(IF($AQ589="Passive","",INDEX(Income!N$9:N$1026,MATCH(Calc!$AO589,Income!$U$9:$U$1026,0),1)),"")</f>
        <v/>
      </c>
      <c r="BE589" s="85" t="str">
        <f>IFERROR(IF($AQ589="Passive","",INDEX(Income!O$9:O$1026,MATCH(Calc!$AO589,Income!$U$9:$U$1026,0),1)),"")</f>
        <v/>
      </c>
      <c r="BF589" s="85" t="str">
        <f>IFERROR(IF($AQ589="Passive","",INDEX(Income!P$9:P$1026,MATCH(Calc!$AO589,Income!$U$9:$U$1026,0),1)),"")</f>
        <v/>
      </c>
      <c r="BH589" s="85" t="str">
        <f t="shared" si="71"/>
        <v>Passive</v>
      </c>
      <c r="BI589" s="85">
        <f>IFERROR(INDEX(Expenses!B$9:B$1026,MATCH(Calc!$AO589,Expenses!$U$9:$U$1026,0),1),0)</f>
        <v>0</v>
      </c>
      <c r="BJ589" s="85">
        <f>IFERROR(INDEX(Expenses!C$9:C$1026,MATCH(Calc!$AO589,Expenses!$U$9:$U$1026,0),1),0)</f>
        <v>0</v>
      </c>
      <c r="BK589" s="93">
        <f t="shared" ca="1" si="72"/>
        <v>2026</v>
      </c>
      <c r="BL589" s="85" t="str">
        <f>IFERROR(IF($BH589="Passive","",INDEX(Expenses!E$9:E$1026,MATCH(Calc!$AO589,Expenses!$U$9:$U$1026,0),1)),"")</f>
        <v/>
      </c>
      <c r="BM589" s="85" t="str">
        <f>IFERROR(IF($BH589="Passive","",INDEX(Expenses!F$9:F$1026,MATCH(Calc!$AO589,Expenses!$U$9:$U$1026,0),1)),"")</f>
        <v/>
      </c>
      <c r="BN589" s="85" t="str">
        <f>IFERROR(IF($BH589="Passive","",INDEX(Expenses!G$9:G$1026,MATCH(Calc!$AO589,Expenses!$U$9:$U$1026,0),1)),"")</f>
        <v/>
      </c>
      <c r="BO589" s="85" t="str">
        <f>IFERROR(IF($BH589="Passive","",INDEX(Expenses!H$9:H$1026,MATCH(Calc!$AO589,Expenses!$U$9:$U$1026,0),1)),"")</f>
        <v/>
      </c>
      <c r="BP589" s="85" t="str">
        <f>IFERROR(IF($BH589="Passive","",INDEX(Expenses!I$9:I$1026,MATCH(Calc!$AO589,Expenses!$U$9:$U$1026,0),1)),"")</f>
        <v/>
      </c>
      <c r="BQ589" s="85" t="str">
        <f>IFERROR(IF($BH589="Passive","",INDEX(Expenses!J$9:J$1026,MATCH(Calc!$AO589,Expenses!$U$9:$U$1026,0),1)),"")</f>
        <v/>
      </c>
      <c r="BR589" s="85" t="str">
        <f>IFERROR(IF($BH589="Passive","",INDEX(Expenses!K$9:K$1026,MATCH(Calc!$AO589,Expenses!$U$9:$U$1026,0),1)),"")</f>
        <v/>
      </c>
      <c r="BS589" s="85" t="str">
        <f>IFERROR(IF($BH589="Passive","",INDEX(Expenses!L$9:L$1026,MATCH(Calc!$AO589,Expenses!$U$9:$U$1026,0),1)),"")</f>
        <v/>
      </c>
      <c r="BT589" s="85" t="str">
        <f>IFERROR(IF($BH589="Passive","",INDEX(Expenses!M$9:M$1026,MATCH(Calc!$AO589,Expenses!$U$9:$U$1026,0),1)),"")</f>
        <v/>
      </c>
      <c r="BU589" s="85" t="str">
        <f>IFERROR(IF($BH589="Passive","",INDEX(Expenses!N$9:N$1026,MATCH(Calc!$AO589,Expenses!$U$9:$U$1026,0),1)),"")</f>
        <v/>
      </c>
      <c r="BV589" s="85" t="str">
        <f>IFERROR(IF($BH589="Passive","",INDEX(Expenses!O$9:O$1026,MATCH(Calc!$AO589,Expenses!$U$9:$U$1026,0),1)),"")</f>
        <v/>
      </c>
      <c r="BW589" s="85" t="str">
        <f>IFERROR(IF($BH589="Passive","",INDEX(Expenses!P$9:P$1026,MATCH(Calc!$AO589,Expenses!$U$9:$U$1026,0),1)),"")</f>
        <v/>
      </c>
    </row>
    <row r="590" spans="40:75" x14ac:dyDescent="0.25">
      <c r="AN590" s="93">
        <f t="shared" si="68"/>
        <v>5</v>
      </c>
      <c r="AO590" s="93">
        <v>587</v>
      </c>
      <c r="AQ590" s="85" t="str">
        <f t="shared" si="69"/>
        <v>Passive</v>
      </c>
      <c r="AR590" s="85">
        <f>IFERROR(INDEX(Income!B$9:B$1026,MATCH(Calc!$AO590,Income!$U$9:$U$1026,0),1),0)</f>
        <v>0</v>
      </c>
      <c r="AS590" s="85">
        <f>IFERROR(INDEX(Income!C$9:C$1026,MATCH(Calc!$AO590,Income!$U$9:$U$1026,0),1),0)</f>
        <v>0</v>
      </c>
      <c r="AT590" s="93">
        <f t="shared" ca="1" si="70"/>
        <v>2026</v>
      </c>
      <c r="AU590" s="85" t="str">
        <f>IFERROR(IF($AQ590="Passive","",INDEX(Income!E$9:E$1026,MATCH(Calc!$AO590,Income!$U$9:$U$1026,0),1)),"")</f>
        <v/>
      </c>
      <c r="AV590" s="85" t="str">
        <f>IFERROR(IF($AQ590="Passive","",INDEX(Income!F$9:F$1026,MATCH(Calc!$AO590,Income!$U$9:$U$1026,0),1)),"")</f>
        <v/>
      </c>
      <c r="AW590" s="85" t="str">
        <f>IFERROR(IF($AQ590="Passive","",INDEX(Income!G$9:G$1026,MATCH(Calc!$AO590,Income!$U$9:$U$1026,0),1)),"")</f>
        <v/>
      </c>
      <c r="AX590" s="85" t="str">
        <f>IFERROR(IF($AQ590="Passive","",INDEX(Income!H$9:H$1026,MATCH(Calc!$AO590,Income!$U$9:$U$1026,0),1)),"")</f>
        <v/>
      </c>
      <c r="AY590" s="85" t="str">
        <f>IFERROR(IF($AQ590="Passive","",INDEX(Income!I$9:I$1026,MATCH(Calc!$AO590,Income!$U$9:$U$1026,0),1)),"")</f>
        <v/>
      </c>
      <c r="AZ590" s="85" t="str">
        <f>IFERROR(IF($AQ590="Passive","",INDEX(Income!J$9:J$1026,MATCH(Calc!$AO590,Income!$U$9:$U$1026,0),1)),"")</f>
        <v/>
      </c>
      <c r="BA590" s="85" t="str">
        <f>IFERROR(IF($AQ590="Passive","",INDEX(Income!K$9:K$1026,MATCH(Calc!$AO590,Income!$U$9:$U$1026,0),1)),"")</f>
        <v/>
      </c>
      <c r="BB590" s="85" t="str">
        <f>IFERROR(IF($AQ590="Passive","",INDEX(Income!L$9:L$1026,MATCH(Calc!$AO590,Income!$U$9:$U$1026,0),1)),"")</f>
        <v/>
      </c>
      <c r="BC590" s="85" t="str">
        <f>IFERROR(IF($AQ590="Passive","",INDEX(Income!M$9:M$1026,MATCH(Calc!$AO590,Income!$U$9:$U$1026,0),1)),"")</f>
        <v/>
      </c>
      <c r="BD590" s="85" t="str">
        <f>IFERROR(IF($AQ590="Passive","",INDEX(Income!N$9:N$1026,MATCH(Calc!$AO590,Income!$U$9:$U$1026,0),1)),"")</f>
        <v/>
      </c>
      <c r="BE590" s="85" t="str">
        <f>IFERROR(IF($AQ590="Passive","",INDEX(Income!O$9:O$1026,MATCH(Calc!$AO590,Income!$U$9:$U$1026,0),1)),"")</f>
        <v/>
      </c>
      <c r="BF590" s="85" t="str">
        <f>IFERROR(IF($AQ590="Passive","",INDEX(Income!P$9:P$1026,MATCH(Calc!$AO590,Income!$U$9:$U$1026,0),1)),"")</f>
        <v/>
      </c>
      <c r="BH590" s="85" t="str">
        <f t="shared" si="71"/>
        <v>Passive</v>
      </c>
      <c r="BI590" s="85">
        <f>IFERROR(INDEX(Expenses!B$9:B$1026,MATCH(Calc!$AO590,Expenses!$U$9:$U$1026,0),1),0)</f>
        <v>0</v>
      </c>
      <c r="BJ590" s="85">
        <f>IFERROR(INDEX(Expenses!C$9:C$1026,MATCH(Calc!$AO590,Expenses!$U$9:$U$1026,0),1),0)</f>
        <v>0</v>
      </c>
      <c r="BK590" s="93">
        <f t="shared" ca="1" si="72"/>
        <v>2026</v>
      </c>
      <c r="BL590" s="85" t="str">
        <f>IFERROR(IF($BH590="Passive","",INDEX(Expenses!E$9:E$1026,MATCH(Calc!$AO590,Expenses!$U$9:$U$1026,0),1)),"")</f>
        <v/>
      </c>
      <c r="BM590" s="85" t="str">
        <f>IFERROR(IF($BH590="Passive","",INDEX(Expenses!F$9:F$1026,MATCH(Calc!$AO590,Expenses!$U$9:$U$1026,0),1)),"")</f>
        <v/>
      </c>
      <c r="BN590" s="85" t="str">
        <f>IFERROR(IF($BH590="Passive","",INDEX(Expenses!G$9:G$1026,MATCH(Calc!$AO590,Expenses!$U$9:$U$1026,0),1)),"")</f>
        <v/>
      </c>
      <c r="BO590" s="85" t="str">
        <f>IFERROR(IF($BH590="Passive","",INDEX(Expenses!H$9:H$1026,MATCH(Calc!$AO590,Expenses!$U$9:$U$1026,0),1)),"")</f>
        <v/>
      </c>
      <c r="BP590" s="85" t="str">
        <f>IFERROR(IF($BH590="Passive","",INDEX(Expenses!I$9:I$1026,MATCH(Calc!$AO590,Expenses!$U$9:$U$1026,0),1)),"")</f>
        <v/>
      </c>
      <c r="BQ590" s="85" t="str">
        <f>IFERROR(IF($BH590="Passive","",INDEX(Expenses!J$9:J$1026,MATCH(Calc!$AO590,Expenses!$U$9:$U$1026,0),1)),"")</f>
        <v/>
      </c>
      <c r="BR590" s="85" t="str">
        <f>IFERROR(IF($BH590="Passive","",INDEX(Expenses!K$9:K$1026,MATCH(Calc!$AO590,Expenses!$U$9:$U$1026,0),1)),"")</f>
        <v/>
      </c>
      <c r="BS590" s="85" t="str">
        <f>IFERROR(IF($BH590="Passive","",INDEX(Expenses!L$9:L$1026,MATCH(Calc!$AO590,Expenses!$U$9:$U$1026,0),1)),"")</f>
        <v/>
      </c>
      <c r="BT590" s="85" t="str">
        <f>IFERROR(IF($BH590="Passive","",INDEX(Expenses!M$9:M$1026,MATCH(Calc!$AO590,Expenses!$U$9:$U$1026,0),1)),"")</f>
        <v/>
      </c>
      <c r="BU590" s="85" t="str">
        <f>IFERROR(IF($BH590="Passive","",INDEX(Expenses!N$9:N$1026,MATCH(Calc!$AO590,Expenses!$U$9:$U$1026,0),1)),"")</f>
        <v/>
      </c>
      <c r="BV590" s="85" t="str">
        <f>IFERROR(IF($BH590="Passive","",INDEX(Expenses!O$9:O$1026,MATCH(Calc!$AO590,Expenses!$U$9:$U$1026,0),1)),"")</f>
        <v/>
      </c>
      <c r="BW590" s="85" t="str">
        <f>IFERROR(IF($BH590="Passive","",INDEX(Expenses!P$9:P$1026,MATCH(Calc!$AO590,Expenses!$U$9:$U$1026,0),1)),"")</f>
        <v/>
      </c>
    </row>
    <row r="591" spans="40:75" x14ac:dyDescent="0.25">
      <c r="AN591" s="93">
        <f t="shared" si="68"/>
        <v>5</v>
      </c>
      <c r="AO591" s="93">
        <v>588</v>
      </c>
      <c r="AQ591" s="85" t="str">
        <f t="shared" si="69"/>
        <v>Passive</v>
      </c>
      <c r="AR591" s="85">
        <f>IFERROR(INDEX(Income!B$9:B$1026,MATCH(Calc!$AO591,Income!$U$9:$U$1026,0),1),0)</f>
        <v>0</v>
      </c>
      <c r="AS591" s="85">
        <f>IFERROR(INDEX(Income!C$9:C$1026,MATCH(Calc!$AO591,Income!$U$9:$U$1026,0),1),0)</f>
        <v>0</v>
      </c>
      <c r="AT591" s="93">
        <f t="shared" ca="1" si="70"/>
        <v>2026</v>
      </c>
      <c r="AU591" s="85" t="str">
        <f>IFERROR(IF($AQ591="Passive","",INDEX(Income!E$9:E$1026,MATCH(Calc!$AO591,Income!$U$9:$U$1026,0),1)),"")</f>
        <v/>
      </c>
      <c r="AV591" s="85" t="str">
        <f>IFERROR(IF($AQ591="Passive","",INDEX(Income!F$9:F$1026,MATCH(Calc!$AO591,Income!$U$9:$U$1026,0),1)),"")</f>
        <v/>
      </c>
      <c r="AW591" s="85" t="str">
        <f>IFERROR(IF($AQ591="Passive","",INDEX(Income!G$9:G$1026,MATCH(Calc!$AO591,Income!$U$9:$U$1026,0),1)),"")</f>
        <v/>
      </c>
      <c r="AX591" s="85" t="str">
        <f>IFERROR(IF($AQ591="Passive","",INDEX(Income!H$9:H$1026,MATCH(Calc!$AO591,Income!$U$9:$U$1026,0),1)),"")</f>
        <v/>
      </c>
      <c r="AY591" s="85" t="str">
        <f>IFERROR(IF($AQ591="Passive","",INDEX(Income!I$9:I$1026,MATCH(Calc!$AO591,Income!$U$9:$U$1026,0),1)),"")</f>
        <v/>
      </c>
      <c r="AZ591" s="85" t="str">
        <f>IFERROR(IF($AQ591="Passive","",INDEX(Income!J$9:J$1026,MATCH(Calc!$AO591,Income!$U$9:$U$1026,0),1)),"")</f>
        <v/>
      </c>
      <c r="BA591" s="85" t="str">
        <f>IFERROR(IF($AQ591="Passive","",INDEX(Income!K$9:K$1026,MATCH(Calc!$AO591,Income!$U$9:$U$1026,0),1)),"")</f>
        <v/>
      </c>
      <c r="BB591" s="85" t="str">
        <f>IFERROR(IF($AQ591="Passive","",INDEX(Income!L$9:L$1026,MATCH(Calc!$AO591,Income!$U$9:$U$1026,0),1)),"")</f>
        <v/>
      </c>
      <c r="BC591" s="85" t="str">
        <f>IFERROR(IF($AQ591="Passive","",INDEX(Income!M$9:M$1026,MATCH(Calc!$AO591,Income!$U$9:$U$1026,0),1)),"")</f>
        <v/>
      </c>
      <c r="BD591" s="85" t="str">
        <f>IFERROR(IF($AQ591="Passive","",INDEX(Income!N$9:N$1026,MATCH(Calc!$AO591,Income!$U$9:$U$1026,0),1)),"")</f>
        <v/>
      </c>
      <c r="BE591" s="85" t="str">
        <f>IFERROR(IF($AQ591="Passive","",INDEX(Income!O$9:O$1026,MATCH(Calc!$AO591,Income!$U$9:$U$1026,0),1)),"")</f>
        <v/>
      </c>
      <c r="BF591" s="85" t="str">
        <f>IFERROR(IF($AQ591="Passive","",INDEX(Income!P$9:P$1026,MATCH(Calc!$AO591,Income!$U$9:$U$1026,0),1)),"")</f>
        <v/>
      </c>
      <c r="BH591" s="85" t="str">
        <f t="shared" si="71"/>
        <v>Passive</v>
      </c>
      <c r="BI591" s="85">
        <f>IFERROR(INDEX(Expenses!B$9:B$1026,MATCH(Calc!$AO591,Expenses!$U$9:$U$1026,0),1),0)</f>
        <v>0</v>
      </c>
      <c r="BJ591" s="85">
        <f>IFERROR(INDEX(Expenses!C$9:C$1026,MATCH(Calc!$AO591,Expenses!$U$9:$U$1026,0),1),0)</f>
        <v>0</v>
      </c>
      <c r="BK591" s="93">
        <f t="shared" ca="1" si="72"/>
        <v>2026</v>
      </c>
      <c r="BL591" s="85" t="str">
        <f>IFERROR(IF($BH591="Passive","",INDEX(Expenses!E$9:E$1026,MATCH(Calc!$AO591,Expenses!$U$9:$U$1026,0),1)),"")</f>
        <v/>
      </c>
      <c r="BM591" s="85" t="str">
        <f>IFERROR(IF($BH591="Passive","",INDEX(Expenses!F$9:F$1026,MATCH(Calc!$AO591,Expenses!$U$9:$U$1026,0),1)),"")</f>
        <v/>
      </c>
      <c r="BN591" s="85" t="str">
        <f>IFERROR(IF($BH591="Passive","",INDEX(Expenses!G$9:G$1026,MATCH(Calc!$AO591,Expenses!$U$9:$U$1026,0),1)),"")</f>
        <v/>
      </c>
      <c r="BO591" s="85" t="str">
        <f>IFERROR(IF($BH591="Passive","",INDEX(Expenses!H$9:H$1026,MATCH(Calc!$AO591,Expenses!$U$9:$U$1026,0),1)),"")</f>
        <v/>
      </c>
      <c r="BP591" s="85" t="str">
        <f>IFERROR(IF($BH591="Passive","",INDEX(Expenses!I$9:I$1026,MATCH(Calc!$AO591,Expenses!$U$9:$U$1026,0),1)),"")</f>
        <v/>
      </c>
      <c r="BQ591" s="85" t="str">
        <f>IFERROR(IF($BH591="Passive","",INDEX(Expenses!J$9:J$1026,MATCH(Calc!$AO591,Expenses!$U$9:$U$1026,0),1)),"")</f>
        <v/>
      </c>
      <c r="BR591" s="85" t="str">
        <f>IFERROR(IF($BH591="Passive","",INDEX(Expenses!K$9:K$1026,MATCH(Calc!$AO591,Expenses!$U$9:$U$1026,0),1)),"")</f>
        <v/>
      </c>
      <c r="BS591" s="85" t="str">
        <f>IFERROR(IF($BH591="Passive","",INDEX(Expenses!L$9:L$1026,MATCH(Calc!$AO591,Expenses!$U$9:$U$1026,0),1)),"")</f>
        <v/>
      </c>
      <c r="BT591" s="85" t="str">
        <f>IFERROR(IF($BH591="Passive","",INDEX(Expenses!M$9:M$1026,MATCH(Calc!$AO591,Expenses!$U$9:$U$1026,0),1)),"")</f>
        <v/>
      </c>
      <c r="BU591" s="85" t="str">
        <f>IFERROR(IF($BH591="Passive","",INDEX(Expenses!N$9:N$1026,MATCH(Calc!$AO591,Expenses!$U$9:$U$1026,0),1)),"")</f>
        <v/>
      </c>
      <c r="BV591" s="85" t="str">
        <f>IFERROR(IF($BH591="Passive","",INDEX(Expenses!O$9:O$1026,MATCH(Calc!$AO591,Expenses!$U$9:$U$1026,0),1)),"")</f>
        <v/>
      </c>
      <c r="BW591" s="85" t="str">
        <f>IFERROR(IF($BH591="Passive","",INDEX(Expenses!P$9:P$1026,MATCH(Calc!$AO591,Expenses!$U$9:$U$1026,0),1)),"")</f>
        <v/>
      </c>
    </row>
    <row r="592" spans="40:75" x14ac:dyDescent="0.25">
      <c r="AN592" s="93">
        <f t="shared" si="68"/>
        <v>5</v>
      </c>
      <c r="AO592" s="93">
        <v>589</v>
      </c>
      <c r="AQ592" s="85" t="str">
        <f t="shared" si="69"/>
        <v>Passive</v>
      </c>
      <c r="AR592" s="85">
        <f>IFERROR(INDEX(Income!B$9:B$1026,MATCH(Calc!$AO592,Income!$U$9:$U$1026,0),1),0)</f>
        <v>0</v>
      </c>
      <c r="AS592" s="85">
        <f>IFERROR(INDEX(Income!C$9:C$1026,MATCH(Calc!$AO592,Income!$U$9:$U$1026,0),1),0)</f>
        <v>0</v>
      </c>
      <c r="AT592" s="93">
        <f t="shared" ca="1" si="70"/>
        <v>2026</v>
      </c>
      <c r="AU592" s="85" t="str">
        <f>IFERROR(IF($AQ592="Passive","",INDEX(Income!E$9:E$1026,MATCH(Calc!$AO592,Income!$U$9:$U$1026,0),1)),"")</f>
        <v/>
      </c>
      <c r="AV592" s="85" t="str">
        <f>IFERROR(IF($AQ592="Passive","",INDEX(Income!F$9:F$1026,MATCH(Calc!$AO592,Income!$U$9:$U$1026,0),1)),"")</f>
        <v/>
      </c>
      <c r="AW592" s="85" t="str">
        <f>IFERROR(IF($AQ592="Passive","",INDEX(Income!G$9:G$1026,MATCH(Calc!$AO592,Income!$U$9:$U$1026,0),1)),"")</f>
        <v/>
      </c>
      <c r="AX592" s="85" t="str">
        <f>IFERROR(IF($AQ592="Passive","",INDEX(Income!H$9:H$1026,MATCH(Calc!$AO592,Income!$U$9:$U$1026,0),1)),"")</f>
        <v/>
      </c>
      <c r="AY592" s="85" t="str">
        <f>IFERROR(IF($AQ592="Passive","",INDEX(Income!I$9:I$1026,MATCH(Calc!$AO592,Income!$U$9:$U$1026,0),1)),"")</f>
        <v/>
      </c>
      <c r="AZ592" s="85" t="str">
        <f>IFERROR(IF($AQ592="Passive","",INDEX(Income!J$9:J$1026,MATCH(Calc!$AO592,Income!$U$9:$U$1026,0),1)),"")</f>
        <v/>
      </c>
      <c r="BA592" s="85" t="str">
        <f>IFERROR(IF($AQ592="Passive","",INDEX(Income!K$9:K$1026,MATCH(Calc!$AO592,Income!$U$9:$U$1026,0),1)),"")</f>
        <v/>
      </c>
      <c r="BB592" s="85" t="str">
        <f>IFERROR(IF($AQ592="Passive","",INDEX(Income!L$9:L$1026,MATCH(Calc!$AO592,Income!$U$9:$U$1026,0),1)),"")</f>
        <v/>
      </c>
      <c r="BC592" s="85" t="str">
        <f>IFERROR(IF($AQ592="Passive","",INDEX(Income!M$9:M$1026,MATCH(Calc!$AO592,Income!$U$9:$U$1026,0),1)),"")</f>
        <v/>
      </c>
      <c r="BD592" s="85" t="str">
        <f>IFERROR(IF($AQ592="Passive","",INDEX(Income!N$9:N$1026,MATCH(Calc!$AO592,Income!$U$9:$U$1026,0),1)),"")</f>
        <v/>
      </c>
      <c r="BE592" s="85" t="str">
        <f>IFERROR(IF($AQ592="Passive","",INDEX(Income!O$9:O$1026,MATCH(Calc!$AO592,Income!$U$9:$U$1026,0),1)),"")</f>
        <v/>
      </c>
      <c r="BF592" s="85" t="str">
        <f>IFERROR(IF($AQ592="Passive","",INDEX(Income!P$9:P$1026,MATCH(Calc!$AO592,Income!$U$9:$U$1026,0),1)),"")</f>
        <v/>
      </c>
      <c r="BH592" s="85" t="str">
        <f t="shared" si="71"/>
        <v>Passive</v>
      </c>
      <c r="BI592" s="85">
        <f>IFERROR(INDEX(Expenses!B$9:B$1026,MATCH(Calc!$AO592,Expenses!$U$9:$U$1026,0),1),0)</f>
        <v>0</v>
      </c>
      <c r="BJ592" s="85">
        <f>IFERROR(INDEX(Expenses!C$9:C$1026,MATCH(Calc!$AO592,Expenses!$U$9:$U$1026,0),1),0)</f>
        <v>0</v>
      </c>
      <c r="BK592" s="93">
        <f t="shared" ca="1" si="72"/>
        <v>2026</v>
      </c>
      <c r="BL592" s="85" t="str">
        <f>IFERROR(IF($BH592="Passive","",INDEX(Expenses!E$9:E$1026,MATCH(Calc!$AO592,Expenses!$U$9:$U$1026,0),1)),"")</f>
        <v/>
      </c>
      <c r="BM592" s="85" t="str">
        <f>IFERROR(IF($BH592="Passive","",INDEX(Expenses!F$9:F$1026,MATCH(Calc!$AO592,Expenses!$U$9:$U$1026,0),1)),"")</f>
        <v/>
      </c>
      <c r="BN592" s="85" t="str">
        <f>IFERROR(IF($BH592="Passive","",INDEX(Expenses!G$9:G$1026,MATCH(Calc!$AO592,Expenses!$U$9:$U$1026,0),1)),"")</f>
        <v/>
      </c>
      <c r="BO592" s="85" t="str">
        <f>IFERROR(IF($BH592="Passive","",INDEX(Expenses!H$9:H$1026,MATCH(Calc!$AO592,Expenses!$U$9:$U$1026,0),1)),"")</f>
        <v/>
      </c>
      <c r="BP592" s="85" t="str">
        <f>IFERROR(IF($BH592="Passive","",INDEX(Expenses!I$9:I$1026,MATCH(Calc!$AO592,Expenses!$U$9:$U$1026,0),1)),"")</f>
        <v/>
      </c>
      <c r="BQ592" s="85" t="str">
        <f>IFERROR(IF($BH592="Passive","",INDEX(Expenses!J$9:J$1026,MATCH(Calc!$AO592,Expenses!$U$9:$U$1026,0),1)),"")</f>
        <v/>
      </c>
      <c r="BR592" s="85" t="str">
        <f>IFERROR(IF($BH592="Passive","",INDEX(Expenses!K$9:K$1026,MATCH(Calc!$AO592,Expenses!$U$9:$U$1026,0),1)),"")</f>
        <v/>
      </c>
      <c r="BS592" s="85" t="str">
        <f>IFERROR(IF($BH592="Passive","",INDEX(Expenses!L$9:L$1026,MATCH(Calc!$AO592,Expenses!$U$9:$U$1026,0),1)),"")</f>
        <v/>
      </c>
      <c r="BT592" s="85" t="str">
        <f>IFERROR(IF($BH592="Passive","",INDEX(Expenses!M$9:M$1026,MATCH(Calc!$AO592,Expenses!$U$9:$U$1026,0),1)),"")</f>
        <v/>
      </c>
      <c r="BU592" s="85" t="str">
        <f>IFERROR(IF($BH592="Passive","",INDEX(Expenses!N$9:N$1026,MATCH(Calc!$AO592,Expenses!$U$9:$U$1026,0),1)),"")</f>
        <v/>
      </c>
      <c r="BV592" s="85" t="str">
        <f>IFERROR(IF($BH592="Passive","",INDEX(Expenses!O$9:O$1026,MATCH(Calc!$AO592,Expenses!$U$9:$U$1026,0),1)),"")</f>
        <v/>
      </c>
      <c r="BW592" s="85" t="str">
        <f>IFERROR(IF($BH592="Passive","",INDEX(Expenses!P$9:P$1026,MATCH(Calc!$AO592,Expenses!$U$9:$U$1026,0),1)),"")</f>
        <v/>
      </c>
    </row>
    <row r="593" spans="40:75" x14ac:dyDescent="0.25">
      <c r="AN593" s="93">
        <f t="shared" si="68"/>
        <v>5</v>
      </c>
      <c r="AO593" s="93">
        <v>590</v>
      </c>
      <c r="AQ593" s="85" t="str">
        <f t="shared" si="69"/>
        <v>Passive</v>
      </c>
      <c r="AR593" s="85">
        <f>IFERROR(INDEX(Income!B$9:B$1026,MATCH(Calc!$AO593,Income!$U$9:$U$1026,0),1),0)</f>
        <v>0</v>
      </c>
      <c r="AS593" s="85">
        <f>IFERROR(INDEX(Income!C$9:C$1026,MATCH(Calc!$AO593,Income!$U$9:$U$1026,0),1),0)</f>
        <v>0</v>
      </c>
      <c r="AT593" s="93">
        <f t="shared" ca="1" si="70"/>
        <v>2026</v>
      </c>
      <c r="AU593" s="85" t="str">
        <f>IFERROR(IF($AQ593="Passive","",INDEX(Income!E$9:E$1026,MATCH(Calc!$AO593,Income!$U$9:$U$1026,0),1)),"")</f>
        <v/>
      </c>
      <c r="AV593" s="85" t="str">
        <f>IFERROR(IF($AQ593="Passive","",INDEX(Income!F$9:F$1026,MATCH(Calc!$AO593,Income!$U$9:$U$1026,0),1)),"")</f>
        <v/>
      </c>
      <c r="AW593" s="85" t="str">
        <f>IFERROR(IF($AQ593="Passive","",INDEX(Income!G$9:G$1026,MATCH(Calc!$AO593,Income!$U$9:$U$1026,0),1)),"")</f>
        <v/>
      </c>
      <c r="AX593" s="85" t="str">
        <f>IFERROR(IF($AQ593="Passive","",INDEX(Income!H$9:H$1026,MATCH(Calc!$AO593,Income!$U$9:$U$1026,0),1)),"")</f>
        <v/>
      </c>
      <c r="AY593" s="85" t="str">
        <f>IFERROR(IF($AQ593="Passive","",INDEX(Income!I$9:I$1026,MATCH(Calc!$AO593,Income!$U$9:$U$1026,0),1)),"")</f>
        <v/>
      </c>
      <c r="AZ593" s="85" t="str">
        <f>IFERROR(IF($AQ593="Passive","",INDEX(Income!J$9:J$1026,MATCH(Calc!$AO593,Income!$U$9:$U$1026,0),1)),"")</f>
        <v/>
      </c>
      <c r="BA593" s="85" t="str">
        <f>IFERROR(IF($AQ593="Passive","",INDEX(Income!K$9:K$1026,MATCH(Calc!$AO593,Income!$U$9:$U$1026,0),1)),"")</f>
        <v/>
      </c>
      <c r="BB593" s="85" t="str">
        <f>IFERROR(IF($AQ593="Passive","",INDEX(Income!L$9:L$1026,MATCH(Calc!$AO593,Income!$U$9:$U$1026,0),1)),"")</f>
        <v/>
      </c>
      <c r="BC593" s="85" t="str">
        <f>IFERROR(IF($AQ593="Passive","",INDEX(Income!M$9:M$1026,MATCH(Calc!$AO593,Income!$U$9:$U$1026,0),1)),"")</f>
        <v/>
      </c>
      <c r="BD593" s="85" t="str">
        <f>IFERROR(IF($AQ593="Passive","",INDEX(Income!N$9:N$1026,MATCH(Calc!$AO593,Income!$U$9:$U$1026,0),1)),"")</f>
        <v/>
      </c>
      <c r="BE593" s="85" t="str">
        <f>IFERROR(IF($AQ593="Passive","",INDEX(Income!O$9:O$1026,MATCH(Calc!$AO593,Income!$U$9:$U$1026,0),1)),"")</f>
        <v/>
      </c>
      <c r="BF593" s="85" t="str">
        <f>IFERROR(IF($AQ593="Passive","",INDEX(Income!P$9:P$1026,MATCH(Calc!$AO593,Income!$U$9:$U$1026,0),1)),"")</f>
        <v/>
      </c>
      <c r="BH593" s="85" t="str">
        <f t="shared" si="71"/>
        <v>Passive</v>
      </c>
      <c r="BI593" s="85">
        <f>IFERROR(INDEX(Expenses!B$9:B$1026,MATCH(Calc!$AO593,Expenses!$U$9:$U$1026,0),1),0)</f>
        <v>0</v>
      </c>
      <c r="BJ593" s="85">
        <f>IFERROR(INDEX(Expenses!C$9:C$1026,MATCH(Calc!$AO593,Expenses!$U$9:$U$1026,0),1),0)</f>
        <v>0</v>
      </c>
      <c r="BK593" s="93">
        <f t="shared" ca="1" si="72"/>
        <v>2026</v>
      </c>
      <c r="BL593" s="85" t="str">
        <f>IFERROR(IF($BH593="Passive","",INDEX(Expenses!E$9:E$1026,MATCH(Calc!$AO593,Expenses!$U$9:$U$1026,0),1)),"")</f>
        <v/>
      </c>
      <c r="BM593" s="85" t="str">
        <f>IFERROR(IF($BH593="Passive","",INDEX(Expenses!F$9:F$1026,MATCH(Calc!$AO593,Expenses!$U$9:$U$1026,0),1)),"")</f>
        <v/>
      </c>
      <c r="BN593" s="85" t="str">
        <f>IFERROR(IF($BH593="Passive","",INDEX(Expenses!G$9:G$1026,MATCH(Calc!$AO593,Expenses!$U$9:$U$1026,0),1)),"")</f>
        <v/>
      </c>
      <c r="BO593" s="85" t="str">
        <f>IFERROR(IF($BH593="Passive","",INDEX(Expenses!H$9:H$1026,MATCH(Calc!$AO593,Expenses!$U$9:$U$1026,0),1)),"")</f>
        <v/>
      </c>
      <c r="BP593" s="85" t="str">
        <f>IFERROR(IF($BH593="Passive","",INDEX(Expenses!I$9:I$1026,MATCH(Calc!$AO593,Expenses!$U$9:$U$1026,0),1)),"")</f>
        <v/>
      </c>
      <c r="BQ593" s="85" t="str">
        <f>IFERROR(IF($BH593="Passive","",INDEX(Expenses!J$9:J$1026,MATCH(Calc!$AO593,Expenses!$U$9:$U$1026,0),1)),"")</f>
        <v/>
      </c>
      <c r="BR593" s="85" t="str">
        <f>IFERROR(IF($BH593="Passive","",INDEX(Expenses!K$9:K$1026,MATCH(Calc!$AO593,Expenses!$U$9:$U$1026,0),1)),"")</f>
        <v/>
      </c>
      <c r="BS593" s="85" t="str">
        <f>IFERROR(IF($BH593="Passive","",INDEX(Expenses!L$9:L$1026,MATCH(Calc!$AO593,Expenses!$U$9:$U$1026,0),1)),"")</f>
        <v/>
      </c>
      <c r="BT593" s="85" t="str">
        <f>IFERROR(IF($BH593="Passive","",INDEX(Expenses!M$9:M$1026,MATCH(Calc!$AO593,Expenses!$U$9:$U$1026,0),1)),"")</f>
        <v/>
      </c>
      <c r="BU593" s="85" t="str">
        <f>IFERROR(IF($BH593="Passive","",INDEX(Expenses!N$9:N$1026,MATCH(Calc!$AO593,Expenses!$U$9:$U$1026,0),1)),"")</f>
        <v/>
      </c>
      <c r="BV593" s="85" t="str">
        <f>IFERROR(IF($BH593="Passive","",INDEX(Expenses!O$9:O$1026,MATCH(Calc!$AO593,Expenses!$U$9:$U$1026,0),1)),"")</f>
        <v/>
      </c>
      <c r="BW593" s="85" t="str">
        <f>IFERROR(IF($BH593="Passive","",INDEX(Expenses!P$9:P$1026,MATCH(Calc!$AO593,Expenses!$U$9:$U$1026,0),1)),"")</f>
        <v/>
      </c>
    </row>
    <row r="594" spans="40:75" x14ac:dyDescent="0.25">
      <c r="AN594" s="93">
        <f t="shared" si="68"/>
        <v>5</v>
      </c>
      <c r="AO594" s="93">
        <v>591</v>
      </c>
      <c r="AQ594" s="85" t="str">
        <f t="shared" si="69"/>
        <v>Passive</v>
      </c>
      <c r="AR594" s="85">
        <f>IFERROR(INDEX(Income!B$9:B$1026,MATCH(Calc!$AO594,Income!$U$9:$U$1026,0),1),0)</f>
        <v>0</v>
      </c>
      <c r="AS594" s="85">
        <f>IFERROR(INDEX(Income!C$9:C$1026,MATCH(Calc!$AO594,Income!$U$9:$U$1026,0),1),0)</f>
        <v>0</v>
      </c>
      <c r="AT594" s="93">
        <f t="shared" ca="1" si="70"/>
        <v>2026</v>
      </c>
      <c r="AU594" s="85" t="str">
        <f>IFERROR(IF($AQ594="Passive","",INDEX(Income!E$9:E$1026,MATCH(Calc!$AO594,Income!$U$9:$U$1026,0),1)),"")</f>
        <v/>
      </c>
      <c r="AV594" s="85" t="str">
        <f>IFERROR(IF($AQ594="Passive","",INDEX(Income!F$9:F$1026,MATCH(Calc!$AO594,Income!$U$9:$U$1026,0),1)),"")</f>
        <v/>
      </c>
      <c r="AW594" s="85" t="str">
        <f>IFERROR(IF($AQ594="Passive","",INDEX(Income!G$9:G$1026,MATCH(Calc!$AO594,Income!$U$9:$U$1026,0),1)),"")</f>
        <v/>
      </c>
      <c r="AX594" s="85" t="str">
        <f>IFERROR(IF($AQ594="Passive","",INDEX(Income!H$9:H$1026,MATCH(Calc!$AO594,Income!$U$9:$U$1026,0),1)),"")</f>
        <v/>
      </c>
      <c r="AY594" s="85" t="str">
        <f>IFERROR(IF($AQ594="Passive","",INDEX(Income!I$9:I$1026,MATCH(Calc!$AO594,Income!$U$9:$U$1026,0),1)),"")</f>
        <v/>
      </c>
      <c r="AZ594" s="85" t="str">
        <f>IFERROR(IF($AQ594="Passive","",INDEX(Income!J$9:J$1026,MATCH(Calc!$AO594,Income!$U$9:$U$1026,0),1)),"")</f>
        <v/>
      </c>
      <c r="BA594" s="85" t="str">
        <f>IFERROR(IF($AQ594="Passive","",INDEX(Income!K$9:K$1026,MATCH(Calc!$AO594,Income!$U$9:$U$1026,0),1)),"")</f>
        <v/>
      </c>
      <c r="BB594" s="85" t="str">
        <f>IFERROR(IF($AQ594="Passive","",INDEX(Income!L$9:L$1026,MATCH(Calc!$AO594,Income!$U$9:$U$1026,0),1)),"")</f>
        <v/>
      </c>
      <c r="BC594" s="85" t="str">
        <f>IFERROR(IF($AQ594="Passive","",INDEX(Income!M$9:M$1026,MATCH(Calc!$AO594,Income!$U$9:$U$1026,0),1)),"")</f>
        <v/>
      </c>
      <c r="BD594" s="85" t="str">
        <f>IFERROR(IF($AQ594="Passive","",INDEX(Income!N$9:N$1026,MATCH(Calc!$AO594,Income!$U$9:$U$1026,0),1)),"")</f>
        <v/>
      </c>
      <c r="BE594" s="85" t="str">
        <f>IFERROR(IF($AQ594="Passive","",INDEX(Income!O$9:O$1026,MATCH(Calc!$AO594,Income!$U$9:$U$1026,0),1)),"")</f>
        <v/>
      </c>
      <c r="BF594" s="85" t="str">
        <f>IFERROR(IF($AQ594="Passive","",INDEX(Income!P$9:P$1026,MATCH(Calc!$AO594,Income!$U$9:$U$1026,0),1)),"")</f>
        <v/>
      </c>
      <c r="BH594" s="85" t="str">
        <f t="shared" si="71"/>
        <v>Passive</v>
      </c>
      <c r="BI594" s="85">
        <f>IFERROR(INDEX(Expenses!B$9:B$1026,MATCH(Calc!$AO594,Expenses!$U$9:$U$1026,0),1),0)</f>
        <v>0</v>
      </c>
      <c r="BJ594" s="85">
        <f>IFERROR(INDEX(Expenses!C$9:C$1026,MATCH(Calc!$AO594,Expenses!$U$9:$U$1026,0),1),0)</f>
        <v>0</v>
      </c>
      <c r="BK594" s="93">
        <f t="shared" ca="1" si="72"/>
        <v>2026</v>
      </c>
      <c r="BL594" s="85" t="str">
        <f>IFERROR(IF($BH594="Passive","",INDEX(Expenses!E$9:E$1026,MATCH(Calc!$AO594,Expenses!$U$9:$U$1026,0),1)),"")</f>
        <v/>
      </c>
      <c r="BM594" s="85" t="str">
        <f>IFERROR(IF($BH594="Passive","",INDEX(Expenses!F$9:F$1026,MATCH(Calc!$AO594,Expenses!$U$9:$U$1026,0),1)),"")</f>
        <v/>
      </c>
      <c r="BN594" s="85" t="str">
        <f>IFERROR(IF($BH594="Passive","",INDEX(Expenses!G$9:G$1026,MATCH(Calc!$AO594,Expenses!$U$9:$U$1026,0),1)),"")</f>
        <v/>
      </c>
      <c r="BO594" s="85" t="str">
        <f>IFERROR(IF($BH594="Passive","",INDEX(Expenses!H$9:H$1026,MATCH(Calc!$AO594,Expenses!$U$9:$U$1026,0),1)),"")</f>
        <v/>
      </c>
      <c r="BP594" s="85" t="str">
        <f>IFERROR(IF($BH594="Passive","",INDEX(Expenses!I$9:I$1026,MATCH(Calc!$AO594,Expenses!$U$9:$U$1026,0),1)),"")</f>
        <v/>
      </c>
      <c r="BQ594" s="85" t="str">
        <f>IFERROR(IF($BH594="Passive","",INDEX(Expenses!J$9:J$1026,MATCH(Calc!$AO594,Expenses!$U$9:$U$1026,0),1)),"")</f>
        <v/>
      </c>
      <c r="BR594" s="85" t="str">
        <f>IFERROR(IF($BH594="Passive","",INDEX(Expenses!K$9:K$1026,MATCH(Calc!$AO594,Expenses!$U$9:$U$1026,0),1)),"")</f>
        <v/>
      </c>
      <c r="BS594" s="85" t="str">
        <f>IFERROR(IF($BH594="Passive","",INDEX(Expenses!L$9:L$1026,MATCH(Calc!$AO594,Expenses!$U$9:$U$1026,0),1)),"")</f>
        <v/>
      </c>
      <c r="BT594" s="85" t="str">
        <f>IFERROR(IF($BH594="Passive","",INDEX(Expenses!M$9:M$1026,MATCH(Calc!$AO594,Expenses!$U$9:$U$1026,0),1)),"")</f>
        <v/>
      </c>
      <c r="BU594" s="85" t="str">
        <f>IFERROR(IF($BH594="Passive","",INDEX(Expenses!N$9:N$1026,MATCH(Calc!$AO594,Expenses!$U$9:$U$1026,0),1)),"")</f>
        <v/>
      </c>
      <c r="BV594" s="85" t="str">
        <f>IFERROR(IF($BH594="Passive","",INDEX(Expenses!O$9:O$1026,MATCH(Calc!$AO594,Expenses!$U$9:$U$1026,0),1)),"")</f>
        <v/>
      </c>
      <c r="BW594" s="85" t="str">
        <f>IFERROR(IF($BH594="Passive","",INDEX(Expenses!P$9:P$1026,MATCH(Calc!$AO594,Expenses!$U$9:$U$1026,0),1)),"")</f>
        <v/>
      </c>
    </row>
    <row r="595" spans="40:75" x14ac:dyDescent="0.25">
      <c r="AN595" s="93">
        <f t="shared" si="68"/>
        <v>5</v>
      </c>
      <c r="AO595" s="93">
        <v>592</v>
      </c>
      <c r="AQ595" s="85" t="str">
        <f t="shared" si="69"/>
        <v>Passive</v>
      </c>
      <c r="AR595" s="85">
        <f>IFERROR(INDEX(Income!B$9:B$1026,MATCH(Calc!$AO595,Income!$U$9:$U$1026,0),1),0)</f>
        <v>0</v>
      </c>
      <c r="AS595" s="85">
        <f>IFERROR(INDEX(Income!C$9:C$1026,MATCH(Calc!$AO595,Income!$U$9:$U$1026,0),1),0)</f>
        <v>0</v>
      </c>
      <c r="AT595" s="93">
        <f t="shared" ca="1" si="70"/>
        <v>2026</v>
      </c>
      <c r="AU595" s="85" t="str">
        <f>IFERROR(IF($AQ595="Passive","",INDEX(Income!E$9:E$1026,MATCH(Calc!$AO595,Income!$U$9:$U$1026,0),1)),"")</f>
        <v/>
      </c>
      <c r="AV595" s="85" t="str">
        <f>IFERROR(IF($AQ595="Passive","",INDEX(Income!F$9:F$1026,MATCH(Calc!$AO595,Income!$U$9:$U$1026,0),1)),"")</f>
        <v/>
      </c>
      <c r="AW595" s="85" t="str">
        <f>IFERROR(IF($AQ595="Passive","",INDEX(Income!G$9:G$1026,MATCH(Calc!$AO595,Income!$U$9:$U$1026,0),1)),"")</f>
        <v/>
      </c>
      <c r="AX595" s="85" t="str">
        <f>IFERROR(IF($AQ595="Passive","",INDEX(Income!H$9:H$1026,MATCH(Calc!$AO595,Income!$U$9:$U$1026,0),1)),"")</f>
        <v/>
      </c>
      <c r="AY595" s="85" t="str">
        <f>IFERROR(IF($AQ595="Passive","",INDEX(Income!I$9:I$1026,MATCH(Calc!$AO595,Income!$U$9:$U$1026,0),1)),"")</f>
        <v/>
      </c>
      <c r="AZ595" s="85" t="str">
        <f>IFERROR(IF($AQ595="Passive","",INDEX(Income!J$9:J$1026,MATCH(Calc!$AO595,Income!$U$9:$U$1026,0),1)),"")</f>
        <v/>
      </c>
      <c r="BA595" s="85" t="str">
        <f>IFERROR(IF($AQ595="Passive","",INDEX(Income!K$9:K$1026,MATCH(Calc!$AO595,Income!$U$9:$U$1026,0),1)),"")</f>
        <v/>
      </c>
      <c r="BB595" s="85" t="str">
        <f>IFERROR(IF($AQ595="Passive","",INDEX(Income!L$9:L$1026,MATCH(Calc!$AO595,Income!$U$9:$U$1026,0),1)),"")</f>
        <v/>
      </c>
      <c r="BC595" s="85" t="str">
        <f>IFERROR(IF($AQ595="Passive","",INDEX(Income!M$9:M$1026,MATCH(Calc!$AO595,Income!$U$9:$U$1026,0),1)),"")</f>
        <v/>
      </c>
      <c r="BD595" s="85" t="str">
        <f>IFERROR(IF($AQ595="Passive","",INDEX(Income!N$9:N$1026,MATCH(Calc!$AO595,Income!$U$9:$U$1026,0),1)),"")</f>
        <v/>
      </c>
      <c r="BE595" s="85" t="str">
        <f>IFERROR(IF($AQ595="Passive","",INDEX(Income!O$9:O$1026,MATCH(Calc!$AO595,Income!$U$9:$U$1026,0),1)),"")</f>
        <v/>
      </c>
      <c r="BF595" s="85" t="str">
        <f>IFERROR(IF($AQ595="Passive","",INDEX(Income!P$9:P$1026,MATCH(Calc!$AO595,Income!$U$9:$U$1026,0),1)),"")</f>
        <v/>
      </c>
      <c r="BH595" s="85" t="str">
        <f t="shared" si="71"/>
        <v>Passive</v>
      </c>
      <c r="BI595" s="85">
        <f>IFERROR(INDEX(Expenses!B$9:B$1026,MATCH(Calc!$AO595,Expenses!$U$9:$U$1026,0),1),0)</f>
        <v>0</v>
      </c>
      <c r="BJ595" s="85">
        <f>IFERROR(INDEX(Expenses!C$9:C$1026,MATCH(Calc!$AO595,Expenses!$U$9:$U$1026,0),1),0)</f>
        <v>0</v>
      </c>
      <c r="BK595" s="93">
        <f t="shared" ca="1" si="72"/>
        <v>2026</v>
      </c>
      <c r="BL595" s="85" t="str">
        <f>IFERROR(IF($BH595="Passive","",INDEX(Expenses!E$9:E$1026,MATCH(Calc!$AO595,Expenses!$U$9:$U$1026,0),1)),"")</f>
        <v/>
      </c>
      <c r="BM595" s="85" t="str">
        <f>IFERROR(IF($BH595="Passive","",INDEX(Expenses!F$9:F$1026,MATCH(Calc!$AO595,Expenses!$U$9:$U$1026,0),1)),"")</f>
        <v/>
      </c>
      <c r="BN595" s="85" t="str">
        <f>IFERROR(IF($BH595="Passive","",INDEX(Expenses!G$9:G$1026,MATCH(Calc!$AO595,Expenses!$U$9:$U$1026,0),1)),"")</f>
        <v/>
      </c>
      <c r="BO595" s="85" t="str">
        <f>IFERROR(IF($BH595="Passive","",INDEX(Expenses!H$9:H$1026,MATCH(Calc!$AO595,Expenses!$U$9:$U$1026,0),1)),"")</f>
        <v/>
      </c>
      <c r="BP595" s="85" t="str">
        <f>IFERROR(IF($BH595="Passive","",INDEX(Expenses!I$9:I$1026,MATCH(Calc!$AO595,Expenses!$U$9:$U$1026,0),1)),"")</f>
        <v/>
      </c>
      <c r="BQ595" s="85" t="str">
        <f>IFERROR(IF($BH595="Passive","",INDEX(Expenses!J$9:J$1026,MATCH(Calc!$AO595,Expenses!$U$9:$U$1026,0),1)),"")</f>
        <v/>
      </c>
      <c r="BR595" s="85" t="str">
        <f>IFERROR(IF($BH595="Passive","",INDEX(Expenses!K$9:K$1026,MATCH(Calc!$AO595,Expenses!$U$9:$U$1026,0),1)),"")</f>
        <v/>
      </c>
      <c r="BS595" s="85" t="str">
        <f>IFERROR(IF($BH595="Passive","",INDEX(Expenses!L$9:L$1026,MATCH(Calc!$AO595,Expenses!$U$9:$U$1026,0),1)),"")</f>
        <v/>
      </c>
      <c r="BT595" s="85" t="str">
        <f>IFERROR(IF($BH595="Passive","",INDEX(Expenses!M$9:M$1026,MATCH(Calc!$AO595,Expenses!$U$9:$U$1026,0),1)),"")</f>
        <v/>
      </c>
      <c r="BU595" s="85" t="str">
        <f>IFERROR(IF($BH595="Passive","",INDEX(Expenses!N$9:N$1026,MATCH(Calc!$AO595,Expenses!$U$9:$U$1026,0),1)),"")</f>
        <v/>
      </c>
      <c r="BV595" s="85" t="str">
        <f>IFERROR(IF($BH595="Passive","",INDEX(Expenses!O$9:O$1026,MATCH(Calc!$AO595,Expenses!$U$9:$U$1026,0),1)),"")</f>
        <v/>
      </c>
      <c r="BW595" s="85" t="str">
        <f>IFERROR(IF($BH595="Passive","",INDEX(Expenses!P$9:P$1026,MATCH(Calc!$AO595,Expenses!$U$9:$U$1026,0),1)),"")</f>
        <v/>
      </c>
    </row>
    <row r="596" spans="40:75" x14ac:dyDescent="0.25">
      <c r="AN596" s="93">
        <f t="shared" si="68"/>
        <v>5</v>
      </c>
      <c r="AO596" s="93">
        <v>593</v>
      </c>
      <c r="AQ596" s="85" t="str">
        <f t="shared" si="69"/>
        <v>Passive</v>
      </c>
      <c r="AR596" s="85">
        <f>IFERROR(INDEX(Income!B$9:B$1026,MATCH(Calc!$AO596,Income!$U$9:$U$1026,0),1),0)</f>
        <v>0</v>
      </c>
      <c r="AS596" s="85">
        <f>IFERROR(INDEX(Income!C$9:C$1026,MATCH(Calc!$AO596,Income!$U$9:$U$1026,0),1),0)</f>
        <v>0</v>
      </c>
      <c r="AT596" s="93">
        <f t="shared" ca="1" si="70"/>
        <v>2026</v>
      </c>
      <c r="AU596" s="85" t="str">
        <f>IFERROR(IF($AQ596="Passive","",INDEX(Income!E$9:E$1026,MATCH(Calc!$AO596,Income!$U$9:$U$1026,0),1)),"")</f>
        <v/>
      </c>
      <c r="AV596" s="85" t="str">
        <f>IFERROR(IF($AQ596="Passive","",INDEX(Income!F$9:F$1026,MATCH(Calc!$AO596,Income!$U$9:$U$1026,0),1)),"")</f>
        <v/>
      </c>
      <c r="AW596" s="85" t="str">
        <f>IFERROR(IF($AQ596="Passive","",INDEX(Income!G$9:G$1026,MATCH(Calc!$AO596,Income!$U$9:$U$1026,0),1)),"")</f>
        <v/>
      </c>
      <c r="AX596" s="85" t="str">
        <f>IFERROR(IF($AQ596="Passive","",INDEX(Income!H$9:H$1026,MATCH(Calc!$AO596,Income!$U$9:$U$1026,0),1)),"")</f>
        <v/>
      </c>
      <c r="AY596" s="85" t="str">
        <f>IFERROR(IF($AQ596="Passive","",INDEX(Income!I$9:I$1026,MATCH(Calc!$AO596,Income!$U$9:$U$1026,0),1)),"")</f>
        <v/>
      </c>
      <c r="AZ596" s="85" t="str">
        <f>IFERROR(IF($AQ596="Passive","",INDEX(Income!J$9:J$1026,MATCH(Calc!$AO596,Income!$U$9:$U$1026,0),1)),"")</f>
        <v/>
      </c>
      <c r="BA596" s="85" t="str">
        <f>IFERROR(IF($AQ596="Passive","",INDEX(Income!K$9:K$1026,MATCH(Calc!$AO596,Income!$U$9:$U$1026,0),1)),"")</f>
        <v/>
      </c>
      <c r="BB596" s="85" t="str">
        <f>IFERROR(IF($AQ596="Passive","",INDEX(Income!L$9:L$1026,MATCH(Calc!$AO596,Income!$U$9:$U$1026,0),1)),"")</f>
        <v/>
      </c>
      <c r="BC596" s="85" t="str">
        <f>IFERROR(IF($AQ596="Passive","",INDEX(Income!M$9:M$1026,MATCH(Calc!$AO596,Income!$U$9:$U$1026,0),1)),"")</f>
        <v/>
      </c>
      <c r="BD596" s="85" t="str">
        <f>IFERROR(IF($AQ596="Passive","",INDEX(Income!N$9:N$1026,MATCH(Calc!$AO596,Income!$U$9:$U$1026,0),1)),"")</f>
        <v/>
      </c>
      <c r="BE596" s="85" t="str">
        <f>IFERROR(IF($AQ596="Passive","",INDEX(Income!O$9:O$1026,MATCH(Calc!$AO596,Income!$U$9:$U$1026,0),1)),"")</f>
        <v/>
      </c>
      <c r="BF596" s="85" t="str">
        <f>IFERROR(IF($AQ596="Passive","",INDEX(Income!P$9:P$1026,MATCH(Calc!$AO596,Income!$U$9:$U$1026,0),1)),"")</f>
        <v/>
      </c>
      <c r="BH596" s="85" t="str">
        <f t="shared" si="71"/>
        <v>Passive</v>
      </c>
      <c r="BI596" s="85">
        <f>IFERROR(INDEX(Expenses!B$9:B$1026,MATCH(Calc!$AO596,Expenses!$U$9:$U$1026,0),1),0)</f>
        <v>0</v>
      </c>
      <c r="BJ596" s="85">
        <f>IFERROR(INDEX(Expenses!C$9:C$1026,MATCH(Calc!$AO596,Expenses!$U$9:$U$1026,0),1),0)</f>
        <v>0</v>
      </c>
      <c r="BK596" s="93">
        <f t="shared" ca="1" si="72"/>
        <v>2026</v>
      </c>
      <c r="BL596" s="85" t="str">
        <f>IFERROR(IF($BH596="Passive","",INDEX(Expenses!E$9:E$1026,MATCH(Calc!$AO596,Expenses!$U$9:$U$1026,0),1)),"")</f>
        <v/>
      </c>
      <c r="BM596" s="85" t="str">
        <f>IFERROR(IF($BH596="Passive","",INDEX(Expenses!F$9:F$1026,MATCH(Calc!$AO596,Expenses!$U$9:$U$1026,0),1)),"")</f>
        <v/>
      </c>
      <c r="BN596" s="85" t="str">
        <f>IFERROR(IF($BH596="Passive","",INDEX(Expenses!G$9:G$1026,MATCH(Calc!$AO596,Expenses!$U$9:$U$1026,0),1)),"")</f>
        <v/>
      </c>
      <c r="BO596" s="85" t="str">
        <f>IFERROR(IF($BH596="Passive","",INDEX(Expenses!H$9:H$1026,MATCH(Calc!$AO596,Expenses!$U$9:$U$1026,0),1)),"")</f>
        <v/>
      </c>
      <c r="BP596" s="85" t="str">
        <f>IFERROR(IF($BH596="Passive","",INDEX(Expenses!I$9:I$1026,MATCH(Calc!$AO596,Expenses!$U$9:$U$1026,0),1)),"")</f>
        <v/>
      </c>
      <c r="BQ596" s="85" t="str">
        <f>IFERROR(IF($BH596="Passive","",INDEX(Expenses!J$9:J$1026,MATCH(Calc!$AO596,Expenses!$U$9:$U$1026,0),1)),"")</f>
        <v/>
      </c>
      <c r="BR596" s="85" t="str">
        <f>IFERROR(IF($BH596="Passive","",INDEX(Expenses!K$9:K$1026,MATCH(Calc!$AO596,Expenses!$U$9:$U$1026,0),1)),"")</f>
        <v/>
      </c>
      <c r="BS596" s="85" t="str">
        <f>IFERROR(IF($BH596="Passive","",INDEX(Expenses!L$9:L$1026,MATCH(Calc!$AO596,Expenses!$U$9:$U$1026,0),1)),"")</f>
        <v/>
      </c>
      <c r="BT596" s="85" t="str">
        <f>IFERROR(IF($BH596="Passive","",INDEX(Expenses!M$9:M$1026,MATCH(Calc!$AO596,Expenses!$U$9:$U$1026,0),1)),"")</f>
        <v/>
      </c>
      <c r="BU596" s="85" t="str">
        <f>IFERROR(IF($BH596="Passive","",INDEX(Expenses!N$9:N$1026,MATCH(Calc!$AO596,Expenses!$U$9:$U$1026,0),1)),"")</f>
        <v/>
      </c>
      <c r="BV596" s="85" t="str">
        <f>IFERROR(IF($BH596="Passive","",INDEX(Expenses!O$9:O$1026,MATCH(Calc!$AO596,Expenses!$U$9:$U$1026,0),1)),"")</f>
        <v/>
      </c>
      <c r="BW596" s="85" t="str">
        <f>IFERROR(IF($BH596="Passive","",INDEX(Expenses!P$9:P$1026,MATCH(Calc!$AO596,Expenses!$U$9:$U$1026,0),1)),"")</f>
        <v/>
      </c>
    </row>
    <row r="597" spans="40:75" x14ac:dyDescent="0.25">
      <c r="AN597" s="93">
        <f t="shared" si="68"/>
        <v>5</v>
      </c>
      <c r="AO597" s="93">
        <v>594</v>
      </c>
      <c r="AQ597" s="85" t="str">
        <f t="shared" si="69"/>
        <v>Passive</v>
      </c>
      <c r="AR597" s="85">
        <f>IFERROR(INDEX(Income!B$9:B$1026,MATCH(Calc!$AO597,Income!$U$9:$U$1026,0),1),0)</f>
        <v>0</v>
      </c>
      <c r="AS597" s="85">
        <f>IFERROR(INDEX(Income!C$9:C$1026,MATCH(Calc!$AO597,Income!$U$9:$U$1026,0),1),0)</f>
        <v>0</v>
      </c>
      <c r="AT597" s="93">
        <f t="shared" ca="1" si="70"/>
        <v>2026</v>
      </c>
      <c r="AU597" s="85" t="str">
        <f>IFERROR(IF($AQ597="Passive","",INDEX(Income!E$9:E$1026,MATCH(Calc!$AO597,Income!$U$9:$U$1026,0),1)),"")</f>
        <v/>
      </c>
      <c r="AV597" s="85" t="str">
        <f>IFERROR(IF($AQ597="Passive","",INDEX(Income!F$9:F$1026,MATCH(Calc!$AO597,Income!$U$9:$U$1026,0),1)),"")</f>
        <v/>
      </c>
      <c r="AW597" s="85" t="str">
        <f>IFERROR(IF($AQ597="Passive","",INDEX(Income!G$9:G$1026,MATCH(Calc!$AO597,Income!$U$9:$U$1026,0),1)),"")</f>
        <v/>
      </c>
      <c r="AX597" s="85" t="str">
        <f>IFERROR(IF($AQ597="Passive","",INDEX(Income!H$9:H$1026,MATCH(Calc!$AO597,Income!$U$9:$U$1026,0),1)),"")</f>
        <v/>
      </c>
      <c r="AY597" s="85" t="str">
        <f>IFERROR(IF($AQ597="Passive","",INDEX(Income!I$9:I$1026,MATCH(Calc!$AO597,Income!$U$9:$U$1026,0),1)),"")</f>
        <v/>
      </c>
      <c r="AZ597" s="85" t="str">
        <f>IFERROR(IF($AQ597="Passive","",INDEX(Income!J$9:J$1026,MATCH(Calc!$AO597,Income!$U$9:$U$1026,0),1)),"")</f>
        <v/>
      </c>
      <c r="BA597" s="85" t="str">
        <f>IFERROR(IF($AQ597="Passive","",INDEX(Income!K$9:K$1026,MATCH(Calc!$AO597,Income!$U$9:$U$1026,0),1)),"")</f>
        <v/>
      </c>
      <c r="BB597" s="85" t="str">
        <f>IFERROR(IF($AQ597="Passive","",INDEX(Income!L$9:L$1026,MATCH(Calc!$AO597,Income!$U$9:$U$1026,0),1)),"")</f>
        <v/>
      </c>
      <c r="BC597" s="85" t="str">
        <f>IFERROR(IF($AQ597="Passive","",INDEX(Income!M$9:M$1026,MATCH(Calc!$AO597,Income!$U$9:$U$1026,0),1)),"")</f>
        <v/>
      </c>
      <c r="BD597" s="85" t="str">
        <f>IFERROR(IF($AQ597="Passive","",INDEX(Income!N$9:N$1026,MATCH(Calc!$AO597,Income!$U$9:$U$1026,0),1)),"")</f>
        <v/>
      </c>
      <c r="BE597" s="85" t="str">
        <f>IFERROR(IF($AQ597="Passive","",INDEX(Income!O$9:O$1026,MATCH(Calc!$AO597,Income!$U$9:$U$1026,0),1)),"")</f>
        <v/>
      </c>
      <c r="BF597" s="85" t="str">
        <f>IFERROR(IF($AQ597="Passive","",INDEX(Income!P$9:P$1026,MATCH(Calc!$AO597,Income!$U$9:$U$1026,0),1)),"")</f>
        <v/>
      </c>
      <c r="BH597" s="85" t="str">
        <f t="shared" si="71"/>
        <v>Passive</v>
      </c>
      <c r="BI597" s="85">
        <f>IFERROR(INDEX(Expenses!B$9:B$1026,MATCH(Calc!$AO597,Expenses!$U$9:$U$1026,0),1),0)</f>
        <v>0</v>
      </c>
      <c r="BJ597" s="85">
        <f>IFERROR(INDEX(Expenses!C$9:C$1026,MATCH(Calc!$AO597,Expenses!$U$9:$U$1026,0),1),0)</f>
        <v>0</v>
      </c>
      <c r="BK597" s="93">
        <f t="shared" ca="1" si="72"/>
        <v>2026</v>
      </c>
      <c r="BL597" s="85" t="str">
        <f>IFERROR(IF($BH597="Passive","",INDEX(Expenses!E$9:E$1026,MATCH(Calc!$AO597,Expenses!$U$9:$U$1026,0),1)),"")</f>
        <v/>
      </c>
      <c r="BM597" s="85" t="str">
        <f>IFERROR(IF($BH597="Passive","",INDEX(Expenses!F$9:F$1026,MATCH(Calc!$AO597,Expenses!$U$9:$U$1026,0),1)),"")</f>
        <v/>
      </c>
      <c r="BN597" s="85" t="str">
        <f>IFERROR(IF($BH597="Passive","",INDEX(Expenses!G$9:G$1026,MATCH(Calc!$AO597,Expenses!$U$9:$U$1026,0),1)),"")</f>
        <v/>
      </c>
      <c r="BO597" s="85" t="str">
        <f>IFERROR(IF($BH597="Passive","",INDEX(Expenses!H$9:H$1026,MATCH(Calc!$AO597,Expenses!$U$9:$U$1026,0),1)),"")</f>
        <v/>
      </c>
      <c r="BP597" s="85" t="str">
        <f>IFERROR(IF($BH597="Passive","",INDEX(Expenses!I$9:I$1026,MATCH(Calc!$AO597,Expenses!$U$9:$U$1026,0),1)),"")</f>
        <v/>
      </c>
      <c r="BQ597" s="85" t="str">
        <f>IFERROR(IF($BH597="Passive","",INDEX(Expenses!J$9:J$1026,MATCH(Calc!$AO597,Expenses!$U$9:$U$1026,0),1)),"")</f>
        <v/>
      </c>
      <c r="BR597" s="85" t="str">
        <f>IFERROR(IF($BH597="Passive","",INDEX(Expenses!K$9:K$1026,MATCH(Calc!$AO597,Expenses!$U$9:$U$1026,0),1)),"")</f>
        <v/>
      </c>
      <c r="BS597" s="85" t="str">
        <f>IFERROR(IF($BH597="Passive","",INDEX(Expenses!L$9:L$1026,MATCH(Calc!$AO597,Expenses!$U$9:$U$1026,0),1)),"")</f>
        <v/>
      </c>
      <c r="BT597" s="85" t="str">
        <f>IFERROR(IF($BH597="Passive","",INDEX(Expenses!M$9:M$1026,MATCH(Calc!$AO597,Expenses!$U$9:$U$1026,0),1)),"")</f>
        <v/>
      </c>
      <c r="BU597" s="85" t="str">
        <f>IFERROR(IF($BH597="Passive","",INDEX(Expenses!N$9:N$1026,MATCH(Calc!$AO597,Expenses!$U$9:$U$1026,0),1)),"")</f>
        <v/>
      </c>
      <c r="BV597" s="85" t="str">
        <f>IFERROR(IF($BH597="Passive","",INDEX(Expenses!O$9:O$1026,MATCH(Calc!$AO597,Expenses!$U$9:$U$1026,0),1)),"")</f>
        <v/>
      </c>
      <c r="BW597" s="85" t="str">
        <f>IFERROR(IF($BH597="Passive","",INDEX(Expenses!P$9:P$1026,MATCH(Calc!$AO597,Expenses!$U$9:$U$1026,0),1)),"")</f>
        <v/>
      </c>
    </row>
    <row r="598" spans="40:75" x14ac:dyDescent="0.25">
      <c r="AN598" s="93">
        <f t="shared" si="68"/>
        <v>5</v>
      </c>
      <c r="AO598" s="93">
        <v>595</v>
      </c>
      <c r="AQ598" s="85" t="str">
        <f t="shared" si="69"/>
        <v>Passive</v>
      </c>
      <c r="AR598" s="85">
        <f>IFERROR(INDEX(Income!B$9:B$1026,MATCH(Calc!$AO598,Income!$U$9:$U$1026,0),1),0)</f>
        <v>0</v>
      </c>
      <c r="AS598" s="85">
        <f>IFERROR(INDEX(Income!C$9:C$1026,MATCH(Calc!$AO598,Income!$U$9:$U$1026,0),1),0)</f>
        <v>0</v>
      </c>
      <c r="AT598" s="93">
        <f t="shared" ca="1" si="70"/>
        <v>2026</v>
      </c>
      <c r="AU598" s="85" t="str">
        <f>IFERROR(IF($AQ598="Passive","",INDEX(Income!E$9:E$1026,MATCH(Calc!$AO598,Income!$U$9:$U$1026,0),1)),"")</f>
        <v/>
      </c>
      <c r="AV598" s="85" t="str">
        <f>IFERROR(IF($AQ598="Passive","",INDEX(Income!F$9:F$1026,MATCH(Calc!$AO598,Income!$U$9:$U$1026,0),1)),"")</f>
        <v/>
      </c>
      <c r="AW598" s="85" t="str">
        <f>IFERROR(IF($AQ598="Passive","",INDEX(Income!G$9:G$1026,MATCH(Calc!$AO598,Income!$U$9:$U$1026,0),1)),"")</f>
        <v/>
      </c>
      <c r="AX598" s="85" t="str">
        <f>IFERROR(IF($AQ598="Passive","",INDEX(Income!H$9:H$1026,MATCH(Calc!$AO598,Income!$U$9:$U$1026,0),1)),"")</f>
        <v/>
      </c>
      <c r="AY598" s="85" t="str">
        <f>IFERROR(IF($AQ598="Passive","",INDEX(Income!I$9:I$1026,MATCH(Calc!$AO598,Income!$U$9:$U$1026,0),1)),"")</f>
        <v/>
      </c>
      <c r="AZ598" s="85" t="str">
        <f>IFERROR(IF($AQ598="Passive","",INDEX(Income!J$9:J$1026,MATCH(Calc!$AO598,Income!$U$9:$U$1026,0),1)),"")</f>
        <v/>
      </c>
      <c r="BA598" s="85" t="str">
        <f>IFERROR(IF($AQ598="Passive","",INDEX(Income!K$9:K$1026,MATCH(Calc!$AO598,Income!$U$9:$U$1026,0),1)),"")</f>
        <v/>
      </c>
      <c r="BB598" s="85" t="str">
        <f>IFERROR(IF($AQ598="Passive","",INDEX(Income!L$9:L$1026,MATCH(Calc!$AO598,Income!$U$9:$U$1026,0),1)),"")</f>
        <v/>
      </c>
      <c r="BC598" s="85" t="str">
        <f>IFERROR(IF($AQ598="Passive","",INDEX(Income!M$9:M$1026,MATCH(Calc!$AO598,Income!$U$9:$U$1026,0),1)),"")</f>
        <v/>
      </c>
      <c r="BD598" s="85" t="str">
        <f>IFERROR(IF($AQ598="Passive","",INDEX(Income!N$9:N$1026,MATCH(Calc!$AO598,Income!$U$9:$U$1026,0),1)),"")</f>
        <v/>
      </c>
      <c r="BE598" s="85" t="str">
        <f>IFERROR(IF($AQ598="Passive","",INDEX(Income!O$9:O$1026,MATCH(Calc!$AO598,Income!$U$9:$U$1026,0),1)),"")</f>
        <v/>
      </c>
      <c r="BF598" s="85" t="str">
        <f>IFERROR(IF($AQ598="Passive","",INDEX(Income!P$9:P$1026,MATCH(Calc!$AO598,Income!$U$9:$U$1026,0),1)),"")</f>
        <v/>
      </c>
      <c r="BH598" s="85" t="str">
        <f t="shared" si="71"/>
        <v>Passive</v>
      </c>
      <c r="BI598" s="85">
        <f>IFERROR(INDEX(Expenses!B$9:B$1026,MATCH(Calc!$AO598,Expenses!$U$9:$U$1026,0),1),0)</f>
        <v>0</v>
      </c>
      <c r="BJ598" s="85">
        <f>IFERROR(INDEX(Expenses!C$9:C$1026,MATCH(Calc!$AO598,Expenses!$U$9:$U$1026,0),1),0)</f>
        <v>0</v>
      </c>
      <c r="BK598" s="93">
        <f t="shared" ca="1" si="72"/>
        <v>2026</v>
      </c>
      <c r="BL598" s="85" t="str">
        <f>IFERROR(IF($BH598="Passive","",INDEX(Expenses!E$9:E$1026,MATCH(Calc!$AO598,Expenses!$U$9:$U$1026,0),1)),"")</f>
        <v/>
      </c>
      <c r="BM598" s="85" t="str">
        <f>IFERROR(IF($BH598="Passive","",INDEX(Expenses!F$9:F$1026,MATCH(Calc!$AO598,Expenses!$U$9:$U$1026,0),1)),"")</f>
        <v/>
      </c>
      <c r="BN598" s="85" t="str">
        <f>IFERROR(IF($BH598="Passive","",INDEX(Expenses!G$9:G$1026,MATCH(Calc!$AO598,Expenses!$U$9:$U$1026,0),1)),"")</f>
        <v/>
      </c>
      <c r="BO598" s="85" t="str">
        <f>IFERROR(IF($BH598="Passive","",INDEX(Expenses!H$9:H$1026,MATCH(Calc!$AO598,Expenses!$U$9:$U$1026,0),1)),"")</f>
        <v/>
      </c>
      <c r="BP598" s="85" t="str">
        <f>IFERROR(IF($BH598="Passive","",INDEX(Expenses!I$9:I$1026,MATCH(Calc!$AO598,Expenses!$U$9:$U$1026,0),1)),"")</f>
        <v/>
      </c>
      <c r="BQ598" s="85" t="str">
        <f>IFERROR(IF($BH598="Passive","",INDEX(Expenses!J$9:J$1026,MATCH(Calc!$AO598,Expenses!$U$9:$U$1026,0),1)),"")</f>
        <v/>
      </c>
      <c r="BR598" s="85" t="str">
        <f>IFERROR(IF($BH598="Passive","",INDEX(Expenses!K$9:K$1026,MATCH(Calc!$AO598,Expenses!$U$9:$U$1026,0),1)),"")</f>
        <v/>
      </c>
      <c r="BS598" s="85" t="str">
        <f>IFERROR(IF($BH598="Passive","",INDEX(Expenses!L$9:L$1026,MATCH(Calc!$AO598,Expenses!$U$9:$U$1026,0),1)),"")</f>
        <v/>
      </c>
      <c r="BT598" s="85" t="str">
        <f>IFERROR(IF($BH598="Passive","",INDEX(Expenses!M$9:M$1026,MATCH(Calc!$AO598,Expenses!$U$9:$U$1026,0),1)),"")</f>
        <v/>
      </c>
      <c r="BU598" s="85" t="str">
        <f>IFERROR(IF($BH598="Passive","",INDEX(Expenses!N$9:N$1026,MATCH(Calc!$AO598,Expenses!$U$9:$U$1026,0),1)),"")</f>
        <v/>
      </c>
      <c r="BV598" s="85" t="str">
        <f>IFERROR(IF($BH598="Passive","",INDEX(Expenses!O$9:O$1026,MATCH(Calc!$AO598,Expenses!$U$9:$U$1026,0),1)),"")</f>
        <v/>
      </c>
      <c r="BW598" s="85" t="str">
        <f>IFERROR(IF($BH598="Passive","",INDEX(Expenses!P$9:P$1026,MATCH(Calc!$AO598,Expenses!$U$9:$U$1026,0),1)),"")</f>
        <v/>
      </c>
    </row>
    <row r="599" spans="40:75" x14ac:dyDescent="0.25">
      <c r="AN599" s="93">
        <f t="shared" si="68"/>
        <v>5</v>
      </c>
      <c r="AO599" s="93">
        <v>596</v>
      </c>
      <c r="AQ599" s="85" t="str">
        <f t="shared" si="69"/>
        <v>Passive</v>
      </c>
      <c r="AR599" s="85">
        <f>IFERROR(INDEX(Income!B$9:B$1026,MATCH(Calc!$AO599,Income!$U$9:$U$1026,0),1),0)</f>
        <v>0</v>
      </c>
      <c r="AS599" s="85">
        <f>IFERROR(INDEX(Income!C$9:C$1026,MATCH(Calc!$AO599,Income!$U$9:$U$1026,0),1),0)</f>
        <v>0</v>
      </c>
      <c r="AT599" s="93">
        <f t="shared" ca="1" si="70"/>
        <v>2026</v>
      </c>
      <c r="AU599" s="85" t="str">
        <f>IFERROR(IF($AQ599="Passive","",INDEX(Income!E$9:E$1026,MATCH(Calc!$AO599,Income!$U$9:$U$1026,0),1)),"")</f>
        <v/>
      </c>
      <c r="AV599" s="85" t="str">
        <f>IFERROR(IF($AQ599="Passive","",INDEX(Income!F$9:F$1026,MATCH(Calc!$AO599,Income!$U$9:$U$1026,0),1)),"")</f>
        <v/>
      </c>
      <c r="AW599" s="85" t="str">
        <f>IFERROR(IF($AQ599="Passive","",INDEX(Income!G$9:G$1026,MATCH(Calc!$AO599,Income!$U$9:$U$1026,0),1)),"")</f>
        <v/>
      </c>
      <c r="AX599" s="85" t="str">
        <f>IFERROR(IF($AQ599="Passive","",INDEX(Income!H$9:H$1026,MATCH(Calc!$AO599,Income!$U$9:$U$1026,0),1)),"")</f>
        <v/>
      </c>
      <c r="AY599" s="85" t="str">
        <f>IFERROR(IF($AQ599="Passive","",INDEX(Income!I$9:I$1026,MATCH(Calc!$AO599,Income!$U$9:$U$1026,0),1)),"")</f>
        <v/>
      </c>
      <c r="AZ599" s="85" t="str">
        <f>IFERROR(IF($AQ599="Passive","",INDEX(Income!J$9:J$1026,MATCH(Calc!$AO599,Income!$U$9:$U$1026,0),1)),"")</f>
        <v/>
      </c>
      <c r="BA599" s="85" t="str">
        <f>IFERROR(IF($AQ599="Passive","",INDEX(Income!K$9:K$1026,MATCH(Calc!$AO599,Income!$U$9:$U$1026,0),1)),"")</f>
        <v/>
      </c>
      <c r="BB599" s="85" t="str">
        <f>IFERROR(IF($AQ599="Passive","",INDEX(Income!L$9:L$1026,MATCH(Calc!$AO599,Income!$U$9:$U$1026,0),1)),"")</f>
        <v/>
      </c>
      <c r="BC599" s="85" t="str">
        <f>IFERROR(IF($AQ599="Passive","",INDEX(Income!M$9:M$1026,MATCH(Calc!$AO599,Income!$U$9:$U$1026,0),1)),"")</f>
        <v/>
      </c>
      <c r="BD599" s="85" t="str">
        <f>IFERROR(IF($AQ599="Passive","",INDEX(Income!N$9:N$1026,MATCH(Calc!$AO599,Income!$U$9:$U$1026,0),1)),"")</f>
        <v/>
      </c>
      <c r="BE599" s="85" t="str">
        <f>IFERROR(IF($AQ599="Passive","",INDEX(Income!O$9:O$1026,MATCH(Calc!$AO599,Income!$U$9:$U$1026,0),1)),"")</f>
        <v/>
      </c>
      <c r="BF599" s="85" t="str">
        <f>IFERROR(IF($AQ599="Passive","",INDEX(Income!P$9:P$1026,MATCH(Calc!$AO599,Income!$U$9:$U$1026,0),1)),"")</f>
        <v/>
      </c>
      <c r="BH599" s="85" t="str">
        <f t="shared" si="71"/>
        <v>Passive</v>
      </c>
      <c r="BI599" s="85">
        <f>IFERROR(INDEX(Expenses!B$9:B$1026,MATCH(Calc!$AO599,Expenses!$U$9:$U$1026,0),1),0)</f>
        <v>0</v>
      </c>
      <c r="BJ599" s="85">
        <f>IFERROR(INDEX(Expenses!C$9:C$1026,MATCH(Calc!$AO599,Expenses!$U$9:$U$1026,0),1),0)</f>
        <v>0</v>
      </c>
      <c r="BK599" s="93">
        <f t="shared" ca="1" si="72"/>
        <v>2026</v>
      </c>
      <c r="BL599" s="85" t="str">
        <f>IFERROR(IF($BH599="Passive","",INDEX(Expenses!E$9:E$1026,MATCH(Calc!$AO599,Expenses!$U$9:$U$1026,0),1)),"")</f>
        <v/>
      </c>
      <c r="BM599" s="85" t="str">
        <f>IFERROR(IF($BH599="Passive","",INDEX(Expenses!F$9:F$1026,MATCH(Calc!$AO599,Expenses!$U$9:$U$1026,0),1)),"")</f>
        <v/>
      </c>
      <c r="BN599" s="85" t="str">
        <f>IFERROR(IF($BH599="Passive","",INDEX(Expenses!G$9:G$1026,MATCH(Calc!$AO599,Expenses!$U$9:$U$1026,0),1)),"")</f>
        <v/>
      </c>
      <c r="BO599" s="85" t="str">
        <f>IFERROR(IF($BH599="Passive","",INDEX(Expenses!H$9:H$1026,MATCH(Calc!$AO599,Expenses!$U$9:$U$1026,0),1)),"")</f>
        <v/>
      </c>
      <c r="BP599" s="85" t="str">
        <f>IFERROR(IF($BH599="Passive","",INDEX(Expenses!I$9:I$1026,MATCH(Calc!$AO599,Expenses!$U$9:$U$1026,0),1)),"")</f>
        <v/>
      </c>
      <c r="BQ599" s="85" t="str">
        <f>IFERROR(IF($BH599="Passive","",INDEX(Expenses!J$9:J$1026,MATCH(Calc!$AO599,Expenses!$U$9:$U$1026,0),1)),"")</f>
        <v/>
      </c>
      <c r="BR599" s="85" t="str">
        <f>IFERROR(IF($BH599="Passive","",INDEX(Expenses!K$9:K$1026,MATCH(Calc!$AO599,Expenses!$U$9:$U$1026,0),1)),"")</f>
        <v/>
      </c>
      <c r="BS599" s="85" t="str">
        <f>IFERROR(IF($BH599="Passive","",INDEX(Expenses!L$9:L$1026,MATCH(Calc!$AO599,Expenses!$U$9:$U$1026,0),1)),"")</f>
        <v/>
      </c>
      <c r="BT599" s="85" t="str">
        <f>IFERROR(IF($BH599="Passive","",INDEX(Expenses!M$9:M$1026,MATCH(Calc!$AO599,Expenses!$U$9:$U$1026,0),1)),"")</f>
        <v/>
      </c>
      <c r="BU599" s="85" t="str">
        <f>IFERROR(IF($BH599="Passive","",INDEX(Expenses!N$9:N$1026,MATCH(Calc!$AO599,Expenses!$U$9:$U$1026,0),1)),"")</f>
        <v/>
      </c>
      <c r="BV599" s="85" t="str">
        <f>IFERROR(IF($BH599="Passive","",INDEX(Expenses!O$9:O$1026,MATCH(Calc!$AO599,Expenses!$U$9:$U$1026,0),1)),"")</f>
        <v/>
      </c>
      <c r="BW599" s="85" t="str">
        <f>IFERROR(IF($BH599="Passive","",INDEX(Expenses!P$9:P$1026,MATCH(Calc!$AO599,Expenses!$U$9:$U$1026,0),1)),"")</f>
        <v/>
      </c>
    </row>
    <row r="600" spans="40:75" x14ac:dyDescent="0.25">
      <c r="AN600" s="93">
        <f t="shared" si="68"/>
        <v>5</v>
      </c>
      <c r="AO600" s="93">
        <v>597</v>
      </c>
      <c r="AQ600" s="85" t="str">
        <f t="shared" si="69"/>
        <v>Passive</v>
      </c>
      <c r="AR600" s="85">
        <f>IFERROR(INDEX(Income!B$9:B$1026,MATCH(Calc!$AO600,Income!$U$9:$U$1026,0),1),0)</f>
        <v>0</v>
      </c>
      <c r="AS600" s="85">
        <f>IFERROR(INDEX(Income!C$9:C$1026,MATCH(Calc!$AO600,Income!$U$9:$U$1026,0),1),0)</f>
        <v>0</v>
      </c>
      <c r="AT600" s="93">
        <f t="shared" ca="1" si="70"/>
        <v>2026</v>
      </c>
      <c r="AU600" s="85" t="str">
        <f>IFERROR(IF($AQ600="Passive","",INDEX(Income!E$9:E$1026,MATCH(Calc!$AO600,Income!$U$9:$U$1026,0),1)),"")</f>
        <v/>
      </c>
      <c r="AV600" s="85" t="str">
        <f>IFERROR(IF($AQ600="Passive","",INDEX(Income!F$9:F$1026,MATCH(Calc!$AO600,Income!$U$9:$U$1026,0),1)),"")</f>
        <v/>
      </c>
      <c r="AW600" s="85" t="str">
        <f>IFERROR(IF($AQ600="Passive","",INDEX(Income!G$9:G$1026,MATCH(Calc!$AO600,Income!$U$9:$U$1026,0),1)),"")</f>
        <v/>
      </c>
      <c r="AX600" s="85" t="str">
        <f>IFERROR(IF($AQ600="Passive","",INDEX(Income!H$9:H$1026,MATCH(Calc!$AO600,Income!$U$9:$U$1026,0),1)),"")</f>
        <v/>
      </c>
      <c r="AY600" s="85" t="str">
        <f>IFERROR(IF($AQ600="Passive","",INDEX(Income!I$9:I$1026,MATCH(Calc!$AO600,Income!$U$9:$U$1026,0),1)),"")</f>
        <v/>
      </c>
      <c r="AZ600" s="85" t="str">
        <f>IFERROR(IF($AQ600="Passive","",INDEX(Income!J$9:J$1026,MATCH(Calc!$AO600,Income!$U$9:$U$1026,0),1)),"")</f>
        <v/>
      </c>
      <c r="BA600" s="85" t="str">
        <f>IFERROR(IF($AQ600="Passive","",INDEX(Income!K$9:K$1026,MATCH(Calc!$AO600,Income!$U$9:$U$1026,0),1)),"")</f>
        <v/>
      </c>
      <c r="BB600" s="85" t="str">
        <f>IFERROR(IF($AQ600="Passive","",INDEX(Income!L$9:L$1026,MATCH(Calc!$AO600,Income!$U$9:$U$1026,0),1)),"")</f>
        <v/>
      </c>
      <c r="BC600" s="85" t="str">
        <f>IFERROR(IF($AQ600="Passive","",INDEX(Income!M$9:M$1026,MATCH(Calc!$AO600,Income!$U$9:$U$1026,0),1)),"")</f>
        <v/>
      </c>
      <c r="BD600" s="85" t="str">
        <f>IFERROR(IF($AQ600="Passive","",INDEX(Income!N$9:N$1026,MATCH(Calc!$AO600,Income!$U$9:$U$1026,0),1)),"")</f>
        <v/>
      </c>
      <c r="BE600" s="85" t="str">
        <f>IFERROR(IF($AQ600="Passive","",INDEX(Income!O$9:O$1026,MATCH(Calc!$AO600,Income!$U$9:$U$1026,0),1)),"")</f>
        <v/>
      </c>
      <c r="BF600" s="85" t="str">
        <f>IFERROR(IF($AQ600="Passive","",INDEX(Income!P$9:P$1026,MATCH(Calc!$AO600,Income!$U$9:$U$1026,0),1)),"")</f>
        <v/>
      </c>
      <c r="BH600" s="85" t="str">
        <f t="shared" si="71"/>
        <v>Passive</v>
      </c>
      <c r="BI600" s="85">
        <f>IFERROR(INDEX(Expenses!B$9:B$1026,MATCH(Calc!$AO600,Expenses!$U$9:$U$1026,0),1),0)</f>
        <v>0</v>
      </c>
      <c r="BJ600" s="85">
        <f>IFERROR(INDEX(Expenses!C$9:C$1026,MATCH(Calc!$AO600,Expenses!$U$9:$U$1026,0),1),0)</f>
        <v>0</v>
      </c>
      <c r="BK600" s="93">
        <f t="shared" ca="1" si="72"/>
        <v>2026</v>
      </c>
      <c r="BL600" s="85" t="str">
        <f>IFERROR(IF($BH600="Passive","",INDEX(Expenses!E$9:E$1026,MATCH(Calc!$AO600,Expenses!$U$9:$U$1026,0),1)),"")</f>
        <v/>
      </c>
      <c r="BM600" s="85" t="str">
        <f>IFERROR(IF($BH600="Passive","",INDEX(Expenses!F$9:F$1026,MATCH(Calc!$AO600,Expenses!$U$9:$U$1026,0),1)),"")</f>
        <v/>
      </c>
      <c r="BN600" s="85" t="str">
        <f>IFERROR(IF($BH600="Passive","",INDEX(Expenses!G$9:G$1026,MATCH(Calc!$AO600,Expenses!$U$9:$U$1026,0),1)),"")</f>
        <v/>
      </c>
      <c r="BO600" s="85" t="str">
        <f>IFERROR(IF($BH600="Passive","",INDEX(Expenses!H$9:H$1026,MATCH(Calc!$AO600,Expenses!$U$9:$U$1026,0),1)),"")</f>
        <v/>
      </c>
      <c r="BP600" s="85" t="str">
        <f>IFERROR(IF($BH600="Passive","",INDEX(Expenses!I$9:I$1026,MATCH(Calc!$AO600,Expenses!$U$9:$U$1026,0),1)),"")</f>
        <v/>
      </c>
      <c r="BQ600" s="85" t="str">
        <f>IFERROR(IF($BH600="Passive","",INDEX(Expenses!J$9:J$1026,MATCH(Calc!$AO600,Expenses!$U$9:$U$1026,0),1)),"")</f>
        <v/>
      </c>
      <c r="BR600" s="85" t="str">
        <f>IFERROR(IF($BH600="Passive","",INDEX(Expenses!K$9:K$1026,MATCH(Calc!$AO600,Expenses!$U$9:$U$1026,0),1)),"")</f>
        <v/>
      </c>
      <c r="BS600" s="85" t="str">
        <f>IFERROR(IF($BH600="Passive","",INDEX(Expenses!L$9:L$1026,MATCH(Calc!$AO600,Expenses!$U$9:$U$1026,0),1)),"")</f>
        <v/>
      </c>
      <c r="BT600" s="85" t="str">
        <f>IFERROR(IF($BH600="Passive","",INDEX(Expenses!M$9:M$1026,MATCH(Calc!$AO600,Expenses!$U$9:$U$1026,0),1)),"")</f>
        <v/>
      </c>
      <c r="BU600" s="85" t="str">
        <f>IFERROR(IF($BH600="Passive","",INDEX(Expenses!N$9:N$1026,MATCH(Calc!$AO600,Expenses!$U$9:$U$1026,0),1)),"")</f>
        <v/>
      </c>
      <c r="BV600" s="85" t="str">
        <f>IFERROR(IF($BH600="Passive","",INDEX(Expenses!O$9:O$1026,MATCH(Calc!$AO600,Expenses!$U$9:$U$1026,0),1)),"")</f>
        <v/>
      </c>
      <c r="BW600" s="85" t="str">
        <f>IFERROR(IF($BH600="Passive","",INDEX(Expenses!P$9:P$1026,MATCH(Calc!$AO600,Expenses!$U$9:$U$1026,0),1)),"")</f>
        <v/>
      </c>
    </row>
    <row r="601" spans="40:75" x14ac:dyDescent="0.25">
      <c r="AN601" s="93">
        <f t="shared" si="68"/>
        <v>5</v>
      </c>
      <c r="AO601" s="93">
        <v>598</v>
      </c>
      <c r="AQ601" s="85" t="str">
        <f t="shared" si="69"/>
        <v>Passive</v>
      </c>
      <c r="AR601" s="85">
        <f>IFERROR(INDEX(Income!B$9:B$1026,MATCH(Calc!$AO601,Income!$U$9:$U$1026,0),1),0)</f>
        <v>0</v>
      </c>
      <c r="AS601" s="85">
        <f>IFERROR(INDEX(Income!C$9:C$1026,MATCH(Calc!$AO601,Income!$U$9:$U$1026,0),1),0)</f>
        <v>0</v>
      </c>
      <c r="AT601" s="93">
        <f t="shared" ca="1" si="70"/>
        <v>2026</v>
      </c>
      <c r="AU601" s="85" t="str">
        <f>IFERROR(IF($AQ601="Passive","",INDEX(Income!E$9:E$1026,MATCH(Calc!$AO601,Income!$U$9:$U$1026,0),1)),"")</f>
        <v/>
      </c>
      <c r="AV601" s="85" t="str">
        <f>IFERROR(IF($AQ601="Passive","",INDEX(Income!F$9:F$1026,MATCH(Calc!$AO601,Income!$U$9:$U$1026,0),1)),"")</f>
        <v/>
      </c>
      <c r="AW601" s="85" t="str">
        <f>IFERROR(IF($AQ601="Passive","",INDEX(Income!G$9:G$1026,MATCH(Calc!$AO601,Income!$U$9:$U$1026,0),1)),"")</f>
        <v/>
      </c>
      <c r="AX601" s="85" t="str">
        <f>IFERROR(IF($AQ601="Passive","",INDEX(Income!H$9:H$1026,MATCH(Calc!$AO601,Income!$U$9:$U$1026,0),1)),"")</f>
        <v/>
      </c>
      <c r="AY601" s="85" t="str">
        <f>IFERROR(IF($AQ601="Passive","",INDEX(Income!I$9:I$1026,MATCH(Calc!$AO601,Income!$U$9:$U$1026,0),1)),"")</f>
        <v/>
      </c>
      <c r="AZ601" s="85" t="str">
        <f>IFERROR(IF($AQ601="Passive","",INDEX(Income!J$9:J$1026,MATCH(Calc!$AO601,Income!$U$9:$U$1026,0),1)),"")</f>
        <v/>
      </c>
      <c r="BA601" s="85" t="str">
        <f>IFERROR(IF($AQ601="Passive","",INDEX(Income!K$9:K$1026,MATCH(Calc!$AO601,Income!$U$9:$U$1026,0),1)),"")</f>
        <v/>
      </c>
      <c r="BB601" s="85" t="str">
        <f>IFERROR(IF($AQ601="Passive","",INDEX(Income!L$9:L$1026,MATCH(Calc!$AO601,Income!$U$9:$U$1026,0),1)),"")</f>
        <v/>
      </c>
      <c r="BC601" s="85" t="str">
        <f>IFERROR(IF($AQ601="Passive","",INDEX(Income!M$9:M$1026,MATCH(Calc!$AO601,Income!$U$9:$U$1026,0),1)),"")</f>
        <v/>
      </c>
      <c r="BD601" s="85" t="str">
        <f>IFERROR(IF($AQ601="Passive","",INDEX(Income!N$9:N$1026,MATCH(Calc!$AO601,Income!$U$9:$U$1026,0),1)),"")</f>
        <v/>
      </c>
      <c r="BE601" s="85" t="str">
        <f>IFERROR(IF($AQ601="Passive","",INDEX(Income!O$9:O$1026,MATCH(Calc!$AO601,Income!$U$9:$U$1026,0),1)),"")</f>
        <v/>
      </c>
      <c r="BF601" s="85" t="str">
        <f>IFERROR(IF($AQ601="Passive","",INDEX(Income!P$9:P$1026,MATCH(Calc!$AO601,Income!$U$9:$U$1026,0),1)),"")</f>
        <v/>
      </c>
      <c r="BH601" s="85" t="str">
        <f t="shared" si="71"/>
        <v>Passive</v>
      </c>
      <c r="BI601" s="85">
        <f>IFERROR(INDEX(Expenses!B$9:B$1026,MATCH(Calc!$AO601,Expenses!$U$9:$U$1026,0),1),0)</f>
        <v>0</v>
      </c>
      <c r="BJ601" s="85">
        <f>IFERROR(INDEX(Expenses!C$9:C$1026,MATCH(Calc!$AO601,Expenses!$U$9:$U$1026,0),1),0)</f>
        <v>0</v>
      </c>
      <c r="BK601" s="93">
        <f t="shared" ca="1" si="72"/>
        <v>2026</v>
      </c>
      <c r="BL601" s="85" t="str">
        <f>IFERROR(IF($BH601="Passive","",INDEX(Expenses!E$9:E$1026,MATCH(Calc!$AO601,Expenses!$U$9:$U$1026,0),1)),"")</f>
        <v/>
      </c>
      <c r="BM601" s="85" t="str">
        <f>IFERROR(IF($BH601="Passive","",INDEX(Expenses!F$9:F$1026,MATCH(Calc!$AO601,Expenses!$U$9:$U$1026,0),1)),"")</f>
        <v/>
      </c>
      <c r="BN601" s="85" t="str">
        <f>IFERROR(IF($BH601="Passive","",INDEX(Expenses!G$9:G$1026,MATCH(Calc!$AO601,Expenses!$U$9:$U$1026,0),1)),"")</f>
        <v/>
      </c>
      <c r="BO601" s="85" t="str">
        <f>IFERROR(IF($BH601="Passive","",INDEX(Expenses!H$9:H$1026,MATCH(Calc!$AO601,Expenses!$U$9:$U$1026,0),1)),"")</f>
        <v/>
      </c>
      <c r="BP601" s="85" t="str">
        <f>IFERROR(IF($BH601="Passive","",INDEX(Expenses!I$9:I$1026,MATCH(Calc!$AO601,Expenses!$U$9:$U$1026,0),1)),"")</f>
        <v/>
      </c>
      <c r="BQ601" s="85" t="str">
        <f>IFERROR(IF($BH601="Passive","",INDEX(Expenses!J$9:J$1026,MATCH(Calc!$AO601,Expenses!$U$9:$U$1026,0),1)),"")</f>
        <v/>
      </c>
      <c r="BR601" s="85" t="str">
        <f>IFERROR(IF($BH601="Passive","",INDEX(Expenses!K$9:K$1026,MATCH(Calc!$AO601,Expenses!$U$9:$U$1026,0),1)),"")</f>
        <v/>
      </c>
      <c r="BS601" s="85" t="str">
        <f>IFERROR(IF($BH601="Passive","",INDEX(Expenses!L$9:L$1026,MATCH(Calc!$AO601,Expenses!$U$9:$U$1026,0),1)),"")</f>
        <v/>
      </c>
      <c r="BT601" s="85" t="str">
        <f>IFERROR(IF($BH601="Passive","",INDEX(Expenses!M$9:M$1026,MATCH(Calc!$AO601,Expenses!$U$9:$U$1026,0),1)),"")</f>
        <v/>
      </c>
      <c r="BU601" s="85" t="str">
        <f>IFERROR(IF($BH601="Passive","",INDEX(Expenses!N$9:N$1026,MATCH(Calc!$AO601,Expenses!$U$9:$U$1026,0),1)),"")</f>
        <v/>
      </c>
      <c r="BV601" s="85" t="str">
        <f>IFERROR(IF($BH601="Passive","",INDEX(Expenses!O$9:O$1026,MATCH(Calc!$AO601,Expenses!$U$9:$U$1026,0),1)),"")</f>
        <v/>
      </c>
      <c r="BW601" s="85" t="str">
        <f>IFERROR(IF($BH601="Passive","",INDEX(Expenses!P$9:P$1026,MATCH(Calc!$AO601,Expenses!$U$9:$U$1026,0),1)),"")</f>
        <v/>
      </c>
    </row>
    <row r="602" spans="40:75" x14ac:dyDescent="0.25">
      <c r="AN602" s="93">
        <f t="shared" si="68"/>
        <v>5</v>
      </c>
      <c r="AO602" s="93">
        <v>599</v>
      </c>
      <c r="AQ602" s="85" t="str">
        <f t="shared" si="69"/>
        <v>Passive</v>
      </c>
      <c r="AR602" s="85">
        <f>IFERROR(INDEX(Income!B$9:B$1026,MATCH(Calc!$AO602,Income!$U$9:$U$1026,0),1),0)</f>
        <v>0</v>
      </c>
      <c r="AS602" s="85">
        <f>IFERROR(INDEX(Income!C$9:C$1026,MATCH(Calc!$AO602,Income!$U$9:$U$1026,0),1),0)</f>
        <v>0</v>
      </c>
      <c r="AT602" s="93">
        <f t="shared" ca="1" si="70"/>
        <v>2026</v>
      </c>
      <c r="AU602" s="85" t="str">
        <f>IFERROR(IF($AQ602="Passive","",INDEX(Income!E$9:E$1026,MATCH(Calc!$AO602,Income!$U$9:$U$1026,0),1)),"")</f>
        <v/>
      </c>
      <c r="AV602" s="85" t="str">
        <f>IFERROR(IF($AQ602="Passive","",INDEX(Income!F$9:F$1026,MATCH(Calc!$AO602,Income!$U$9:$U$1026,0),1)),"")</f>
        <v/>
      </c>
      <c r="AW602" s="85" t="str">
        <f>IFERROR(IF($AQ602="Passive","",INDEX(Income!G$9:G$1026,MATCH(Calc!$AO602,Income!$U$9:$U$1026,0),1)),"")</f>
        <v/>
      </c>
      <c r="AX602" s="85" t="str">
        <f>IFERROR(IF($AQ602="Passive","",INDEX(Income!H$9:H$1026,MATCH(Calc!$AO602,Income!$U$9:$U$1026,0),1)),"")</f>
        <v/>
      </c>
      <c r="AY602" s="85" t="str">
        <f>IFERROR(IF($AQ602="Passive","",INDEX(Income!I$9:I$1026,MATCH(Calc!$AO602,Income!$U$9:$U$1026,0),1)),"")</f>
        <v/>
      </c>
      <c r="AZ602" s="85" t="str">
        <f>IFERROR(IF($AQ602="Passive","",INDEX(Income!J$9:J$1026,MATCH(Calc!$AO602,Income!$U$9:$U$1026,0),1)),"")</f>
        <v/>
      </c>
      <c r="BA602" s="85" t="str">
        <f>IFERROR(IF($AQ602="Passive","",INDEX(Income!K$9:K$1026,MATCH(Calc!$AO602,Income!$U$9:$U$1026,0),1)),"")</f>
        <v/>
      </c>
      <c r="BB602" s="85" t="str">
        <f>IFERROR(IF($AQ602="Passive","",INDEX(Income!L$9:L$1026,MATCH(Calc!$AO602,Income!$U$9:$U$1026,0),1)),"")</f>
        <v/>
      </c>
      <c r="BC602" s="85" t="str">
        <f>IFERROR(IF($AQ602="Passive","",INDEX(Income!M$9:M$1026,MATCH(Calc!$AO602,Income!$U$9:$U$1026,0),1)),"")</f>
        <v/>
      </c>
      <c r="BD602" s="85" t="str">
        <f>IFERROR(IF($AQ602="Passive","",INDEX(Income!N$9:N$1026,MATCH(Calc!$AO602,Income!$U$9:$U$1026,0),1)),"")</f>
        <v/>
      </c>
      <c r="BE602" s="85" t="str">
        <f>IFERROR(IF($AQ602="Passive","",INDEX(Income!O$9:O$1026,MATCH(Calc!$AO602,Income!$U$9:$U$1026,0),1)),"")</f>
        <v/>
      </c>
      <c r="BF602" s="85" t="str">
        <f>IFERROR(IF($AQ602="Passive","",INDEX(Income!P$9:P$1026,MATCH(Calc!$AO602,Income!$U$9:$U$1026,0),1)),"")</f>
        <v/>
      </c>
      <c r="BH602" s="85" t="str">
        <f t="shared" si="71"/>
        <v>Passive</v>
      </c>
      <c r="BI602" s="85">
        <f>IFERROR(INDEX(Expenses!B$9:B$1026,MATCH(Calc!$AO602,Expenses!$U$9:$U$1026,0),1),0)</f>
        <v>0</v>
      </c>
      <c r="BJ602" s="85">
        <f>IFERROR(INDEX(Expenses!C$9:C$1026,MATCH(Calc!$AO602,Expenses!$U$9:$U$1026,0),1),0)</f>
        <v>0</v>
      </c>
      <c r="BK602" s="93">
        <f t="shared" ca="1" si="72"/>
        <v>2026</v>
      </c>
      <c r="BL602" s="85" t="str">
        <f>IFERROR(IF($BH602="Passive","",INDEX(Expenses!E$9:E$1026,MATCH(Calc!$AO602,Expenses!$U$9:$U$1026,0),1)),"")</f>
        <v/>
      </c>
      <c r="BM602" s="85" t="str">
        <f>IFERROR(IF($BH602="Passive","",INDEX(Expenses!F$9:F$1026,MATCH(Calc!$AO602,Expenses!$U$9:$U$1026,0),1)),"")</f>
        <v/>
      </c>
      <c r="BN602" s="85" t="str">
        <f>IFERROR(IF($BH602="Passive","",INDEX(Expenses!G$9:G$1026,MATCH(Calc!$AO602,Expenses!$U$9:$U$1026,0),1)),"")</f>
        <v/>
      </c>
      <c r="BO602" s="85" t="str">
        <f>IFERROR(IF($BH602="Passive","",INDEX(Expenses!H$9:H$1026,MATCH(Calc!$AO602,Expenses!$U$9:$U$1026,0),1)),"")</f>
        <v/>
      </c>
      <c r="BP602" s="85" t="str">
        <f>IFERROR(IF($BH602="Passive","",INDEX(Expenses!I$9:I$1026,MATCH(Calc!$AO602,Expenses!$U$9:$U$1026,0),1)),"")</f>
        <v/>
      </c>
      <c r="BQ602" s="85" t="str">
        <f>IFERROR(IF($BH602="Passive","",INDEX(Expenses!J$9:J$1026,MATCH(Calc!$AO602,Expenses!$U$9:$U$1026,0),1)),"")</f>
        <v/>
      </c>
      <c r="BR602" s="85" t="str">
        <f>IFERROR(IF($BH602="Passive","",INDEX(Expenses!K$9:K$1026,MATCH(Calc!$AO602,Expenses!$U$9:$U$1026,0),1)),"")</f>
        <v/>
      </c>
      <c r="BS602" s="85" t="str">
        <f>IFERROR(IF($BH602="Passive","",INDEX(Expenses!L$9:L$1026,MATCH(Calc!$AO602,Expenses!$U$9:$U$1026,0),1)),"")</f>
        <v/>
      </c>
      <c r="BT602" s="85" t="str">
        <f>IFERROR(IF($BH602="Passive","",INDEX(Expenses!M$9:M$1026,MATCH(Calc!$AO602,Expenses!$U$9:$U$1026,0),1)),"")</f>
        <v/>
      </c>
      <c r="BU602" s="85" t="str">
        <f>IFERROR(IF($BH602="Passive","",INDEX(Expenses!N$9:N$1026,MATCH(Calc!$AO602,Expenses!$U$9:$U$1026,0),1)),"")</f>
        <v/>
      </c>
      <c r="BV602" s="85" t="str">
        <f>IFERROR(IF($BH602="Passive","",INDEX(Expenses!O$9:O$1026,MATCH(Calc!$AO602,Expenses!$U$9:$U$1026,0),1)),"")</f>
        <v/>
      </c>
      <c r="BW602" s="85" t="str">
        <f>IFERROR(IF($BH602="Passive","",INDEX(Expenses!P$9:P$1026,MATCH(Calc!$AO602,Expenses!$U$9:$U$1026,0),1)),"")</f>
        <v/>
      </c>
    </row>
    <row r="603" spans="40:75" x14ac:dyDescent="0.25">
      <c r="AN603" s="93">
        <f t="shared" si="68"/>
        <v>5</v>
      </c>
      <c r="AO603" s="93">
        <v>600</v>
      </c>
      <c r="AQ603" s="85" t="str">
        <f t="shared" si="69"/>
        <v>Passive</v>
      </c>
      <c r="AR603" s="85">
        <f>IFERROR(INDEX(Income!B$9:B$1026,MATCH(Calc!$AO603,Income!$U$9:$U$1026,0),1),0)</f>
        <v>0</v>
      </c>
      <c r="AS603" s="85">
        <f>IFERROR(INDEX(Income!C$9:C$1026,MATCH(Calc!$AO603,Income!$U$9:$U$1026,0),1),0)</f>
        <v>0</v>
      </c>
      <c r="AT603" s="93">
        <f t="shared" ca="1" si="70"/>
        <v>2026</v>
      </c>
      <c r="AU603" s="85" t="str">
        <f>IFERROR(IF($AQ603="Passive","",INDEX(Income!E$9:E$1026,MATCH(Calc!$AO603,Income!$U$9:$U$1026,0),1)),"")</f>
        <v/>
      </c>
      <c r="AV603" s="85" t="str">
        <f>IFERROR(IF($AQ603="Passive","",INDEX(Income!F$9:F$1026,MATCH(Calc!$AO603,Income!$U$9:$U$1026,0),1)),"")</f>
        <v/>
      </c>
      <c r="AW603" s="85" t="str">
        <f>IFERROR(IF($AQ603="Passive","",INDEX(Income!G$9:G$1026,MATCH(Calc!$AO603,Income!$U$9:$U$1026,0),1)),"")</f>
        <v/>
      </c>
      <c r="AX603" s="85" t="str">
        <f>IFERROR(IF($AQ603="Passive","",INDEX(Income!H$9:H$1026,MATCH(Calc!$AO603,Income!$U$9:$U$1026,0),1)),"")</f>
        <v/>
      </c>
      <c r="AY603" s="85" t="str">
        <f>IFERROR(IF($AQ603="Passive","",INDEX(Income!I$9:I$1026,MATCH(Calc!$AO603,Income!$U$9:$U$1026,0),1)),"")</f>
        <v/>
      </c>
      <c r="AZ603" s="85" t="str">
        <f>IFERROR(IF($AQ603="Passive","",INDEX(Income!J$9:J$1026,MATCH(Calc!$AO603,Income!$U$9:$U$1026,0),1)),"")</f>
        <v/>
      </c>
      <c r="BA603" s="85" t="str">
        <f>IFERROR(IF($AQ603="Passive","",INDEX(Income!K$9:K$1026,MATCH(Calc!$AO603,Income!$U$9:$U$1026,0),1)),"")</f>
        <v/>
      </c>
      <c r="BB603" s="85" t="str">
        <f>IFERROR(IF($AQ603="Passive","",INDEX(Income!L$9:L$1026,MATCH(Calc!$AO603,Income!$U$9:$U$1026,0),1)),"")</f>
        <v/>
      </c>
      <c r="BC603" s="85" t="str">
        <f>IFERROR(IF($AQ603="Passive","",INDEX(Income!M$9:M$1026,MATCH(Calc!$AO603,Income!$U$9:$U$1026,0),1)),"")</f>
        <v/>
      </c>
      <c r="BD603" s="85" t="str">
        <f>IFERROR(IF($AQ603="Passive","",INDEX(Income!N$9:N$1026,MATCH(Calc!$AO603,Income!$U$9:$U$1026,0),1)),"")</f>
        <v/>
      </c>
      <c r="BE603" s="85" t="str">
        <f>IFERROR(IF($AQ603="Passive","",INDEX(Income!O$9:O$1026,MATCH(Calc!$AO603,Income!$U$9:$U$1026,0),1)),"")</f>
        <v/>
      </c>
      <c r="BF603" s="85" t="str">
        <f>IFERROR(IF($AQ603="Passive","",INDEX(Income!P$9:P$1026,MATCH(Calc!$AO603,Income!$U$9:$U$1026,0),1)),"")</f>
        <v/>
      </c>
      <c r="BH603" s="85" t="str">
        <f t="shared" si="71"/>
        <v>Passive</v>
      </c>
      <c r="BI603" s="85">
        <f>IFERROR(INDEX(Expenses!B$9:B$1026,MATCH(Calc!$AO603,Expenses!$U$9:$U$1026,0),1),0)</f>
        <v>0</v>
      </c>
      <c r="BJ603" s="85">
        <f>IFERROR(INDEX(Expenses!C$9:C$1026,MATCH(Calc!$AO603,Expenses!$U$9:$U$1026,0),1),0)</f>
        <v>0</v>
      </c>
      <c r="BK603" s="93">
        <f t="shared" ca="1" si="72"/>
        <v>2026</v>
      </c>
      <c r="BL603" s="85" t="str">
        <f>IFERROR(IF($BH603="Passive","",INDEX(Expenses!E$9:E$1026,MATCH(Calc!$AO603,Expenses!$U$9:$U$1026,0),1)),"")</f>
        <v/>
      </c>
      <c r="BM603" s="85" t="str">
        <f>IFERROR(IF($BH603="Passive","",INDEX(Expenses!F$9:F$1026,MATCH(Calc!$AO603,Expenses!$U$9:$U$1026,0),1)),"")</f>
        <v/>
      </c>
      <c r="BN603" s="85" t="str">
        <f>IFERROR(IF($BH603="Passive","",INDEX(Expenses!G$9:G$1026,MATCH(Calc!$AO603,Expenses!$U$9:$U$1026,0),1)),"")</f>
        <v/>
      </c>
      <c r="BO603" s="85" t="str">
        <f>IFERROR(IF($BH603="Passive","",INDEX(Expenses!H$9:H$1026,MATCH(Calc!$AO603,Expenses!$U$9:$U$1026,0),1)),"")</f>
        <v/>
      </c>
      <c r="BP603" s="85" t="str">
        <f>IFERROR(IF($BH603="Passive","",INDEX(Expenses!I$9:I$1026,MATCH(Calc!$AO603,Expenses!$U$9:$U$1026,0),1)),"")</f>
        <v/>
      </c>
      <c r="BQ603" s="85" t="str">
        <f>IFERROR(IF($BH603="Passive","",INDEX(Expenses!J$9:J$1026,MATCH(Calc!$AO603,Expenses!$U$9:$U$1026,0),1)),"")</f>
        <v/>
      </c>
      <c r="BR603" s="85" t="str">
        <f>IFERROR(IF($BH603="Passive","",INDEX(Expenses!K$9:K$1026,MATCH(Calc!$AO603,Expenses!$U$9:$U$1026,0),1)),"")</f>
        <v/>
      </c>
      <c r="BS603" s="85" t="str">
        <f>IFERROR(IF($BH603="Passive","",INDEX(Expenses!L$9:L$1026,MATCH(Calc!$AO603,Expenses!$U$9:$U$1026,0),1)),"")</f>
        <v/>
      </c>
      <c r="BT603" s="85" t="str">
        <f>IFERROR(IF($BH603="Passive","",INDEX(Expenses!M$9:M$1026,MATCH(Calc!$AO603,Expenses!$U$9:$U$1026,0),1)),"")</f>
        <v/>
      </c>
      <c r="BU603" s="85" t="str">
        <f>IFERROR(IF($BH603="Passive","",INDEX(Expenses!N$9:N$1026,MATCH(Calc!$AO603,Expenses!$U$9:$U$1026,0),1)),"")</f>
        <v/>
      </c>
      <c r="BV603" s="85" t="str">
        <f>IFERROR(IF($BH603="Passive","",INDEX(Expenses!O$9:O$1026,MATCH(Calc!$AO603,Expenses!$U$9:$U$1026,0),1)),"")</f>
        <v/>
      </c>
      <c r="BW603" s="85" t="str">
        <f>IFERROR(IF($BH603="Passive","",INDEX(Expenses!P$9:P$1026,MATCH(Calc!$AO603,Expenses!$U$9:$U$1026,0),1)),"")</f>
        <v/>
      </c>
    </row>
    <row r="604" spans="40:75" x14ac:dyDescent="0.25">
      <c r="AN604" s="93">
        <f t="shared" si="68"/>
        <v>6</v>
      </c>
      <c r="AO604" s="93">
        <v>601</v>
      </c>
      <c r="AQ604" s="85" t="str">
        <f t="shared" si="69"/>
        <v>Passive</v>
      </c>
      <c r="AR604" s="85">
        <f>IFERROR(INDEX(Income!B$9:B$1026,MATCH(Calc!$AO604,Income!$U$9:$U$1026,0),1),0)</f>
        <v>0</v>
      </c>
      <c r="AS604" s="85">
        <f>IFERROR(INDEX(Income!C$9:C$1026,MATCH(Calc!$AO604,Income!$U$9:$U$1026,0),1),0)</f>
        <v>0</v>
      </c>
      <c r="AT604" s="93">
        <f t="shared" ca="1" si="70"/>
        <v>2027</v>
      </c>
      <c r="AU604" s="85" t="str">
        <f>IFERROR(IF($AQ604="Passive","",INDEX(Income!E$9:E$1026,MATCH(Calc!$AO604,Income!$U$9:$U$1026,0),1)),"")</f>
        <v/>
      </c>
      <c r="AV604" s="85" t="str">
        <f>IFERROR(IF($AQ604="Passive","",INDEX(Income!F$9:F$1026,MATCH(Calc!$AO604,Income!$U$9:$U$1026,0),1)),"")</f>
        <v/>
      </c>
      <c r="AW604" s="85" t="str">
        <f>IFERROR(IF($AQ604="Passive","",INDEX(Income!G$9:G$1026,MATCH(Calc!$AO604,Income!$U$9:$U$1026,0),1)),"")</f>
        <v/>
      </c>
      <c r="AX604" s="85" t="str">
        <f>IFERROR(IF($AQ604="Passive","",INDEX(Income!H$9:H$1026,MATCH(Calc!$AO604,Income!$U$9:$U$1026,0),1)),"")</f>
        <v/>
      </c>
      <c r="AY604" s="85" t="str">
        <f>IFERROR(IF($AQ604="Passive","",INDEX(Income!I$9:I$1026,MATCH(Calc!$AO604,Income!$U$9:$U$1026,0),1)),"")</f>
        <v/>
      </c>
      <c r="AZ604" s="85" t="str">
        <f>IFERROR(IF($AQ604="Passive","",INDEX(Income!J$9:J$1026,MATCH(Calc!$AO604,Income!$U$9:$U$1026,0),1)),"")</f>
        <v/>
      </c>
      <c r="BA604" s="85" t="str">
        <f>IFERROR(IF($AQ604="Passive","",INDEX(Income!K$9:K$1026,MATCH(Calc!$AO604,Income!$U$9:$U$1026,0),1)),"")</f>
        <v/>
      </c>
      <c r="BB604" s="85" t="str">
        <f>IFERROR(IF($AQ604="Passive","",INDEX(Income!L$9:L$1026,MATCH(Calc!$AO604,Income!$U$9:$U$1026,0),1)),"")</f>
        <v/>
      </c>
      <c r="BC604" s="85" t="str">
        <f>IFERROR(IF($AQ604="Passive","",INDEX(Income!M$9:M$1026,MATCH(Calc!$AO604,Income!$U$9:$U$1026,0),1)),"")</f>
        <v/>
      </c>
      <c r="BD604" s="85" t="str">
        <f>IFERROR(IF($AQ604="Passive","",INDEX(Income!N$9:N$1026,MATCH(Calc!$AO604,Income!$U$9:$U$1026,0),1)),"")</f>
        <v/>
      </c>
      <c r="BE604" s="85" t="str">
        <f>IFERROR(IF($AQ604="Passive","",INDEX(Income!O$9:O$1026,MATCH(Calc!$AO604,Income!$U$9:$U$1026,0),1)),"")</f>
        <v/>
      </c>
      <c r="BF604" s="85" t="str">
        <f>IFERROR(IF($AQ604="Passive","",INDEX(Income!P$9:P$1026,MATCH(Calc!$AO604,Income!$U$9:$U$1026,0),1)),"")</f>
        <v/>
      </c>
      <c r="BH604" s="85" t="str">
        <f t="shared" si="71"/>
        <v>Passive</v>
      </c>
      <c r="BI604" s="85">
        <f>IFERROR(INDEX(Expenses!B$9:B$1026,MATCH(Calc!$AO604,Expenses!$U$9:$U$1026,0),1),0)</f>
        <v>0</v>
      </c>
      <c r="BJ604" s="85">
        <f>IFERROR(INDEX(Expenses!C$9:C$1026,MATCH(Calc!$AO604,Expenses!$U$9:$U$1026,0),1),0)</f>
        <v>0</v>
      </c>
      <c r="BK604" s="93">
        <f t="shared" ca="1" si="72"/>
        <v>2027</v>
      </c>
      <c r="BL604" s="85" t="str">
        <f>IFERROR(IF($BH604="Passive","",INDEX(Expenses!E$9:E$1026,MATCH(Calc!$AO604,Expenses!$U$9:$U$1026,0),1)),"")</f>
        <v/>
      </c>
      <c r="BM604" s="85" t="str">
        <f>IFERROR(IF($BH604="Passive","",INDEX(Expenses!F$9:F$1026,MATCH(Calc!$AO604,Expenses!$U$9:$U$1026,0),1)),"")</f>
        <v/>
      </c>
      <c r="BN604" s="85" t="str">
        <f>IFERROR(IF($BH604="Passive","",INDEX(Expenses!G$9:G$1026,MATCH(Calc!$AO604,Expenses!$U$9:$U$1026,0),1)),"")</f>
        <v/>
      </c>
      <c r="BO604" s="85" t="str">
        <f>IFERROR(IF($BH604="Passive","",INDEX(Expenses!H$9:H$1026,MATCH(Calc!$AO604,Expenses!$U$9:$U$1026,0),1)),"")</f>
        <v/>
      </c>
      <c r="BP604" s="85" t="str">
        <f>IFERROR(IF($BH604="Passive","",INDEX(Expenses!I$9:I$1026,MATCH(Calc!$AO604,Expenses!$U$9:$U$1026,0),1)),"")</f>
        <v/>
      </c>
      <c r="BQ604" s="85" t="str">
        <f>IFERROR(IF($BH604="Passive","",INDEX(Expenses!J$9:J$1026,MATCH(Calc!$AO604,Expenses!$U$9:$U$1026,0),1)),"")</f>
        <v/>
      </c>
      <c r="BR604" s="85" t="str">
        <f>IFERROR(IF($BH604="Passive","",INDEX(Expenses!K$9:K$1026,MATCH(Calc!$AO604,Expenses!$U$9:$U$1026,0),1)),"")</f>
        <v/>
      </c>
      <c r="BS604" s="85" t="str">
        <f>IFERROR(IF($BH604="Passive","",INDEX(Expenses!L$9:L$1026,MATCH(Calc!$AO604,Expenses!$U$9:$U$1026,0),1)),"")</f>
        <v/>
      </c>
      <c r="BT604" s="85" t="str">
        <f>IFERROR(IF($BH604="Passive","",INDEX(Expenses!M$9:M$1026,MATCH(Calc!$AO604,Expenses!$U$9:$U$1026,0),1)),"")</f>
        <v/>
      </c>
      <c r="BU604" s="85" t="str">
        <f>IFERROR(IF($BH604="Passive","",INDEX(Expenses!N$9:N$1026,MATCH(Calc!$AO604,Expenses!$U$9:$U$1026,0),1)),"")</f>
        <v/>
      </c>
      <c r="BV604" s="85" t="str">
        <f>IFERROR(IF($BH604="Passive","",INDEX(Expenses!O$9:O$1026,MATCH(Calc!$AO604,Expenses!$U$9:$U$1026,0),1)),"")</f>
        <v/>
      </c>
      <c r="BW604" s="85" t="str">
        <f>IFERROR(IF($BH604="Passive","",INDEX(Expenses!P$9:P$1026,MATCH(Calc!$AO604,Expenses!$U$9:$U$1026,0),1)),"")</f>
        <v/>
      </c>
    </row>
    <row r="605" spans="40:75" x14ac:dyDescent="0.25">
      <c r="AN605" s="93">
        <f t="shared" si="68"/>
        <v>6</v>
      </c>
      <c r="AO605" s="93">
        <v>602</v>
      </c>
      <c r="AQ605" s="85" t="str">
        <f t="shared" si="69"/>
        <v>Passive</v>
      </c>
      <c r="AR605" s="85">
        <f>IFERROR(INDEX(Income!B$9:B$1026,MATCH(Calc!$AO605,Income!$U$9:$U$1026,0),1),0)</f>
        <v>0</v>
      </c>
      <c r="AS605" s="85">
        <f>IFERROR(INDEX(Income!C$9:C$1026,MATCH(Calc!$AO605,Income!$U$9:$U$1026,0),1),0)</f>
        <v>0</v>
      </c>
      <c r="AT605" s="93">
        <f t="shared" ca="1" si="70"/>
        <v>2027</v>
      </c>
      <c r="AU605" s="85" t="str">
        <f>IFERROR(IF($AQ605="Passive","",INDEX(Income!E$9:E$1026,MATCH(Calc!$AO605,Income!$U$9:$U$1026,0),1)),"")</f>
        <v/>
      </c>
      <c r="AV605" s="85" t="str">
        <f>IFERROR(IF($AQ605="Passive","",INDEX(Income!F$9:F$1026,MATCH(Calc!$AO605,Income!$U$9:$U$1026,0),1)),"")</f>
        <v/>
      </c>
      <c r="AW605" s="85" t="str">
        <f>IFERROR(IF($AQ605="Passive","",INDEX(Income!G$9:G$1026,MATCH(Calc!$AO605,Income!$U$9:$U$1026,0),1)),"")</f>
        <v/>
      </c>
      <c r="AX605" s="85" t="str">
        <f>IFERROR(IF($AQ605="Passive","",INDEX(Income!H$9:H$1026,MATCH(Calc!$AO605,Income!$U$9:$U$1026,0),1)),"")</f>
        <v/>
      </c>
      <c r="AY605" s="85" t="str">
        <f>IFERROR(IF($AQ605="Passive","",INDEX(Income!I$9:I$1026,MATCH(Calc!$AO605,Income!$U$9:$U$1026,0),1)),"")</f>
        <v/>
      </c>
      <c r="AZ605" s="85" t="str">
        <f>IFERROR(IF($AQ605="Passive","",INDEX(Income!J$9:J$1026,MATCH(Calc!$AO605,Income!$U$9:$U$1026,0),1)),"")</f>
        <v/>
      </c>
      <c r="BA605" s="85" t="str">
        <f>IFERROR(IF($AQ605="Passive","",INDEX(Income!K$9:K$1026,MATCH(Calc!$AO605,Income!$U$9:$U$1026,0),1)),"")</f>
        <v/>
      </c>
      <c r="BB605" s="85" t="str">
        <f>IFERROR(IF($AQ605="Passive","",INDEX(Income!L$9:L$1026,MATCH(Calc!$AO605,Income!$U$9:$U$1026,0),1)),"")</f>
        <v/>
      </c>
      <c r="BC605" s="85" t="str">
        <f>IFERROR(IF($AQ605="Passive","",INDEX(Income!M$9:M$1026,MATCH(Calc!$AO605,Income!$U$9:$U$1026,0),1)),"")</f>
        <v/>
      </c>
      <c r="BD605" s="85" t="str">
        <f>IFERROR(IF($AQ605="Passive","",INDEX(Income!N$9:N$1026,MATCH(Calc!$AO605,Income!$U$9:$U$1026,0),1)),"")</f>
        <v/>
      </c>
      <c r="BE605" s="85" t="str">
        <f>IFERROR(IF($AQ605="Passive","",INDEX(Income!O$9:O$1026,MATCH(Calc!$AO605,Income!$U$9:$U$1026,0),1)),"")</f>
        <v/>
      </c>
      <c r="BF605" s="85" t="str">
        <f>IFERROR(IF($AQ605="Passive","",INDEX(Income!P$9:P$1026,MATCH(Calc!$AO605,Income!$U$9:$U$1026,0),1)),"")</f>
        <v/>
      </c>
      <c r="BH605" s="85" t="str">
        <f t="shared" si="71"/>
        <v>Passive</v>
      </c>
      <c r="BI605" s="85">
        <f>IFERROR(INDEX(Expenses!B$9:B$1026,MATCH(Calc!$AO605,Expenses!$U$9:$U$1026,0),1),0)</f>
        <v>0</v>
      </c>
      <c r="BJ605" s="85">
        <f>IFERROR(INDEX(Expenses!C$9:C$1026,MATCH(Calc!$AO605,Expenses!$U$9:$U$1026,0),1),0)</f>
        <v>0</v>
      </c>
      <c r="BK605" s="93">
        <f t="shared" ca="1" si="72"/>
        <v>2027</v>
      </c>
      <c r="BL605" s="85" t="str">
        <f>IFERROR(IF($BH605="Passive","",INDEX(Expenses!E$9:E$1026,MATCH(Calc!$AO605,Expenses!$U$9:$U$1026,0),1)),"")</f>
        <v/>
      </c>
      <c r="BM605" s="85" t="str">
        <f>IFERROR(IF($BH605="Passive","",INDEX(Expenses!F$9:F$1026,MATCH(Calc!$AO605,Expenses!$U$9:$U$1026,0),1)),"")</f>
        <v/>
      </c>
      <c r="BN605" s="85" t="str">
        <f>IFERROR(IF($BH605="Passive","",INDEX(Expenses!G$9:G$1026,MATCH(Calc!$AO605,Expenses!$U$9:$U$1026,0),1)),"")</f>
        <v/>
      </c>
      <c r="BO605" s="85" t="str">
        <f>IFERROR(IF($BH605="Passive","",INDEX(Expenses!H$9:H$1026,MATCH(Calc!$AO605,Expenses!$U$9:$U$1026,0),1)),"")</f>
        <v/>
      </c>
      <c r="BP605" s="85" t="str">
        <f>IFERROR(IF($BH605="Passive","",INDEX(Expenses!I$9:I$1026,MATCH(Calc!$AO605,Expenses!$U$9:$U$1026,0),1)),"")</f>
        <v/>
      </c>
      <c r="BQ605" s="85" t="str">
        <f>IFERROR(IF($BH605="Passive","",INDEX(Expenses!J$9:J$1026,MATCH(Calc!$AO605,Expenses!$U$9:$U$1026,0),1)),"")</f>
        <v/>
      </c>
      <c r="BR605" s="85" t="str">
        <f>IFERROR(IF($BH605="Passive","",INDEX(Expenses!K$9:K$1026,MATCH(Calc!$AO605,Expenses!$U$9:$U$1026,0),1)),"")</f>
        <v/>
      </c>
      <c r="BS605" s="85" t="str">
        <f>IFERROR(IF($BH605="Passive","",INDEX(Expenses!L$9:L$1026,MATCH(Calc!$AO605,Expenses!$U$9:$U$1026,0),1)),"")</f>
        <v/>
      </c>
      <c r="BT605" s="85" t="str">
        <f>IFERROR(IF($BH605="Passive","",INDEX(Expenses!M$9:M$1026,MATCH(Calc!$AO605,Expenses!$U$9:$U$1026,0),1)),"")</f>
        <v/>
      </c>
      <c r="BU605" s="85" t="str">
        <f>IFERROR(IF($BH605="Passive","",INDEX(Expenses!N$9:N$1026,MATCH(Calc!$AO605,Expenses!$U$9:$U$1026,0),1)),"")</f>
        <v/>
      </c>
      <c r="BV605" s="85" t="str">
        <f>IFERROR(IF($BH605="Passive","",INDEX(Expenses!O$9:O$1026,MATCH(Calc!$AO605,Expenses!$U$9:$U$1026,0),1)),"")</f>
        <v/>
      </c>
      <c r="BW605" s="85" t="str">
        <f>IFERROR(IF($BH605="Passive","",INDEX(Expenses!P$9:P$1026,MATCH(Calc!$AO605,Expenses!$U$9:$U$1026,0),1)),"")</f>
        <v/>
      </c>
    </row>
    <row r="606" spans="40:75" x14ac:dyDescent="0.25">
      <c r="AN606" s="93">
        <f t="shared" si="68"/>
        <v>6</v>
      </c>
      <c r="AO606" s="93">
        <v>603</v>
      </c>
      <c r="AQ606" s="85" t="str">
        <f t="shared" si="69"/>
        <v>Passive</v>
      </c>
      <c r="AR606" s="85">
        <f>IFERROR(INDEX(Income!B$9:B$1026,MATCH(Calc!$AO606,Income!$U$9:$U$1026,0),1),0)</f>
        <v>0</v>
      </c>
      <c r="AS606" s="85">
        <f>IFERROR(INDEX(Income!C$9:C$1026,MATCH(Calc!$AO606,Income!$U$9:$U$1026,0),1),0)</f>
        <v>0</v>
      </c>
      <c r="AT606" s="93">
        <f t="shared" ca="1" si="70"/>
        <v>2027</v>
      </c>
      <c r="AU606" s="85" t="str">
        <f>IFERROR(IF($AQ606="Passive","",INDEX(Income!E$9:E$1026,MATCH(Calc!$AO606,Income!$U$9:$U$1026,0),1)),"")</f>
        <v/>
      </c>
      <c r="AV606" s="85" t="str">
        <f>IFERROR(IF($AQ606="Passive","",INDEX(Income!F$9:F$1026,MATCH(Calc!$AO606,Income!$U$9:$U$1026,0),1)),"")</f>
        <v/>
      </c>
      <c r="AW606" s="85" t="str">
        <f>IFERROR(IF($AQ606="Passive","",INDEX(Income!G$9:G$1026,MATCH(Calc!$AO606,Income!$U$9:$U$1026,0),1)),"")</f>
        <v/>
      </c>
      <c r="AX606" s="85" t="str">
        <f>IFERROR(IF($AQ606="Passive","",INDEX(Income!H$9:H$1026,MATCH(Calc!$AO606,Income!$U$9:$U$1026,0),1)),"")</f>
        <v/>
      </c>
      <c r="AY606" s="85" t="str">
        <f>IFERROR(IF($AQ606="Passive","",INDEX(Income!I$9:I$1026,MATCH(Calc!$AO606,Income!$U$9:$U$1026,0),1)),"")</f>
        <v/>
      </c>
      <c r="AZ606" s="85" t="str">
        <f>IFERROR(IF($AQ606="Passive","",INDEX(Income!J$9:J$1026,MATCH(Calc!$AO606,Income!$U$9:$U$1026,0),1)),"")</f>
        <v/>
      </c>
      <c r="BA606" s="85" t="str">
        <f>IFERROR(IF($AQ606="Passive","",INDEX(Income!K$9:K$1026,MATCH(Calc!$AO606,Income!$U$9:$U$1026,0),1)),"")</f>
        <v/>
      </c>
      <c r="BB606" s="85" t="str">
        <f>IFERROR(IF($AQ606="Passive","",INDEX(Income!L$9:L$1026,MATCH(Calc!$AO606,Income!$U$9:$U$1026,0),1)),"")</f>
        <v/>
      </c>
      <c r="BC606" s="85" t="str">
        <f>IFERROR(IF($AQ606="Passive","",INDEX(Income!M$9:M$1026,MATCH(Calc!$AO606,Income!$U$9:$U$1026,0),1)),"")</f>
        <v/>
      </c>
      <c r="BD606" s="85" t="str">
        <f>IFERROR(IF($AQ606="Passive","",INDEX(Income!N$9:N$1026,MATCH(Calc!$AO606,Income!$U$9:$U$1026,0),1)),"")</f>
        <v/>
      </c>
      <c r="BE606" s="85" t="str">
        <f>IFERROR(IF($AQ606="Passive","",INDEX(Income!O$9:O$1026,MATCH(Calc!$AO606,Income!$U$9:$U$1026,0),1)),"")</f>
        <v/>
      </c>
      <c r="BF606" s="85" t="str">
        <f>IFERROR(IF($AQ606="Passive","",INDEX(Income!P$9:P$1026,MATCH(Calc!$AO606,Income!$U$9:$U$1026,0),1)),"")</f>
        <v/>
      </c>
      <c r="BH606" s="85" t="str">
        <f t="shared" si="71"/>
        <v>Passive</v>
      </c>
      <c r="BI606" s="85">
        <f>IFERROR(INDEX(Expenses!B$9:B$1026,MATCH(Calc!$AO606,Expenses!$U$9:$U$1026,0),1),0)</f>
        <v>0</v>
      </c>
      <c r="BJ606" s="85">
        <f>IFERROR(INDEX(Expenses!C$9:C$1026,MATCH(Calc!$AO606,Expenses!$U$9:$U$1026,0),1),0)</f>
        <v>0</v>
      </c>
      <c r="BK606" s="93">
        <f t="shared" ca="1" si="72"/>
        <v>2027</v>
      </c>
      <c r="BL606" s="85" t="str">
        <f>IFERROR(IF($BH606="Passive","",INDEX(Expenses!E$9:E$1026,MATCH(Calc!$AO606,Expenses!$U$9:$U$1026,0),1)),"")</f>
        <v/>
      </c>
      <c r="BM606" s="85" t="str">
        <f>IFERROR(IF($BH606="Passive","",INDEX(Expenses!F$9:F$1026,MATCH(Calc!$AO606,Expenses!$U$9:$U$1026,0),1)),"")</f>
        <v/>
      </c>
      <c r="BN606" s="85" t="str">
        <f>IFERROR(IF($BH606="Passive","",INDEX(Expenses!G$9:G$1026,MATCH(Calc!$AO606,Expenses!$U$9:$U$1026,0),1)),"")</f>
        <v/>
      </c>
      <c r="BO606" s="85" t="str">
        <f>IFERROR(IF($BH606="Passive","",INDEX(Expenses!H$9:H$1026,MATCH(Calc!$AO606,Expenses!$U$9:$U$1026,0),1)),"")</f>
        <v/>
      </c>
      <c r="BP606" s="85" t="str">
        <f>IFERROR(IF($BH606="Passive","",INDEX(Expenses!I$9:I$1026,MATCH(Calc!$AO606,Expenses!$U$9:$U$1026,0),1)),"")</f>
        <v/>
      </c>
      <c r="BQ606" s="85" t="str">
        <f>IFERROR(IF($BH606="Passive","",INDEX(Expenses!J$9:J$1026,MATCH(Calc!$AO606,Expenses!$U$9:$U$1026,0),1)),"")</f>
        <v/>
      </c>
      <c r="BR606" s="85" t="str">
        <f>IFERROR(IF($BH606="Passive","",INDEX(Expenses!K$9:K$1026,MATCH(Calc!$AO606,Expenses!$U$9:$U$1026,0),1)),"")</f>
        <v/>
      </c>
      <c r="BS606" s="85" t="str">
        <f>IFERROR(IF($BH606="Passive","",INDEX(Expenses!L$9:L$1026,MATCH(Calc!$AO606,Expenses!$U$9:$U$1026,0),1)),"")</f>
        <v/>
      </c>
      <c r="BT606" s="85" t="str">
        <f>IFERROR(IF($BH606="Passive","",INDEX(Expenses!M$9:M$1026,MATCH(Calc!$AO606,Expenses!$U$9:$U$1026,0),1)),"")</f>
        <v/>
      </c>
      <c r="BU606" s="85" t="str">
        <f>IFERROR(IF($BH606="Passive","",INDEX(Expenses!N$9:N$1026,MATCH(Calc!$AO606,Expenses!$U$9:$U$1026,0),1)),"")</f>
        <v/>
      </c>
      <c r="BV606" s="85" t="str">
        <f>IFERROR(IF($BH606="Passive","",INDEX(Expenses!O$9:O$1026,MATCH(Calc!$AO606,Expenses!$U$9:$U$1026,0),1)),"")</f>
        <v/>
      </c>
      <c r="BW606" s="85" t="str">
        <f>IFERROR(IF($BH606="Passive","",INDEX(Expenses!P$9:P$1026,MATCH(Calc!$AO606,Expenses!$U$9:$U$1026,0),1)),"")</f>
        <v/>
      </c>
    </row>
    <row r="607" spans="40:75" x14ac:dyDescent="0.25">
      <c r="AN607" s="93">
        <f t="shared" si="68"/>
        <v>6</v>
      </c>
      <c r="AO607" s="93">
        <v>604</v>
      </c>
      <c r="AQ607" s="85" t="str">
        <f t="shared" si="69"/>
        <v>Passive</v>
      </c>
      <c r="AR607" s="85">
        <f>IFERROR(INDEX(Income!B$9:B$1026,MATCH(Calc!$AO607,Income!$U$9:$U$1026,0),1),0)</f>
        <v>0</v>
      </c>
      <c r="AS607" s="85">
        <f>IFERROR(INDEX(Income!C$9:C$1026,MATCH(Calc!$AO607,Income!$U$9:$U$1026,0),1),0)</f>
        <v>0</v>
      </c>
      <c r="AT607" s="93">
        <f t="shared" ca="1" si="70"/>
        <v>2027</v>
      </c>
      <c r="AU607" s="85" t="str">
        <f>IFERROR(IF($AQ607="Passive","",INDEX(Income!E$9:E$1026,MATCH(Calc!$AO607,Income!$U$9:$U$1026,0),1)),"")</f>
        <v/>
      </c>
      <c r="AV607" s="85" t="str">
        <f>IFERROR(IF($AQ607="Passive","",INDEX(Income!F$9:F$1026,MATCH(Calc!$AO607,Income!$U$9:$U$1026,0),1)),"")</f>
        <v/>
      </c>
      <c r="AW607" s="85" t="str">
        <f>IFERROR(IF($AQ607="Passive","",INDEX(Income!G$9:G$1026,MATCH(Calc!$AO607,Income!$U$9:$U$1026,0),1)),"")</f>
        <v/>
      </c>
      <c r="AX607" s="85" t="str">
        <f>IFERROR(IF($AQ607="Passive","",INDEX(Income!H$9:H$1026,MATCH(Calc!$AO607,Income!$U$9:$U$1026,0),1)),"")</f>
        <v/>
      </c>
      <c r="AY607" s="85" t="str">
        <f>IFERROR(IF($AQ607="Passive","",INDEX(Income!I$9:I$1026,MATCH(Calc!$AO607,Income!$U$9:$U$1026,0),1)),"")</f>
        <v/>
      </c>
      <c r="AZ607" s="85" t="str">
        <f>IFERROR(IF($AQ607="Passive","",INDEX(Income!J$9:J$1026,MATCH(Calc!$AO607,Income!$U$9:$U$1026,0),1)),"")</f>
        <v/>
      </c>
      <c r="BA607" s="85" t="str">
        <f>IFERROR(IF($AQ607="Passive","",INDEX(Income!K$9:K$1026,MATCH(Calc!$AO607,Income!$U$9:$U$1026,0),1)),"")</f>
        <v/>
      </c>
      <c r="BB607" s="85" t="str">
        <f>IFERROR(IF($AQ607="Passive","",INDEX(Income!L$9:L$1026,MATCH(Calc!$AO607,Income!$U$9:$U$1026,0),1)),"")</f>
        <v/>
      </c>
      <c r="BC607" s="85" t="str">
        <f>IFERROR(IF($AQ607="Passive","",INDEX(Income!M$9:M$1026,MATCH(Calc!$AO607,Income!$U$9:$U$1026,0),1)),"")</f>
        <v/>
      </c>
      <c r="BD607" s="85" t="str">
        <f>IFERROR(IF($AQ607="Passive","",INDEX(Income!N$9:N$1026,MATCH(Calc!$AO607,Income!$U$9:$U$1026,0),1)),"")</f>
        <v/>
      </c>
      <c r="BE607" s="85" t="str">
        <f>IFERROR(IF($AQ607="Passive","",INDEX(Income!O$9:O$1026,MATCH(Calc!$AO607,Income!$U$9:$U$1026,0),1)),"")</f>
        <v/>
      </c>
      <c r="BF607" s="85" t="str">
        <f>IFERROR(IF($AQ607="Passive","",INDEX(Income!P$9:P$1026,MATCH(Calc!$AO607,Income!$U$9:$U$1026,0),1)),"")</f>
        <v/>
      </c>
      <c r="BH607" s="85" t="str">
        <f t="shared" si="71"/>
        <v>Passive</v>
      </c>
      <c r="BI607" s="85">
        <f>IFERROR(INDEX(Expenses!B$9:B$1026,MATCH(Calc!$AO607,Expenses!$U$9:$U$1026,0),1),0)</f>
        <v>0</v>
      </c>
      <c r="BJ607" s="85">
        <f>IFERROR(INDEX(Expenses!C$9:C$1026,MATCH(Calc!$AO607,Expenses!$U$9:$U$1026,0),1),0)</f>
        <v>0</v>
      </c>
      <c r="BK607" s="93">
        <f t="shared" ca="1" si="72"/>
        <v>2027</v>
      </c>
      <c r="BL607" s="85" t="str">
        <f>IFERROR(IF($BH607="Passive","",INDEX(Expenses!E$9:E$1026,MATCH(Calc!$AO607,Expenses!$U$9:$U$1026,0),1)),"")</f>
        <v/>
      </c>
      <c r="BM607" s="85" t="str">
        <f>IFERROR(IF($BH607="Passive","",INDEX(Expenses!F$9:F$1026,MATCH(Calc!$AO607,Expenses!$U$9:$U$1026,0),1)),"")</f>
        <v/>
      </c>
      <c r="BN607" s="85" t="str">
        <f>IFERROR(IF($BH607="Passive","",INDEX(Expenses!G$9:G$1026,MATCH(Calc!$AO607,Expenses!$U$9:$U$1026,0),1)),"")</f>
        <v/>
      </c>
      <c r="BO607" s="85" t="str">
        <f>IFERROR(IF($BH607="Passive","",INDEX(Expenses!H$9:H$1026,MATCH(Calc!$AO607,Expenses!$U$9:$U$1026,0),1)),"")</f>
        <v/>
      </c>
      <c r="BP607" s="85" t="str">
        <f>IFERROR(IF($BH607="Passive","",INDEX(Expenses!I$9:I$1026,MATCH(Calc!$AO607,Expenses!$U$9:$U$1026,0),1)),"")</f>
        <v/>
      </c>
      <c r="BQ607" s="85" t="str">
        <f>IFERROR(IF($BH607="Passive","",INDEX(Expenses!J$9:J$1026,MATCH(Calc!$AO607,Expenses!$U$9:$U$1026,0),1)),"")</f>
        <v/>
      </c>
      <c r="BR607" s="85" t="str">
        <f>IFERROR(IF($BH607="Passive","",INDEX(Expenses!K$9:K$1026,MATCH(Calc!$AO607,Expenses!$U$9:$U$1026,0),1)),"")</f>
        <v/>
      </c>
      <c r="BS607" s="85" t="str">
        <f>IFERROR(IF($BH607="Passive","",INDEX(Expenses!L$9:L$1026,MATCH(Calc!$AO607,Expenses!$U$9:$U$1026,0),1)),"")</f>
        <v/>
      </c>
      <c r="BT607" s="85" t="str">
        <f>IFERROR(IF($BH607="Passive","",INDEX(Expenses!M$9:M$1026,MATCH(Calc!$AO607,Expenses!$U$9:$U$1026,0),1)),"")</f>
        <v/>
      </c>
      <c r="BU607" s="85" t="str">
        <f>IFERROR(IF($BH607="Passive","",INDEX(Expenses!N$9:N$1026,MATCH(Calc!$AO607,Expenses!$U$9:$U$1026,0),1)),"")</f>
        <v/>
      </c>
      <c r="BV607" s="85" t="str">
        <f>IFERROR(IF($BH607="Passive","",INDEX(Expenses!O$9:O$1026,MATCH(Calc!$AO607,Expenses!$U$9:$U$1026,0),1)),"")</f>
        <v/>
      </c>
      <c r="BW607" s="85" t="str">
        <f>IFERROR(IF($BH607="Passive","",INDEX(Expenses!P$9:P$1026,MATCH(Calc!$AO607,Expenses!$U$9:$U$1026,0),1)),"")</f>
        <v/>
      </c>
    </row>
    <row r="608" spans="40:75" x14ac:dyDescent="0.25">
      <c r="AN608" s="93">
        <f t="shared" si="68"/>
        <v>6</v>
      </c>
      <c r="AO608" s="93">
        <v>605</v>
      </c>
      <c r="AQ608" s="85" t="str">
        <f t="shared" si="69"/>
        <v>Passive</v>
      </c>
      <c r="AR608" s="85">
        <f>IFERROR(INDEX(Income!B$9:B$1026,MATCH(Calc!$AO608,Income!$U$9:$U$1026,0),1),0)</f>
        <v>0</v>
      </c>
      <c r="AS608" s="85">
        <f>IFERROR(INDEX(Income!C$9:C$1026,MATCH(Calc!$AO608,Income!$U$9:$U$1026,0),1),0)</f>
        <v>0</v>
      </c>
      <c r="AT608" s="93">
        <f t="shared" ca="1" si="70"/>
        <v>2027</v>
      </c>
      <c r="AU608" s="85" t="str">
        <f>IFERROR(IF($AQ608="Passive","",INDEX(Income!E$9:E$1026,MATCH(Calc!$AO608,Income!$U$9:$U$1026,0),1)),"")</f>
        <v/>
      </c>
      <c r="AV608" s="85" t="str">
        <f>IFERROR(IF($AQ608="Passive","",INDEX(Income!F$9:F$1026,MATCH(Calc!$AO608,Income!$U$9:$U$1026,0),1)),"")</f>
        <v/>
      </c>
      <c r="AW608" s="85" t="str">
        <f>IFERROR(IF($AQ608="Passive","",INDEX(Income!G$9:G$1026,MATCH(Calc!$AO608,Income!$U$9:$U$1026,0),1)),"")</f>
        <v/>
      </c>
      <c r="AX608" s="85" t="str">
        <f>IFERROR(IF($AQ608="Passive","",INDEX(Income!H$9:H$1026,MATCH(Calc!$AO608,Income!$U$9:$U$1026,0),1)),"")</f>
        <v/>
      </c>
      <c r="AY608" s="85" t="str">
        <f>IFERROR(IF($AQ608="Passive","",INDEX(Income!I$9:I$1026,MATCH(Calc!$AO608,Income!$U$9:$U$1026,0),1)),"")</f>
        <v/>
      </c>
      <c r="AZ608" s="85" t="str">
        <f>IFERROR(IF($AQ608="Passive","",INDEX(Income!J$9:J$1026,MATCH(Calc!$AO608,Income!$U$9:$U$1026,0),1)),"")</f>
        <v/>
      </c>
      <c r="BA608" s="85" t="str">
        <f>IFERROR(IF($AQ608="Passive","",INDEX(Income!K$9:K$1026,MATCH(Calc!$AO608,Income!$U$9:$U$1026,0),1)),"")</f>
        <v/>
      </c>
      <c r="BB608" s="85" t="str">
        <f>IFERROR(IF($AQ608="Passive","",INDEX(Income!L$9:L$1026,MATCH(Calc!$AO608,Income!$U$9:$U$1026,0),1)),"")</f>
        <v/>
      </c>
      <c r="BC608" s="85" t="str">
        <f>IFERROR(IF($AQ608="Passive","",INDEX(Income!M$9:M$1026,MATCH(Calc!$AO608,Income!$U$9:$U$1026,0),1)),"")</f>
        <v/>
      </c>
      <c r="BD608" s="85" t="str">
        <f>IFERROR(IF($AQ608="Passive","",INDEX(Income!N$9:N$1026,MATCH(Calc!$AO608,Income!$U$9:$U$1026,0),1)),"")</f>
        <v/>
      </c>
      <c r="BE608" s="85" t="str">
        <f>IFERROR(IF($AQ608="Passive","",INDEX(Income!O$9:O$1026,MATCH(Calc!$AO608,Income!$U$9:$U$1026,0),1)),"")</f>
        <v/>
      </c>
      <c r="BF608" s="85" t="str">
        <f>IFERROR(IF($AQ608="Passive","",INDEX(Income!P$9:P$1026,MATCH(Calc!$AO608,Income!$U$9:$U$1026,0),1)),"")</f>
        <v/>
      </c>
      <c r="BH608" s="85" t="str">
        <f t="shared" si="71"/>
        <v>Passive</v>
      </c>
      <c r="BI608" s="85">
        <f>IFERROR(INDEX(Expenses!B$9:B$1026,MATCH(Calc!$AO608,Expenses!$U$9:$U$1026,0),1),0)</f>
        <v>0</v>
      </c>
      <c r="BJ608" s="85">
        <f>IFERROR(INDEX(Expenses!C$9:C$1026,MATCH(Calc!$AO608,Expenses!$U$9:$U$1026,0),1),0)</f>
        <v>0</v>
      </c>
      <c r="BK608" s="93">
        <f t="shared" ca="1" si="72"/>
        <v>2027</v>
      </c>
      <c r="BL608" s="85" t="str">
        <f>IFERROR(IF($BH608="Passive","",INDEX(Expenses!E$9:E$1026,MATCH(Calc!$AO608,Expenses!$U$9:$U$1026,0),1)),"")</f>
        <v/>
      </c>
      <c r="BM608" s="85" t="str">
        <f>IFERROR(IF($BH608="Passive","",INDEX(Expenses!F$9:F$1026,MATCH(Calc!$AO608,Expenses!$U$9:$U$1026,0),1)),"")</f>
        <v/>
      </c>
      <c r="BN608" s="85" t="str">
        <f>IFERROR(IF($BH608="Passive","",INDEX(Expenses!G$9:G$1026,MATCH(Calc!$AO608,Expenses!$U$9:$U$1026,0),1)),"")</f>
        <v/>
      </c>
      <c r="BO608" s="85" t="str">
        <f>IFERROR(IF($BH608="Passive","",INDEX(Expenses!H$9:H$1026,MATCH(Calc!$AO608,Expenses!$U$9:$U$1026,0),1)),"")</f>
        <v/>
      </c>
      <c r="BP608" s="85" t="str">
        <f>IFERROR(IF($BH608="Passive","",INDEX(Expenses!I$9:I$1026,MATCH(Calc!$AO608,Expenses!$U$9:$U$1026,0),1)),"")</f>
        <v/>
      </c>
      <c r="BQ608" s="85" t="str">
        <f>IFERROR(IF($BH608="Passive","",INDEX(Expenses!J$9:J$1026,MATCH(Calc!$AO608,Expenses!$U$9:$U$1026,0),1)),"")</f>
        <v/>
      </c>
      <c r="BR608" s="85" t="str">
        <f>IFERROR(IF($BH608="Passive","",INDEX(Expenses!K$9:K$1026,MATCH(Calc!$AO608,Expenses!$U$9:$U$1026,0),1)),"")</f>
        <v/>
      </c>
      <c r="BS608" s="85" t="str">
        <f>IFERROR(IF($BH608="Passive","",INDEX(Expenses!L$9:L$1026,MATCH(Calc!$AO608,Expenses!$U$9:$U$1026,0),1)),"")</f>
        <v/>
      </c>
      <c r="BT608" s="85" t="str">
        <f>IFERROR(IF($BH608="Passive","",INDEX(Expenses!M$9:M$1026,MATCH(Calc!$AO608,Expenses!$U$9:$U$1026,0),1)),"")</f>
        <v/>
      </c>
      <c r="BU608" s="85" t="str">
        <f>IFERROR(IF($BH608="Passive","",INDEX(Expenses!N$9:N$1026,MATCH(Calc!$AO608,Expenses!$U$9:$U$1026,0),1)),"")</f>
        <v/>
      </c>
      <c r="BV608" s="85" t="str">
        <f>IFERROR(IF($BH608="Passive","",INDEX(Expenses!O$9:O$1026,MATCH(Calc!$AO608,Expenses!$U$9:$U$1026,0),1)),"")</f>
        <v/>
      </c>
      <c r="BW608" s="85" t="str">
        <f>IFERROR(IF($BH608="Passive","",INDEX(Expenses!P$9:P$1026,MATCH(Calc!$AO608,Expenses!$U$9:$U$1026,0),1)),"")</f>
        <v/>
      </c>
    </row>
    <row r="609" spans="40:75" x14ac:dyDescent="0.25">
      <c r="AN609" s="93">
        <f t="shared" si="68"/>
        <v>6</v>
      </c>
      <c r="AO609" s="93">
        <v>606</v>
      </c>
      <c r="AQ609" s="85" t="str">
        <f t="shared" si="69"/>
        <v>Passive</v>
      </c>
      <c r="AR609" s="85">
        <f>IFERROR(INDEX(Income!B$9:B$1026,MATCH(Calc!$AO609,Income!$U$9:$U$1026,0),1),0)</f>
        <v>0</v>
      </c>
      <c r="AS609" s="85">
        <f>IFERROR(INDEX(Income!C$9:C$1026,MATCH(Calc!$AO609,Income!$U$9:$U$1026,0),1),0)</f>
        <v>0</v>
      </c>
      <c r="AT609" s="93">
        <f t="shared" ca="1" si="70"/>
        <v>2027</v>
      </c>
      <c r="AU609" s="85" t="str">
        <f>IFERROR(IF($AQ609="Passive","",INDEX(Income!E$9:E$1026,MATCH(Calc!$AO609,Income!$U$9:$U$1026,0),1)),"")</f>
        <v/>
      </c>
      <c r="AV609" s="85" t="str">
        <f>IFERROR(IF($AQ609="Passive","",INDEX(Income!F$9:F$1026,MATCH(Calc!$AO609,Income!$U$9:$U$1026,0),1)),"")</f>
        <v/>
      </c>
      <c r="AW609" s="85" t="str">
        <f>IFERROR(IF($AQ609="Passive","",INDEX(Income!G$9:G$1026,MATCH(Calc!$AO609,Income!$U$9:$U$1026,0),1)),"")</f>
        <v/>
      </c>
      <c r="AX609" s="85" t="str">
        <f>IFERROR(IF($AQ609="Passive","",INDEX(Income!H$9:H$1026,MATCH(Calc!$AO609,Income!$U$9:$U$1026,0),1)),"")</f>
        <v/>
      </c>
      <c r="AY609" s="85" t="str">
        <f>IFERROR(IF($AQ609="Passive","",INDEX(Income!I$9:I$1026,MATCH(Calc!$AO609,Income!$U$9:$U$1026,0),1)),"")</f>
        <v/>
      </c>
      <c r="AZ609" s="85" t="str">
        <f>IFERROR(IF($AQ609="Passive","",INDEX(Income!J$9:J$1026,MATCH(Calc!$AO609,Income!$U$9:$U$1026,0),1)),"")</f>
        <v/>
      </c>
      <c r="BA609" s="85" t="str">
        <f>IFERROR(IF($AQ609="Passive","",INDEX(Income!K$9:K$1026,MATCH(Calc!$AO609,Income!$U$9:$U$1026,0),1)),"")</f>
        <v/>
      </c>
      <c r="BB609" s="85" t="str">
        <f>IFERROR(IF($AQ609="Passive","",INDEX(Income!L$9:L$1026,MATCH(Calc!$AO609,Income!$U$9:$U$1026,0),1)),"")</f>
        <v/>
      </c>
      <c r="BC609" s="85" t="str">
        <f>IFERROR(IF($AQ609="Passive","",INDEX(Income!M$9:M$1026,MATCH(Calc!$AO609,Income!$U$9:$U$1026,0),1)),"")</f>
        <v/>
      </c>
      <c r="BD609" s="85" t="str">
        <f>IFERROR(IF($AQ609="Passive","",INDEX(Income!N$9:N$1026,MATCH(Calc!$AO609,Income!$U$9:$U$1026,0),1)),"")</f>
        <v/>
      </c>
      <c r="BE609" s="85" t="str">
        <f>IFERROR(IF($AQ609="Passive","",INDEX(Income!O$9:O$1026,MATCH(Calc!$AO609,Income!$U$9:$U$1026,0),1)),"")</f>
        <v/>
      </c>
      <c r="BF609" s="85" t="str">
        <f>IFERROR(IF($AQ609="Passive","",INDEX(Income!P$9:P$1026,MATCH(Calc!$AO609,Income!$U$9:$U$1026,0),1)),"")</f>
        <v/>
      </c>
      <c r="BH609" s="85" t="str">
        <f t="shared" si="71"/>
        <v>Passive</v>
      </c>
      <c r="BI609" s="85">
        <f>IFERROR(INDEX(Expenses!B$9:B$1026,MATCH(Calc!$AO609,Expenses!$U$9:$U$1026,0),1),0)</f>
        <v>0</v>
      </c>
      <c r="BJ609" s="85">
        <f>IFERROR(INDEX(Expenses!C$9:C$1026,MATCH(Calc!$AO609,Expenses!$U$9:$U$1026,0),1),0)</f>
        <v>0</v>
      </c>
      <c r="BK609" s="93">
        <f t="shared" ca="1" si="72"/>
        <v>2027</v>
      </c>
      <c r="BL609" s="85" t="str">
        <f>IFERROR(IF($BH609="Passive","",INDEX(Expenses!E$9:E$1026,MATCH(Calc!$AO609,Expenses!$U$9:$U$1026,0),1)),"")</f>
        <v/>
      </c>
      <c r="BM609" s="85" t="str">
        <f>IFERROR(IF($BH609="Passive","",INDEX(Expenses!F$9:F$1026,MATCH(Calc!$AO609,Expenses!$U$9:$U$1026,0),1)),"")</f>
        <v/>
      </c>
      <c r="BN609" s="85" t="str">
        <f>IFERROR(IF($BH609="Passive","",INDEX(Expenses!G$9:G$1026,MATCH(Calc!$AO609,Expenses!$U$9:$U$1026,0),1)),"")</f>
        <v/>
      </c>
      <c r="BO609" s="85" t="str">
        <f>IFERROR(IF($BH609="Passive","",INDEX(Expenses!H$9:H$1026,MATCH(Calc!$AO609,Expenses!$U$9:$U$1026,0),1)),"")</f>
        <v/>
      </c>
      <c r="BP609" s="85" t="str">
        <f>IFERROR(IF($BH609="Passive","",INDEX(Expenses!I$9:I$1026,MATCH(Calc!$AO609,Expenses!$U$9:$U$1026,0),1)),"")</f>
        <v/>
      </c>
      <c r="BQ609" s="85" t="str">
        <f>IFERROR(IF($BH609="Passive","",INDEX(Expenses!J$9:J$1026,MATCH(Calc!$AO609,Expenses!$U$9:$U$1026,0),1)),"")</f>
        <v/>
      </c>
      <c r="BR609" s="85" t="str">
        <f>IFERROR(IF($BH609="Passive","",INDEX(Expenses!K$9:K$1026,MATCH(Calc!$AO609,Expenses!$U$9:$U$1026,0),1)),"")</f>
        <v/>
      </c>
      <c r="BS609" s="85" t="str">
        <f>IFERROR(IF($BH609="Passive","",INDEX(Expenses!L$9:L$1026,MATCH(Calc!$AO609,Expenses!$U$9:$U$1026,0),1)),"")</f>
        <v/>
      </c>
      <c r="BT609" s="85" t="str">
        <f>IFERROR(IF($BH609="Passive","",INDEX(Expenses!M$9:M$1026,MATCH(Calc!$AO609,Expenses!$U$9:$U$1026,0),1)),"")</f>
        <v/>
      </c>
      <c r="BU609" s="85" t="str">
        <f>IFERROR(IF($BH609="Passive","",INDEX(Expenses!N$9:N$1026,MATCH(Calc!$AO609,Expenses!$U$9:$U$1026,0),1)),"")</f>
        <v/>
      </c>
      <c r="BV609" s="85" t="str">
        <f>IFERROR(IF($BH609="Passive","",INDEX(Expenses!O$9:O$1026,MATCH(Calc!$AO609,Expenses!$U$9:$U$1026,0),1)),"")</f>
        <v/>
      </c>
      <c r="BW609" s="85" t="str">
        <f>IFERROR(IF($BH609="Passive","",INDEX(Expenses!P$9:P$1026,MATCH(Calc!$AO609,Expenses!$U$9:$U$1026,0),1)),"")</f>
        <v/>
      </c>
    </row>
    <row r="610" spans="40:75" x14ac:dyDescent="0.25">
      <c r="AN610" s="93">
        <f t="shared" si="68"/>
        <v>6</v>
      </c>
      <c r="AO610" s="93">
        <v>607</v>
      </c>
      <c r="AQ610" s="85" t="str">
        <f t="shared" si="69"/>
        <v>Passive</v>
      </c>
      <c r="AR610" s="85">
        <f>IFERROR(INDEX(Income!B$9:B$1026,MATCH(Calc!$AO610,Income!$U$9:$U$1026,0),1),0)</f>
        <v>0</v>
      </c>
      <c r="AS610" s="85">
        <f>IFERROR(INDEX(Income!C$9:C$1026,MATCH(Calc!$AO610,Income!$U$9:$U$1026,0),1),0)</f>
        <v>0</v>
      </c>
      <c r="AT610" s="93">
        <f t="shared" ca="1" si="70"/>
        <v>2027</v>
      </c>
      <c r="AU610" s="85" t="str">
        <f>IFERROR(IF($AQ610="Passive","",INDEX(Income!E$9:E$1026,MATCH(Calc!$AO610,Income!$U$9:$U$1026,0),1)),"")</f>
        <v/>
      </c>
      <c r="AV610" s="85" t="str">
        <f>IFERROR(IF($AQ610="Passive","",INDEX(Income!F$9:F$1026,MATCH(Calc!$AO610,Income!$U$9:$U$1026,0),1)),"")</f>
        <v/>
      </c>
      <c r="AW610" s="85" t="str">
        <f>IFERROR(IF($AQ610="Passive","",INDEX(Income!G$9:G$1026,MATCH(Calc!$AO610,Income!$U$9:$U$1026,0),1)),"")</f>
        <v/>
      </c>
      <c r="AX610" s="85" t="str">
        <f>IFERROR(IF($AQ610="Passive","",INDEX(Income!H$9:H$1026,MATCH(Calc!$AO610,Income!$U$9:$U$1026,0),1)),"")</f>
        <v/>
      </c>
      <c r="AY610" s="85" t="str">
        <f>IFERROR(IF($AQ610="Passive","",INDEX(Income!I$9:I$1026,MATCH(Calc!$AO610,Income!$U$9:$U$1026,0),1)),"")</f>
        <v/>
      </c>
      <c r="AZ610" s="85" t="str">
        <f>IFERROR(IF($AQ610="Passive","",INDEX(Income!J$9:J$1026,MATCH(Calc!$AO610,Income!$U$9:$U$1026,0),1)),"")</f>
        <v/>
      </c>
      <c r="BA610" s="85" t="str">
        <f>IFERROR(IF($AQ610="Passive","",INDEX(Income!K$9:K$1026,MATCH(Calc!$AO610,Income!$U$9:$U$1026,0),1)),"")</f>
        <v/>
      </c>
      <c r="BB610" s="85" t="str">
        <f>IFERROR(IF($AQ610="Passive","",INDEX(Income!L$9:L$1026,MATCH(Calc!$AO610,Income!$U$9:$U$1026,0),1)),"")</f>
        <v/>
      </c>
      <c r="BC610" s="85" t="str">
        <f>IFERROR(IF($AQ610="Passive","",INDEX(Income!M$9:M$1026,MATCH(Calc!$AO610,Income!$U$9:$U$1026,0),1)),"")</f>
        <v/>
      </c>
      <c r="BD610" s="85" t="str">
        <f>IFERROR(IF($AQ610="Passive","",INDEX(Income!N$9:N$1026,MATCH(Calc!$AO610,Income!$U$9:$U$1026,0),1)),"")</f>
        <v/>
      </c>
      <c r="BE610" s="85" t="str">
        <f>IFERROR(IF($AQ610="Passive","",INDEX(Income!O$9:O$1026,MATCH(Calc!$AO610,Income!$U$9:$U$1026,0),1)),"")</f>
        <v/>
      </c>
      <c r="BF610" s="85" t="str">
        <f>IFERROR(IF($AQ610="Passive","",INDEX(Income!P$9:P$1026,MATCH(Calc!$AO610,Income!$U$9:$U$1026,0),1)),"")</f>
        <v/>
      </c>
      <c r="BH610" s="85" t="str">
        <f t="shared" si="71"/>
        <v>Passive</v>
      </c>
      <c r="BI610" s="85">
        <f>IFERROR(INDEX(Expenses!B$9:B$1026,MATCH(Calc!$AO610,Expenses!$U$9:$U$1026,0),1),0)</f>
        <v>0</v>
      </c>
      <c r="BJ610" s="85">
        <f>IFERROR(INDEX(Expenses!C$9:C$1026,MATCH(Calc!$AO610,Expenses!$U$9:$U$1026,0),1),0)</f>
        <v>0</v>
      </c>
      <c r="BK610" s="93">
        <f t="shared" ca="1" si="72"/>
        <v>2027</v>
      </c>
      <c r="BL610" s="85" t="str">
        <f>IFERROR(IF($BH610="Passive","",INDEX(Expenses!E$9:E$1026,MATCH(Calc!$AO610,Expenses!$U$9:$U$1026,0),1)),"")</f>
        <v/>
      </c>
      <c r="BM610" s="85" t="str">
        <f>IFERROR(IF($BH610="Passive","",INDEX(Expenses!F$9:F$1026,MATCH(Calc!$AO610,Expenses!$U$9:$U$1026,0),1)),"")</f>
        <v/>
      </c>
      <c r="BN610" s="85" t="str">
        <f>IFERROR(IF($BH610="Passive","",INDEX(Expenses!G$9:G$1026,MATCH(Calc!$AO610,Expenses!$U$9:$U$1026,0),1)),"")</f>
        <v/>
      </c>
      <c r="BO610" s="85" t="str">
        <f>IFERROR(IF($BH610="Passive","",INDEX(Expenses!H$9:H$1026,MATCH(Calc!$AO610,Expenses!$U$9:$U$1026,0),1)),"")</f>
        <v/>
      </c>
      <c r="BP610" s="85" t="str">
        <f>IFERROR(IF($BH610="Passive","",INDEX(Expenses!I$9:I$1026,MATCH(Calc!$AO610,Expenses!$U$9:$U$1026,0),1)),"")</f>
        <v/>
      </c>
      <c r="BQ610" s="85" t="str">
        <f>IFERROR(IF($BH610="Passive","",INDEX(Expenses!J$9:J$1026,MATCH(Calc!$AO610,Expenses!$U$9:$U$1026,0),1)),"")</f>
        <v/>
      </c>
      <c r="BR610" s="85" t="str">
        <f>IFERROR(IF($BH610="Passive","",INDEX(Expenses!K$9:K$1026,MATCH(Calc!$AO610,Expenses!$U$9:$U$1026,0),1)),"")</f>
        <v/>
      </c>
      <c r="BS610" s="85" t="str">
        <f>IFERROR(IF($BH610="Passive","",INDEX(Expenses!L$9:L$1026,MATCH(Calc!$AO610,Expenses!$U$9:$U$1026,0),1)),"")</f>
        <v/>
      </c>
      <c r="BT610" s="85" t="str">
        <f>IFERROR(IF($BH610="Passive","",INDEX(Expenses!M$9:M$1026,MATCH(Calc!$AO610,Expenses!$U$9:$U$1026,0),1)),"")</f>
        <v/>
      </c>
      <c r="BU610" s="85" t="str">
        <f>IFERROR(IF($BH610="Passive","",INDEX(Expenses!N$9:N$1026,MATCH(Calc!$AO610,Expenses!$U$9:$U$1026,0),1)),"")</f>
        <v/>
      </c>
      <c r="BV610" s="85" t="str">
        <f>IFERROR(IF($BH610="Passive","",INDEX(Expenses!O$9:O$1026,MATCH(Calc!$AO610,Expenses!$U$9:$U$1026,0),1)),"")</f>
        <v/>
      </c>
      <c r="BW610" s="85" t="str">
        <f>IFERROR(IF($BH610="Passive","",INDEX(Expenses!P$9:P$1026,MATCH(Calc!$AO610,Expenses!$U$9:$U$1026,0),1)),"")</f>
        <v/>
      </c>
    </row>
    <row r="611" spans="40:75" x14ac:dyDescent="0.25">
      <c r="AN611" s="93">
        <f t="shared" si="68"/>
        <v>6</v>
      </c>
      <c r="AO611" s="93">
        <v>608</v>
      </c>
      <c r="AQ611" s="85" t="str">
        <f t="shared" si="69"/>
        <v>Passive</v>
      </c>
      <c r="AR611" s="85">
        <f>IFERROR(INDEX(Income!B$9:B$1026,MATCH(Calc!$AO611,Income!$U$9:$U$1026,0),1),0)</f>
        <v>0</v>
      </c>
      <c r="AS611" s="85">
        <f>IFERROR(INDEX(Income!C$9:C$1026,MATCH(Calc!$AO611,Income!$U$9:$U$1026,0),1),0)</f>
        <v>0</v>
      </c>
      <c r="AT611" s="93">
        <f t="shared" ca="1" si="70"/>
        <v>2027</v>
      </c>
      <c r="AU611" s="85" t="str">
        <f>IFERROR(IF($AQ611="Passive","",INDEX(Income!E$9:E$1026,MATCH(Calc!$AO611,Income!$U$9:$U$1026,0),1)),"")</f>
        <v/>
      </c>
      <c r="AV611" s="85" t="str">
        <f>IFERROR(IF($AQ611="Passive","",INDEX(Income!F$9:F$1026,MATCH(Calc!$AO611,Income!$U$9:$U$1026,0),1)),"")</f>
        <v/>
      </c>
      <c r="AW611" s="85" t="str">
        <f>IFERROR(IF($AQ611="Passive","",INDEX(Income!G$9:G$1026,MATCH(Calc!$AO611,Income!$U$9:$U$1026,0),1)),"")</f>
        <v/>
      </c>
      <c r="AX611" s="85" t="str">
        <f>IFERROR(IF($AQ611="Passive","",INDEX(Income!H$9:H$1026,MATCH(Calc!$AO611,Income!$U$9:$U$1026,0),1)),"")</f>
        <v/>
      </c>
      <c r="AY611" s="85" t="str">
        <f>IFERROR(IF($AQ611="Passive","",INDEX(Income!I$9:I$1026,MATCH(Calc!$AO611,Income!$U$9:$U$1026,0),1)),"")</f>
        <v/>
      </c>
      <c r="AZ611" s="85" t="str">
        <f>IFERROR(IF($AQ611="Passive","",INDEX(Income!J$9:J$1026,MATCH(Calc!$AO611,Income!$U$9:$U$1026,0),1)),"")</f>
        <v/>
      </c>
      <c r="BA611" s="85" t="str">
        <f>IFERROR(IF($AQ611="Passive","",INDEX(Income!K$9:K$1026,MATCH(Calc!$AO611,Income!$U$9:$U$1026,0),1)),"")</f>
        <v/>
      </c>
      <c r="BB611" s="85" t="str">
        <f>IFERROR(IF($AQ611="Passive","",INDEX(Income!L$9:L$1026,MATCH(Calc!$AO611,Income!$U$9:$U$1026,0),1)),"")</f>
        <v/>
      </c>
      <c r="BC611" s="85" t="str">
        <f>IFERROR(IF($AQ611="Passive","",INDEX(Income!M$9:M$1026,MATCH(Calc!$AO611,Income!$U$9:$U$1026,0),1)),"")</f>
        <v/>
      </c>
      <c r="BD611" s="85" t="str">
        <f>IFERROR(IF($AQ611="Passive","",INDEX(Income!N$9:N$1026,MATCH(Calc!$AO611,Income!$U$9:$U$1026,0),1)),"")</f>
        <v/>
      </c>
      <c r="BE611" s="85" t="str">
        <f>IFERROR(IF($AQ611="Passive","",INDEX(Income!O$9:O$1026,MATCH(Calc!$AO611,Income!$U$9:$U$1026,0),1)),"")</f>
        <v/>
      </c>
      <c r="BF611" s="85" t="str">
        <f>IFERROR(IF($AQ611="Passive","",INDEX(Income!P$9:P$1026,MATCH(Calc!$AO611,Income!$U$9:$U$1026,0),1)),"")</f>
        <v/>
      </c>
      <c r="BH611" s="85" t="str">
        <f t="shared" si="71"/>
        <v>Passive</v>
      </c>
      <c r="BI611" s="85">
        <f>IFERROR(INDEX(Expenses!B$9:B$1026,MATCH(Calc!$AO611,Expenses!$U$9:$U$1026,0),1),0)</f>
        <v>0</v>
      </c>
      <c r="BJ611" s="85">
        <f>IFERROR(INDEX(Expenses!C$9:C$1026,MATCH(Calc!$AO611,Expenses!$U$9:$U$1026,0),1),0)</f>
        <v>0</v>
      </c>
      <c r="BK611" s="93">
        <f t="shared" ca="1" si="72"/>
        <v>2027</v>
      </c>
      <c r="BL611" s="85" t="str">
        <f>IFERROR(IF($BH611="Passive","",INDEX(Expenses!E$9:E$1026,MATCH(Calc!$AO611,Expenses!$U$9:$U$1026,0),1)),"")</f>
        <v/>
      </c>
      <c r="BM611" s="85" t="str">
        <f>IFERROR(IF($BH611="Passive","",INDEX(Expenses!F$9:F$1026,MATCH(Calc!$AO611,Expenses!$U$9:$U$1026,0),1)),"")</f>
        <v/>
      </c>
      <c r="BN611" s="85" t="str">
        <f>IFERROR(IF($BH611="Passive","",INDEX(Expenses!G$9:G$1026,MATCH(Calc!$AO611,Expenses!$U$9:$U$1026,0),1)),"")</f>
        <v/>
      </c>
      <c r="BO611" s="85" t="str">
        <f>IFERROR(IF($BH611="Passive","",INDEX(Expenses!H$9:H$1026,MATCH(Calc!$AO611,Expenses!$U$9:$U$1026,0),1)),"")</f>
        <v/>
      </c>
      <c r="BP611" s="85" t="str">
        <f>IFERROR(IF($BH611="Passive","",INDEX(Expenses!I$9:I$1026,MATCH(Calc!$AO611,Expenses!$U$9:$U$1026,0),1)),"")</f>
        <v/>
      </c>
      <c r="BQ611" s="85" t="str">
        <f>IFERROR(IF($BH611="Passive","",INDEX(Expenses!J$9:J$1026,MATCH(Calc!$AO611,Expenses!$U$9:$U$1026,0),1)),"")</f>
        <v/>
      </c>
      <c r="BR611" s="85" t="str">
        <f>IFERROR(IF($BH611="Passive","",INDEX(Expenses!K$9:K$1026,MATCH(Calc!$AO611,Expenses!$U$9:$U$1026,0),1)),"")</f>
        <v/>
      </c>
      <c r="BS611" s="85" t="str">
        <f>IFERROR(IF($BH611="Passive","",INDEX(Expenses!L$9:L$1026,MATCH(Calc!$AO611,Expenses!$U$9:$U$1026,0),1)),"")</f>
        <v/>
      </c>
      <c r="BT611" s="85" t="str">
        <f>IFERROR(IF($BH611="Passive","",INDEX(Expenses!M$9:M$1026,MATCH(Calc!$AO611,Expenses!$U$9:$U$1026,0),1)),"")</f>
        <v/>
      </c>
      <c r="BU611" s="85" t="str">
        <f>IFERROR(IF($BH611="Passive","",INDEX(Expenses!N$9:N$1026,MATCH(Calc!$AO611,Expenses!$U$9:$U$1026,0),1)),"")</f>
        <v/>
      </c>
      <c r="BV611" s="85" t="str">
        <f>IFERROR(IF($BH611="Passive","",INDEX(Expenses!O$9:O$1026,MATCH(Calc!$AO611,Expenses!$U$9:$U$1026,0),1)),"")</f>
        <v/>
      </c>
      <c r="BW611" s="85" t="str">
        <f>IFERROR(IF($BH611="Passive","",INDEX(Expenses!P$9:P$1026,MATCH(Calc!$AO611,Expenses!$U$9:$U$1026,0),1)),"")</f>
        <v/>
      </c>
    </row>
    <row r="612" spans="40:75" x14ac:dyDescent="0.25">
      <c r="AN612" s="93">
        <f t="shared" si="68"/>
        <v>6</v>
      </c>
      <c r="AO612" s="93">
        <v>609</v>
      </c>
      <c r="AQ612" s="85" t="str">
        <f t="shared" si="69"/>
        <v>Passive</v>
      </c>
      <c r="AR612" s="85">
        <f>IFERROR(INDEX(Income!B$9:B$1026,MATCH(Calc!$AO612,Income!$U$9:$U$1026,0),1),0)</f>
        <v>0</v>
      </c>
      <c r="AS612" s="85">
        <f>IFERROR(INDEX(Income!C$9:C$1026,MATCH(Calc!$AO612,Income!$U$9:$U$1026,0),1),0)</f>
        <v>0</v>
      </c>
      <c r="AT612" s="93">
        <f t="shared" ca="1" si="70"/>
        <v>2027</v>
      </c>
      <c r="AU612" s="85" t="str">
        <f>IFERROR(IF($AQ612="Passive","",INDEX(Income!E$9:E$1026,MATCH(Calc!$AO612,Income!$U$9:$U$1026,0),1)),"")</f>
        <v/>
      </c>
      <c r="AV612" s="85" t="str">
        <f>IFERROR(IF($AQ612="Passive","",INDEX(Income!F$9:F$1026,MATCH(Calc!$AO612,Income!$U$9:$U$1026,0),1)),"")</f>
        <v/>
      </c>
      <c r="AW612" s="85" t="str">
        <f>IFERROR(IF($AQ612="Passive","",INDEX(Income!G$9:G$1026,MATCH(Calc!$AO612,Income!$U$9:$U$1026,0),1)),"")</f>
        <v/>
      </c>
      <c r="AX612" s="85" t="str">
        <f>IFERROR(IF($AQ612="Passive","",INDEX(Income!H$9:H$1026,MATCH(Calc!$AO612,Income!$U$9:$U$1026,0),1)),"")</f>
        <v/>
      </c>
      <c r="AY612" s="85" t="str">
        <f>IFERROR(IF($AQ612="Passive","",INDEX(Income!I$9:I$1026,MATCH(Calc!$AO612,Income!$U$9:$U$1026,0),1)),"")</f>
        <v/>
      </c>
      <c r="AZ612" s="85" t="str">
        <f>IFERROR(IF($AQ612="Passive","",INDEX(Income!J$9:J$1026,MATCH(Calc!$AO612,Income!$U$9:$U$1026,0),1)),"")</f>
        <v/>
      </c>
      <c r="BA612" s="85" t="str">
        <f>IFERROR(IF($AQ612="Passive","",INDEX(Income!K$9:K$1026,MATCH(Calc!$AO612,Income!$U$9:$U$1026,0),1)),"")</f>
        <v/>
      </c>
      <c r="BB612" s="85" t="str">
        <f>IFERROR(IF($AQ612="Passive","",INDEX(Income!L$9:L$1026,MATCH(Calc!$AO612,Income!$U$9:$U$1026,0),1)),"")</f>
        <v/>
      </c>
      <c r="BC612" s="85" t="str">
        <f>IFERROR(IF($AQ612="Passive","",INDEX(Income!M$9:M$1026,MATCH(Calc!$AO612,Income!$U$9:$U$1026,0),1)),"")</f>
        <v/>
      </c>
      <c r="BD612" s="85" t="str">
        <f>IFERROR(IF($AQ612="Passive","",INDEX(Income!N$9:N$1026,MATCH(Calc!$AO612,Income!$U$9:$U$1026,0),1)),"")</f>
        <v/>
      </c>
      <c r="BE612" s="85" t="str">
        <f>IFERROR(IF($AQ612="Passive","",INDEX(Income!O$9:O$1026,MATCH(Calc!$AO612,Income!$U$9:$U$1026,0),1)),"")</f>
        <v/>
      </c>
      <c r="BF612" s="85" t="str">
        <f>IFERROR(IF($AQ612="Passive","",INDEX(Income!P$9:P$1026,MATCH(Calc!$AO612,Income!$U$9:$U$1026,0),1)),"")</f>
        <v/>
      </c>
      <c r="BH612" s="85" t="str">
        <f t="shared" si="71"/>
        <v>Passive</v>
      </c>
      <c r="BI612" s="85">
        <f>IFERROR(INDEX(Expenses!B$9:B$1026,MATCH(Calc!$AO612,Expenses!$U$9:$U$1026,0),1),0)</f>
        <v>0</v>
      </c>
      <c r="BJ612" s="85">
        <f>IFERROR(INDEX(Expenses!C$9:C$1026,MATCH(Calc!$AO612,Expenses!$U$9:$U$1026,0),1),0)</f>
        <v>0</v>
      </c>
      <c r="BK612" s="93">
        <f t="shared" ca="1" si="72"/>
        <v>2027</v>
      </c>
      <c r="BL612" s="85" t="str">
        <f>IFERROR(IF($BH612="Passive","",INDEX(Expenses!E$9:E$1026,MATCH(Calc!$AO612,Expenses!$U$9:$U$1026,0),1)),"")</f>
        <v/>
      </c>
      <c r="BM612" s="85" t="str">
        <f>IFERROR(IF($BH612="Passive","",INDEX(Expenses!F$9:F$1026,MATCH(Calc!$AO612,Expenses!$U$9:$U$1026,0),1)),"")</f>
        <v/>
      </c>
      <c r="BN612" s="85" t="str">
        <f>IFERROR(IF($BH612="Passive","",INDEX(Expenses!G$9:G$1026,MATCH(Calc!$AO612,Expenses!$U$9:$U$1026,0),1)),"")</f>
        <v/>
      </c>
      <c r="BO612" s="85" t="str">
        <f>IFERROR(IF($BH612="Passive","",INDEX(Expenses!H$9:H$1026,MATCH(Calc!$AO612,Expenses!$U$9:$U$1026,0),1)),"")</f>
        <v/>
      </c>
      <c r="BP612" s="85" t="str">
        <f>IFERROR(IF($BH612="Passive","",INDEX(Expenses!I$9:I$1026,MATCH(Calc!$AO612,Expenses!$U$9:$U$1026,0),1)),"")</f>
        <v/>
      </c>
      <c r="BQ612" s="85" t="str">
        <f>IFERROR(IF($BH612="Passive","",INDEX(Expenses!J$9:J$1026,MATCH(Calc!$AO612,Expenses!$U$9:$U$1026,0),1)),"")</f>
        <v/>
      </c>
      <c r="BR612" s="85" t="str">
        <f>IFERROR(IF($BH612="Passive","",INDEX(Expenses!K$9:K$1026,MATCH(Calc!$AO612,Expenses!$U$9:$U$1026,0),1)),"")</f>
        <v/>
      </c>
      <c r="BS612" s="85" t="str">
        <f>IFERROR(IF($BH612="Passive","",INDEX(Expenses!L$9:L$1026,MATCH(Calc!$AO612,Expenses!$U$9:$U$1026,0),1)),"")</f>
        <v/>
      </c>
      <c r="BT612" s="85" t="str">
        <f>IFERROR(IF($BH612="Passive","",INDEX(Expenses!M$9:M$1026,MATCH(Calc!$AO612,Expenses!$U$9:$U$1026,0),1)),"")</f>
        <v/>
      </c>
      <c r="BU612" s="85" t="str">
        <f>IFERROR(IF($BH612="Passive","",INDEX(Expenses!N$9:N$1026,MATCH(Calc!$AO612,Expenses!$U$9:$U$1026,0),1)),"")</f>
        <v/>
      </c>
      <c r="BV612" s="85" t="str">
        <f>IFERROR(IF($BH612="Passive","",INDEX(Expenses!O$9:O$1026,MATCH(Calc!$AO612,Expenses!$U$9:$U$1026,0),1)),"")</f>
        <v/>
      </c>
      <c r="BW612" s="85" t="str">
        <f>IFERROR(IF($BH612="Passive","",INDEX(Expenses!P$9:P$1026,MATCH(Calc!$AO612,Expenses!$U$9:$U$1026,0),1)),"")</f>
        <v/>
      </c>
    </row>
    <row r="613" spans="40:75" x14ac:dyDescent="0.25">
      <c r="AN613" s="93">
        <f t="shared" si="68"/>
        <v>6</v>
      </c>
      <c r="AO613" s="93">
        <v>610</v>
      </c>
      <c r="AQ613" s="85" t="str">
        <f t="shared" si="69"/>
        <v>Passive</v>
      </c>
      <c r="AR613" s="85">
        <f>IFERROR(INDEX(Income!B$9:B$1026,MATCH(Calc!$AO613,Income!$U$9:$U$1026,0),1),0)</f>
        <v>0</v>
      </c>
      <c r="AS613" s="85">
        <f>IFERROR(INDEX(Income!C$9:C$1026,MATCH(Calc!$AO613,Income!$U$9:$U$1026,0),1),0)</f>
        <v>0</v>
      </c>
      <c r="AT613" s="93">
        <f t="shared" ca="1" si="70"/>
        <v>2027</v>
      </c>
      <c r="AU613" s="85" t="str">
        <f>IFERROR(IF($AQ613="Passive","",INDEX(Income!E$9:E$1026,MATCH(Calc!$AO613,Income!$U$9:$U$1026,0),1)),"")</f>
        <v/>
      </c>
      <c r="AV613" s="85" t="str">
        <f>IFERROR(IF($AQ613="Passive","",INDEX(Income!F$9:F$1026,MATCH(Calc!$AO613,Income!$U$9:$U$1026,0),1)),"")</f>
        <v/>
      </c>
      <c r="AW613" s="85" t="str">
        <f>IFERROR(IF($AQ613="Passive","",INDEX(Income!G$9:G$1026,MATCH(Calc!$AO613,Income!$U$9:$U$1026,0),1)),"")</f>
        <v/>
      </c>
      <c r="AX613" s="85" t="str">
        <f>IFERROR(IF($AQ613="Passive","",INDEX(Income!H$9:H$1026,MATCH(Calc!$AO613,Income!$U$9:$U$1026,0),1)),"")</f>
        <v/>
      </c>
      <c r="AY613" s="85" t="str">
        <f>IFERROR(IF($AQ613="Passive","",INDEX(Income!I$9:I$1026,MATCH(Calc!$AO613,Income!$U$9:$U$1026,0),1)),"")</f>
        <v/>
      </c>
      <c r="AZ613" s="85" t="str">
        <f>IFERROR(IF($AQ613="Passive","",INDEX(Income!J$9:J$1026,MATCH(Calc!$AO613,Income!$U$9:$U$1026,0),1)),"")</f>
        <v/>
      </c>
      <c r="BA613" s="85" t="str">
        <f>IFERROR(IF($AQ613="Passive","",INDEX(Income!K$9:K$1026,MATCH(Calc!$AO613,Income!$U$9:$U$1026,0),1)),"")</f>
        <v/>
      </c>
      <c r="BB613" s="85" t="str">
        <f>IFERROR(IF($AQ613="Passive","",INDEX(Income!L$9:L$1026,MATCH(Calc!$AO613,Income!$U$9:$U$1026,0),1)),"")</f>
        <v/>
      </c>
      <c r="BC613" s="85" t="str">
        <f>IFERROR(IF($AQ613="Passive","",INDEX(Income!M$9:M$1026,MATCH(Calc!$AO613,Income!$U$9:$U$1026,0),1)),"")</f>
        <v/>
      </c>
      <c r="BD613" s="85" t="str">
        <f>IFERROR(IF($AQ613="Passive","",INDEX(Income!N$9:N$1026,MATCH(Calc!$AO613,Income!$U$9:$U$1026,0),1)),"")</f>
        <v/>
      </c>
      <c r="BE613" s="85" t="str">
        <f>IFERROR(IF($AQ613="Passive","",INDEX(Income!O$9:O$1026,MATCH(Calc!$AO613,Income!$U$9:$U$1026,0),1)),"")</f>
        <v/>
      </c>
      <c r="BF613" s="85" t="str">
        <f>IFERROR(IF($AQ613="Passive","",INDEX(Income!P$9:P$1026,MATCH(Calc!$AO613,Income!$U$9:$U$1026,0),1)),"")</f>
        <v/>
      </c>
      <c r="BH613" s="85" t="str">
        <f t="shared" si="71"/>
        <v>Passive</v>
      </c>
      <c r="BI613" s="85">
        <f>IFERROR(INDEX(Expenses!B$9:B$1026,MATCH(Calc!$AO613,Expenses!$U$9:$U$1026,0),1),0)</f>
        <v>0</v>
      </c>
      <c r="BJ613" s="85">
        <f>IFERROR(INDEX(Expenses!C$9:C$1026,MATCH(Calc!$AO613,Expenses!$U$9:$U$1026,0),1),0)</f>
        <v>0</v>
      </c>
      <c r="BK613" s="93">
        <f t="shared" ca="1" si="72"/>
        <v>2027</v>
      </c>
      <c r="BL613" s="85" t="str">
        <f>IFERROR(IF($BH613="Passive","",INDEX(Expenses!E$9:E$1026,MATCH(Calc!$AO613,Expenses!$U$9:$U$1026,0),1)),"")</f>
        <v/>
      </c>
      <c r="BM613" s="85" t="str">
        <f>IFERROR(IF($BH613="Passive","",INDEX(Expenses!F$9:F$1026,MATCH(Calc!$AO613,Expenses!$U$9:$U$1026,0),1)),"")</f>
        <v/>
      </c>
      <c r="BN613" s="85" t="str">
        <f>IFERROR(IF($BH613="Passive","",INDEX(Expenses!G$9:G$1026,MATCH(Calc!$AO613,Expenses!$U$9:$U$1026,0),1)),"")</f>
        <v/>
      </c>
      <c r="BO613" s="85" t="str">
        <f>IFERROR(IF($BH613="Passive","",INDEX(Expenses!H$9:H$1026,MATCH(Calc!$AO613,Expenses!$U$9:$U$1026,0),1)),"")</f>
        <v/>
      </c>
      <c r="BP613" s="85" t="str">
        <f>IFERROR(IF($BH613="Passive","",INDEX(Expenses!I$9:I$1026,MATCH(Calc!$AO613,Expenses!$U$9:$U$1026,0),1)),"")</f>
        <v/>
      </c>
      <c r="BQ613" s="85" t="str">
        <f>IFERROR(IF($BH613="Passive","",INDEX(Expenses!J$9:J$1026,MATCH(Calc!$AO613,Expenses!$U$9:$U$1026,0),1)),"")</f>
        <v/>
      </c>
      <c r="BR613" s="85" t="str">
        <f>IFERROR(IF($BH613="Passive","",INDEX(Expenses!K$9:K$1026,MATCH(Calc!$AO613,Expenses!$U$9:$U$1026,0),1)),"")</f>
        <v/>
      </c>
      <c r="BS613" s="85" t="str">
        <f>IFERROR(IF($BH613="Passive","",INDEX(Expenses!L$9:L$1026,MATCH(Calc!$AO613,Expenses!$U$9:$U$1026,0),1)),"")</f>
        <v/>
      </c>
      <c r="BT613" s="85" t="str">
        <f>IFERROR(IF($BH613="Passive","",INDEX(Expenses!M$9:M$1026,MATCH(Calc!$AO613,Expenses!$U$9:$U$1026,0),1)),"")</f>
        <v/>
      </c>
      <c r="BU613" s="85" t="str">
        <f>IFERROR(IF($BH613="Passive","",INDEX(Expenses!N$9:N$1026,MATCH(Calc!$AO613,Expenses!$U$9:$U$1026,0),1)),"")</f>
        <v/>
      </c>
      <c r="BV613" s="85" t="str">
        <f>IFERROR(IF($BH613="Passive","",INDEX(Expenses!O$9:O$1026,MATCH(Calc!$AO613,Expenses!$U$9:$U$1026,0),1)),"")</f>
        <v/>
      </c>
      <c r="BW613" s="85" t="str">
        <f>IFERROR(IF($BH613="Passive","",INDEX(Expenses!P$9:P$1026,MATCH(Calc!$AO613,Expenses!$U$9:$U$1026,0),1)),"")</f>
        <v/>
      </c>
    </row>
    <row r="614" spans="40:75" x14ac:dyDescent="0.25">
      <c r="AN614" s="93">
        <f t="shared" si="68"/>
        <v>6</v>
      </c>
      <c r="AO614" s="93">
        <v>611</v>
      </c>
      <c r="AQ614" s="85" t="str">
        <f t="shared" si="69"/>
        <v>Passive</v>
      </c>
      <c r="AR614" s="85">
        <f>IFERROR(INDEX(Income!B$9:B$1026,MATCH(Calc!$AO614,Income!$U$9:$U$1026,0),1),0)</f>
        <v>0</v>
      </c>
      <c r="AS614" s="85">
        <f>IFERROR(INDEX(Income!C$9:C$1026,MATCH(Calc!$AO614,Income!$U$9:$U$1026,0),1),0)</f>
        <v>0</v>
      </c>
      <c r="AT614" s="93">
        <f t="shared" ca="1" si="70"/>
        <v>2027</v>
      </c>
      <c r="AU614" s="85" t="str">
        <f>IFERROR(IF($AQ614="Passive","",INDEX(Income!E$9:E$1026,MATCH(Calc!$AO614,Income!$U$9:$U$1026,0),1)),"")</f>
        <v/>
      </c>
      <c r="AV614" s="85" t="str">
        <f>IFERROR(IF($AQ614="Passive","",INDEX(Income!F$9:F$1026,MATCH(Calc!$AO614,Income!$U$9:$U$1026,0),1)),"")</f>
        <v/>
      </c>
      <c r="AW614" s="85" t="str">
        <f>IFERROR(IF($AQ614="Passive","",INDEX(Income!G$9:G$1026,MATCH(Calc!$AO614,Income!$U$9:$U$1026,0),1)),"")</f>
        <v/>
      </c>
      <c r="AX614" s="85" t="str">
        <f>IFERROR(IF($AQ614="Passive","",INDEX(Income!H$9:H$1026,MATCH(Calc!$AO614,Income!$U$9:$U$1026,0),1)),"")</f>
        <v/>
      </c>
      <c r="AY614" s="85" t="str">
        <f>IFERROR(IF($AQ614="Passive","",INDEX(Income!I$9:I$1026,MATCH(Calc!$AO614,Income!$U$9:$U$1026,0),1)),"")</f>
        <v/>
      </c>
      <c r="AZ614" s="85" t="str">
        <f>IFERROR(IF($AQ614="Passive","",INDEX(Income!J$9:J$1026,MATCH(Calc!$AO614,Income!$U$9:$U$1026,0),1)),"")</f>
        <v/>
      </c>
      <c r="BA614" s="85" t="str">
        <f>IFERROR(IF($AQ614="Passive","",INDEX(Income!K$9:K$1026,MATCH(Calc!$AO614,Income!$U$9:$U$1026,0),1)),"")</f>
        <v/>
      </c>
      <c r="BB614" s="85" t="str">
        <f>IFERROR(IF($AQ614="Passive","",INDEX(Income!L$9:L$1026,MATCH(Calc!$AO614,Income!$U$9:$U$1026,0),1)),"")</f>
        <v/>
      </c>
      <c r="BC614" s="85" t="str">
        <f>IFERROR(IF($AQ614="Passive","",INDEX(Income!M$9:M$1026,MATCH(Calc!$AO614,Income!$U$9:$U$1026,0),1)),"")</f>
        <v/>
      </c>
      <c r="BD614" s="85" t="str">
        <f>IFERROR(IF($AQ614="Passive","",INDEX(Income!N$9:N$1026,MATCH(Calc!$AO614,Income!$U$9:$U$1026,0),1)),"")</f>
        <v/>
      </c>
      <c r="BE614" s="85" t="str">
        <f>IFERROR(IF($AQ614="Passive","",INDEX(Income!O$9:O$1026,MATCH(Calc!$AO614,Income!$U$9:$U$1026,0),1)),"")</f>
        <v/>
      </c>
      <c r="BF614" s="85" t="str">
        <f>IFERROR(IF($AQ614="Passive","",INDEX(Income!P$9:P$1026,MATCH(Calc!$AO614,Income!$U$9:$U$1026,0),1)),"")</f>
        <v/>
      </c>
      <c r="BH614" s="85" t="str">
        <f t="shared" si="71"/>
        <v>Passive</v>
      </c>
      <c r="BI614" s="85">
        <f>IFERROR(INDEX(Expenses!B$9:B$1026,MATCH(Calc!$AO614,Expenses!$U$9:$U$1026,0),1),0)</f>
        <v>0</v>
      </c>
      <c r="BJ614" s="85">
        <f>IFERROR(INDEX(Expenses!C$9:C$1026,MATCH(Calc!$AO614,Expenses!$U$9:$U$1026,0),1),0)</f>
        <v>0</v>
      </c>
      <c r="BK614" s="93">
        <f t="shared" ca="1" si="72"/>
        <v>2027</v>
      </c>
      <c r="BL614" s="85" t="str">
        <f>IFERROR(IF($BH614="Passive","",INDEX(Expenses!E$9:E$1026,MATCH(Calc!$AO614,Expenses!$U$9:$U$1026,0),1)),"")</f>
        <v/>
      </c>
      <c r="BM614" s="85" t="str">
        <f>IFERROR(IF($BH614="Passive","",INDEX(Expenses!F$9:F$1026,MATCH(Calc!$AO614,Expenses!$U$9:$U$1026,0),1)),"")</f>
        <v/>
      </c>
      <c r="BN614" s="85" t="str">
        <f>IFERROR(IF($BH614="Passive","",INDEX(Expenses!G$9:G$1026,MATCH(Calc!$AO614,Expenses!$U$9:$U$1026,0),1)),"")</f>
        <v/>
      </c>
      <c r="BO614" s="85" t="str">
        <f>IFERROR(IF($BH614="Passive","",INDEX(Expenses!H$9:H$1026,MATCH(Calc!$AO614,Expenses!$U$9:$U$1026,0),1)),"")</f>
        <v/>
      </c>
      <c r="BP614" s="85" t="str">
        <f>IFERROR(IF($BH614="Passive","",INDEX(Expenses!I$9:I$1026,MATCH(Calc!$AO614,Expenses!$U$9:$U$1026,0),1)),"")</f>
        <v/>
      </c>
      <c r="BQ614" s="85" t="str">
        <f>IFERROR(IF($BH614="Passive","",INDEX(Expenses!J$9:J$1026,MATCH(Calc!$AO614,Expenses!$U$9:$U$1026,0),1)),"")</f>
        <v/>
      </c>
      <c r="BR614" s="85" t="str">
        <f>IFERROR(IF($BH614="Passive","",INDEX(Expenses!K$9:K$1026,MATCH(Calc!$AO614,Expenses!$U$9:$U$1026,0),1)),"")</f>
        <v/>
      </c>
      <c r="BS614" s="85" t="str">
        <f>IFERROR(IF($BH614="Passive","",INDEX(Expenses!L$9:L$1026,MATCH(Calc!$AO614,Expenses!$U$9:$U$1026,0),1)),"")</f>
        <v/>
      </c>
      <c r="BT614" s="85" t="str">
        <f>IFERROR(IF($BH614="Passive","",INDEX(Expenses!M$9:M$1026,MATCH(Calc!$AO614,Expenses!$U$9:$U$1026,0),1)),"")</f>
        <v/>
      </c>
      <c r="BU614" s="85" t="str">
        <f>IFERROR(IF($BH614="Passive","",INDEX(Expenses!N$9:N$1026,MATCH(Calc!$AO614,Expenses!$U$9:$U$1026,0),1)),"")</f>
        <v/>
      </c>
      <c r="BV614" s="85" t="str">
        <f>IFERROR(IF($BH614="Passive","",INDEX(Expenses!O$9:O$1026,MATCH(Calc!$AO614,Expenses!$U$9:$U$1026,0),1)),"")</f>
        <v/>
      </c>
      <c r="BW614" s="85" t="str">
        <f>IFERROR(IF($BH614="Passive","",INDEX(Expenses!P$9:P$1026,MATCH(Calc!$AO614,Expenses!$U$9:$U$1026,0),1)),"")</f>
        <v/>
      </c>
    </row>
    <row r="615" spans="40:75" x14ac:dyDescent="0.25">
      <c r="AN615" s="93">
        <f t="shared" si="68"/>
        <v>6</v>
      </c>
      <c r="AO615" s="93">
        <v>612</v>
      </c>
      <c r="AQ615" s="85" t="str">
        <f t="shared" si="69"/>
        <v>Passive</v>
      </c>
      <c r="AR615" s="85">
        <f>IFERROR(INDEX(Income!B$9:B$1026,MATCH(Calc!$AO615,Income!$U$9:$U$1026,0),1),0)</f>
        <v>0</v>
      </c>
      <c r="AS615" s="85">
        <f>IFERROR(INDEX(Income!C$9:C$1026,MATCH(Calc!$AO615,Income!$U$9:$U$1026,0),1),0)</f>
        <v>0</v>
      </c>
      <c r="AT615" s="93">
        <f t="shared" ca="1" si="70"/>
        <v>2027</v>
      </c>
      <c r="AU615" s="85" t="str">
        <f>IFERROR(IF($AQ615="Passive","",INDEX(Income!E$9:E$1026,MATCH(Calc!$AO615,Income!$U$9:$U$1026,0),1)),"")</f>
        <v/>
      </c>
      <c r="AV615" s="85" t="str">
        <f>IFERROR(IF($AQ615="Passive","",INDEX(Income!F$9:F$1026,MATCH(Calc!$AO615,Income!$U$9:$U$1026,0),1)),"")</f>
        <v/>
      </c>
      <c r="AW615" s="85" t="str">
        <f>IFERROR(IF($AQ615="Passive","",INDEX(Income!G$9:G$1026,MATCH(Calc!$AO615,Income!$U$9:$U$1026,0),1)),"")</f>
        <v/>
      </c>
      <c r="AX615" s="85" t="str">
        <f>IFERROR(IF($AQ615="Passive","",INDEX(Income!H$9:H$1026,MATCH(Calc!$AO615,Income!$U$9:$U$1026,0),1)),"")</f>
        <v/>
      </c>
      <c r="AY615" s="85" t="str">
        <f>IFERROR(IF($AQ615="Passive","",INDEX(Income!I$9:I$1026,MATCH(Calc!$AO615,Income!$U$9:$U$1026,0),1)),"")</f>
        <v/>
      </c>
      <c r="AZ615" s="85" t="str">
        <f>IFERROR(IF($AQ615="Passive","",INDEX(Income!J$9:J$1026,MATCH(Calc!$AO615,Income!$U$9:$U$1026,0),1)),"")</f>
        <v/>
      </c>
      <c r="BA615" s="85" t="str">
        <f>IFERROR(IF($AQ615="Passive","",INDEX(Income!K$9:K$1026,MATCH(Calc!$AO615,Income!$U$9:$U$1026,0),1)),"")</f>
        <v/>
      </c>
      <c r="BB615" s="85" t="str">
        <f>IFERROR(IF($AQ615="Passive","",INDEX(Income!L$9:L$1026,MATCH(Calc!$AO615,Income!$U$9:$U$1026,0),1)),"")</f>
        <v/>
      </c>
      <c r="BC615" s="85" t="str">
        <f>IFERROR(IF($AQ615="Passive","",INDEX(Income!M$9:M$1026,MATCH(Calc!$AO615,Income!$U$9:$U$1026,0),1)),"")</f>
        <v/>
      </c>
      <c r="BD615" s="85" t="str">
        <f>IFERROR(IF($AQ615="Passive","",INDEX(Income!N$9:N$1026,MATCH(Calc!$AO615,Income!$U$9:$U$1026,0),1)),"")</f>
        <v/>
      </c>
      <c r="BE615" s="85" t="str">
        <f>IFERROR(IF($AQ615="Passive","",INDEX(Income!O$9:O$1026,MATCH(Calc!$AO615,Income!$U$9:$U$1026,0),1)),"")</f>
        <v/>
      </c>
      <c r="BF615" s="85" t="str">
        <f>IFERROR(IF($AQ615="Passive","",INDEX(Income!P$9:P$1026,MATCH(Calc!$AO615,Income!$U$9:$U$1026,0),1)),"")</f>
        <v/>
      </c>
      <c r="BH615" s="85" t="str">
        <f t="shared" si="71"/>
        <v>Passive</v>
      </c>
      <c r="BI615" s="85">
        <f>IFERROR(INDEX(Expenses!B$9:B$1026,MATCH(Calc!$AO615,Expenses!$U$9:$U$1026,0),1),0)</f>
        <v>0</v>
      </c>
      <c r="BJ615" s="85">
        <f>IFERROR(INDEX(Expenses!C$9:C$1026,MATCH(Calc!$AO615,Expenses!$U$9:$U$1026,0),1),0)</f>
        <v>0</v>
      </c>
      <c r="BK615" s="93">
        <f t="shared" ca="1" si="72"/>
        <v>2027</v>
      </c>
      <c r="BL615" s="85" t="str">
        <f>IFERROR(IF($BH615="Passive","",INDEX(Expenses!E$9:E$1026,MATCH(Calc!$AO615,Expenses!$U$9:$U$1026,0),1)),"")</f>
        <v/>
      </c>
      <c r="BM615" s="85" t="str">
        <f>IFERROR(IF($BH615="Passive","",INDEX(Expenses!F$9:F$1026,MATCH(Calc!$AO615,Expenses!$U$9:$U$1026,0),1)),"")</f>
        <v/>
      </c>
      <c r="BN615" s="85" t="str">
        <f>IFERROR(IF($BH615="Passive","",INDEX(Expenses!G$9:G$1026,MATCH(Calc!$AO615,Expenses!$U$9:$U$1026,0),1)),"")</f>
        <v/>
      </c>
      <c r="BO615" s="85" t="str">
        <f>IFERROR(IF($BH615="Passive","",INDEX(Expenses!H$9:H$1026,MATCH(Calc!$AO615,Expenses!$U$9:$U$1026,0),1)),"")</f>
        <v/>
      </c>
      <c r="BP615" s="85" t="str">
        <f>IFERROR(IF($BH615="Passive","",INDEX(Expenses!I$9:I$1026,MATCH(Calc!$AO615,Expenses!$U$9:$U$1026,0),1)),"")</f>
        <v/>
      </c>
      <c r="BQ615" s="85" t="str">
        <f>IFERROR(IF($BH615="Passive","",INDEX(Expenses!J$9:J$1026,MATCH(Calc!$AO615,Expenses!$U$9:$U$1026,0),1)),"")</f>
        <v/>
      </c>
      <c r="BR615" s="85" t="str">
        <f>IFERROR(IF($BH615="Passive","",INDEX(Expenses!K$9:K$1026,MATCH(Calc!$AO615,Expenses!$U$9:$U$1026,0),1)),"")</f>
        <v/>
      </c>
      <c r="BS615" s="85" t="str">
        <f>IFERROR(IF($BH615="Passive","",INDEX(Expenses!L$9:L$1026,MATCH(Calc!$AO615,Expenses!$U$9:$U$1026,0),1)),"")</f>
        <v/>
      </c>
      <c r="BT615" s="85" t="str">
        <f>IFERROR(IF($BH615="Passive","",INDEX(Expenses!M$9:M$1026,MATCH(Calc!$AO615,Expenses!$U$9:$U$1026,0),1)),"")</f>
        <v/>
      </c>
      <c r="BU615" s="85" t="str">
        <f>IFERROR(IF($BH615="Passive","",INDEX(Expenses!N$9:N$1026,MATCH(Calc!$AO615,Expenses!$U$9:$U$1026,0),1)),"")</f>
        <v/>
      </c>
      <c r="BV615" s="85" t="str">
        <f>IFERROR(IF($BH615="Passive","",INDEX(Expenses!O$9:O$1026,MATCH(Calc!$AO615,Expenses!$U$9:$U$1026,0),1)),"")</f>
        <v/>
      </c>
      <c r="BW615" s="85" t="str">
        <f>IFERROR(IF($BH615="Passive","",INDEX(Expenses!P$9:P$1026,MATCH(Calc!$AO615,Expenses!$U$9:$U$1026,0),1)),"")</f>
        <v/>
      </c>
    </row>
    <row r="616" spans="40:75" x14ac:dyDescent="0.25">
      <c r="AN616" s="93">
        <f t="shared" si="68"/>
        <v>6</v>
      </c>
      <c r="AO616" s="93">
        <v>613</v>
      </c>
      <c r="AQ616" s="85" t="str">
        <f t="shared" si="69"/>
        <v>Passive</v>
      </c>
      <c r="AR616" s="85">
        <f>IFERROR(INDEX(Income!B$9:B$1026,MATCH(Calc!$AO616,Income!$U$9:$U$1026,0),1),0)</f>
        <v>0</v>
      </c>
      <c r="AS616" s="85">
        <f>IFERROR(INDEX(Income!C$9:C$1026,MATCH(Calc!$AO616,Income!$U$9:$U$1026,0),1),0)</f>
        <v>0</v>
      </c>
      <c r="AT616" s="93">
        <f t="shared" ca="1" si="70"/>
        <v>2027</v>
      </c>
      <c r="AU616" s="85" t="str">
        <f>IFERROR(IF($AQ616="Passive","",INDEX(Income!E$9:E$1026,MATCH(Calc!$AO616,Income!$U$9:$U$1026,0),1)),"")</f>
        <v/>
      </c>
      <c r="AV616" s="85" t="str">
        <f>IFERROR(IF($AQ616="Passive","",INDEX(Income!F$9:F$1026,MATCH(Calc!$AO616,Income!$U$9:$U$1026,0),1)),"")</f>
        <v/>
      </c>
      <c r="AW616" s="85" t="str">
        <f>IFERROR(IF($AQ616="Passive","",INDEX(Income!G$9:G$1026,MATCH(Calc!$AO616,Income!$U$9:$U$1026,0),1)),"")</f>
        <v/>
      </c>
      <c r="AX616" s="85" t="str">
        <f>IFERROR(IF($AQ616="Passive","",INDEX(Income!H$9:H$1026,MATCH(Calc!$AO616,Income!$U$9:$U$1026,0),1)),"")</f>
        <v/>
      </c>
      <c r="AY616" s="85" t="str">
        <f>IFERROR(IF($AQ616="Passive","",INDEX(Income!I$9:I$1026,MATCH(Calc!$AO616,Income!$U$9:$U$1026,0),1)),"")</f>
        <v/>
      </c>
      <c r="AZ616" s="85" t="str">
        <f>IFERROR(IF($AQ616="Passive","",INDEX(Income!J$9:J$1026,MATCH(Calc!$AO616,Income!$U$9:$U$1026,0),1)),"")</f>
        <v/>
      </c>
      <c r="BA616" s="85" t="str">
        <f>IFERROR(IF($AQ616="Passive","",INDEX(Income!K$9:K$1026,MATCH(Calc!$AO616,Income!$U$9:$U$1026,0),1)),"")</f>
        <v/>
      </c>
      <c r="BB616" s="85" t="str">
        <f>IFERROR(IF($AQ616="Passive","",INDEX(Income!L$9:L$1026,MATCH(Calc!$AO616,Income!$U$9:$U$1026,0),1)),"")</f>
        <v/>
      </c>
      <c r="BC616" s="85" t="str">
        <f>IFERROR(IF($AQ616="Passive","",INDEX(Income!M$9:M$1026,MATCH(Calc!$AO616,Income!$U$9:$U$1026,0),1)),"")</f>
        <v/>
      </c>
      <c r="BD616" s="85" t="str">
        <f>IFERROR(IF($AQ616="Passive","",INDEX(Income!N$9:N$1026,MATCH(Calc!$AO616,Income!$U$9:$U$1026,0),1)),"")</f>
        <v/>
      </c>
      <c r="BE616" s="85" t="str">
        <f>IFERROR(IF($AQ616="Passive","",INDEX(Income!O$9:O$1026,MATCH(Calc!$AO616,Income!$U$9:$U$1026,0),1)),"")</f>
        <v/>
      </c>
      <c r="BF616" s="85" t="str">
        <f>IFERROR(IF($AQ616="Passive","",INDEX(Income!P$9:P$1026,MATCH(Calc!$AO616,Income!$U$9:$U$1026,0),1)),"")</f>
        <v/>
      </c>
      <c r="BH616" s="85" t="str">
        <f t="shared" si="71"/>
        <v>Passive</v>
      </c>
      <c r="BI616" s="85">
        <f>IFERROR(INDEX(Expenses!B$9:B$1026,MATCH(Calc!$AO616,Expenses!$U$9:$U$1026,0),1),0)</f>
        <v>0</v>
      </c>
      <c r="BJ616" s="85">
        <f>IFERROR(INDEX(Expenses!C$9:C$1026,MATCH(Calc!$AO616,Expenses!$U$9:$U$1026,0),1),0)</f>
        <v>0</v>
      </c>
      <c r="BK616" s="93">
        <f t="shared" ca="1" si="72"/>
        <v>2027</v>
      </c>
      <c r="BL616" s="85" t="str">
        <f>IFERROR(IF($BH616="Passive","",INDEX(Expenses!E$9:E$1026,MATCH(Calc!$AO616,Expenses!$U$9:$U$1026,0),1)),"")</f>
        <v/>
      </c>
      <c r="BM616" s="85" t="str">
        <f>IFERROR(IF($BH616="Passive","",INDEX(Expenses!F$9:F$1026,MATCH(Calc!$AO616,Expenses!$U$9:$U$1026,0),1)),"")</f>
        <v/>
      </c>
      <c r="BN616" s="85" t="str">
        <f>IFERROR(IF($BH616="Passive","",INDEX(Expenses!G$9:G$1026,MATCH(Calc!$AO616,Expenses!$U$9:$U$1026,0),1)),"")</f>
        <v/>
      </c>
      <c r="BO616" s="85" t="str">
        <f>IFERROR(IF($BH616="Passive","",INDEX(Expenses!H$9:H$1026,MATCH(Calc!$AO616,Expenses!$U$9:$U$1026,0),1)),"")</f>
        <v/>
      </c>
      <c r="BP616" s="85" t="str">
        <f>IFERROR(IF($BH616="Passive","",INDEX(Expenses!I$9:I$1026,MATCH(Calc!$AO616,Expenses!$U$9:$U$1026,0),1)),"")</f>
        <v/>
      </c>
      <c r="BQ616" s="85" t="str">
        <f>IFERROR(IF($BH616="Passive","",INDEX(Expenses!J$9:J$1026,MATCH(Calc!$AO616,Expenses!$U$9:$U$1026,0),1)),"")</f>
        <v/>
      </c>
      <c r="BR616" s="85" t="str">
        <f>IFERROR(IF($BH616="Passive","",INDEX(Expenses!K$9:K$1026,MATCH(Calc!$AO616,Expenses!$U$9:$U$1026,0),1)),"")</f>
        <v/>
      </c>
      <c r="BS616" s="85" t="str">
        <f>IFERROR(IF($BH616="Passive","",INDEX(Expenses!L$9:L$1026,MATCH(Calc!$AO616,Expenses!$U$9:$U$1026,0),1)),"")</f>
        <v/>
      </c>
      <c r="BT616" s="85" t="str">
        <f>IFERROR(IF($BH616="Passive","",INDEX(Expenses!M$9:M$1026,MATCH(Calc!$AO616,Expenses!$U$9:$U$1026,0),1)),"")</f>
        <v/>
      </c>
      <c r="BU616" s="85" t="str">
        <f>IFERROR(IF($BH616="Passive","",INDEX(Expenses!N$9:N$1026,MATCH(Calc!$AO616,Expenses!$U$9:$U$1026,0),1)),"")</f>
        <v/>
      </c>
      <c r="BV616" s="85" t="str">
        <f>IFERROR(IF($BH616="Passive","",INDEX(Expenses!O$9:O$1026,MATCH(Calc!$AO616,Expenses!$U$9:$U$1026,0),1)),"")</f>
        <v/>
      </c>
      <c r="BW616" s="85" t="str">
        <f>IFERROR(IF($BH616="Passive","",INDEX(Expenses!P$9:P$1026,MATCH(Calc!$AO616,Expenses!$U$9:$U$1026,0),1)),"")</f>
        <v/>
      </c>
    </row>
    <row r="617" spans="40:75" x14ac:dyDescent="0.25">
      <c r="AN617" s="93">
        <f t="shared" si="68"/>
        <v>6</v>
      </c>
      <c r="AO617" s="93">
        <v>614</v>
      </c>
      <c r="AQ617" s="85" t="str">
        <f t="shared" si="69"/>
        <v>Passive</v>
      </c>
      <c r="AR617" s="85">
        <f>IFERROR(INDEX(Income!B$9:B$1026,MATCH(Calc!$AO617,Income!$U$9:$U$1026,0),1),0)</f>
        <v>0</v>
      </c>
      <c r="AS617" s="85">
        <f>IFERROR(INDEX(Income!C$9:C$1026,MATCH(Calc!$AO617,Income!$U$9:$U$1026,0),1),0)</f>
        <v>0</v>
      </c>
      <c r="AT617" s="93">
        <f t="shared" ca="1" si="70"/>
        <v>2027</v>
      </c>
      <c r="AU617" s="85" t="str">
        <f>IFERROR(IF($AQ617="Passive","",INDEX(Income!E$9:E$1026,MATCH(Calc!$AO617,Income!$U$9:$U$1026,0),1)),"")</f>
        <v/>
      </c>
      <c r="AV617" s="85" t="str">
        <f>IFERROR(IF($AQ617="Passive","",INDEX(Income!F$9:F$1026,MATCH(Calc!$AO617,Income!$U$9:$U$1026,0),1)),"")</f>
        <v/>
      </c>
      <c r="AW617" s="85" t="str">
        <f>IFERROR(IF($AQ617="Passive","",INDEX(Income!G$9:G$1026,MATCH(Calc!$AO617,Income!$U$9:$U$1026,0),1)),"")</f>
        <v/>
      </c>
      <c r="AX617" s="85" t="str">
        <f>IFERROR(IF($AQ617="Passive","",INDEX(Income!H$9:H$1026,MATCH(Calc!$AO617,Income!$U$9:$U$1026,0),1)),"")</f>
        <v/>
      </c>
      <c r="AY617" s="85" t="str">
        <f>IFERROR(IF($AQ617="Passive","",INDEX(Income!I$9:I$1026,MATCH(Calc!$AO617,Income!$U$9:$U$1026,0),1)),"")</f>
        <v/>
      </c>
      <c r="AZ617" s="85" t="str">
        <f>IFERROR(IF($AQ617="Passive","",INDEX(Income!J$9:J$1026,MATCH(Calc!$AO617,Income!$U$9:$U$1026,0),1)),"")</f>
        <v/>
      </c>
      <c r="BA617" s="85" t="str">
        <f>IFERROR(IF($AQ617="Passive","",INDEX(Income!K$9:K$1026,MATCH(Calc!$AO617,Income!$U$9:$U$1026,0),1)),"")</f>
        <v/>
      </c>
      <c r="BB617" s="85" t="str">
        <f>IFERROR(IF($AQ617="Passive","",INDEX(Income!L$9:L$1026,MATCH(Calc!$AO617,Income!$U$9:$U$1026,0),1)),"")</f>
        <v/>
      </c>
      <c r="BC617" s="85" t="str">
        <f>IFERROR(IF($AQ617="Passive","",INDEX(Income!M$9:M$1026,MATCH(Calc!$AO617,Income!$U$9:$U$1026,0),1)),"")</f>
        <v/>
      </c>
      <c r="BD617" s="85" t="str">
        <f>IFERROR(IF($AQ617="Passive","",INDEX(Income!N$9:N$1026,MATCH(Calc!$AO617,Income!$U$9:$U$1026,0),1)),"")</f>
        <v/>
      </c>
      <c r="BE617" s="85" t="str">
        <f>IFERROR(IF($AQ617="Passive","",INDEX(Income!O$9:O$1026,MATCH(Calc!$AO617,Income!$U$9:$U$1026,0),1)),"")</f>
        <v/>
      </c>
      <c r="BF617" s="85" t="str">
        <f>IFERROR(IF($AQ617="Passive","",INDEX(Income!P$9:P$1026,MATCH(Calc!$AO617,Income!$U$9:$U$1026,0),1)),"")</f>
        <v/>
      </c>
      <c r="BH617" s="85" t="str">
        <f t="shared" si="71"/>
        <v>Passive</v>
      </c>
      <c r="BI617" s="85">
        <f>IFERROR(INDEX(Expenses!B$9:B$1026,MATCH(Calc!$AO617,Expenses!$U$9:$U$1026,0),1),0)</f>
        <v>0</v>
      </c>
      <c r="BJ617" s="85">
        <f>IFERROR(INDEX(Expenses!C$9:C$1026,MATCH(Calc!$AO617,Expenses!$U$9:$U$1026,0),1),0)</f>
        <v>0</v>
      </c>
      <c r="BK617" s="93">
        <f t="shared" ca="1" si="72"/>
        <v>2027</v>
      </c>
      <c r="BL617" s="85" t="str">
        <f>IFERROR(IF($BH617="Passive","",INDEX(Expenses!E$9:E$1026,MATCH(Calc!$AO617,Expenses!$U$9:$U$1026,0),1)),"")</f>
        <v/>
      </c>
      <c r="BM617" s="85" t="str">
        <f>IFERROR(IF($BH617="Passive","",INDEX(Expenses!F$9:F$1026,MATCH(Calc!$AO617,Expenses!$U$9:$U$1026,0),1)),"")</f>
        <v/>
      </c>
      <c r="BN617" s="85" t="str">
        <f>IFERROR(IF($BH617="Passive","",INDEX(Expenses!G$9:G$1026,MATCH(Calc!$AO617,Expenses!$U$9:$U$1026,0),1)),"")</f>
        <v/>
      </c>
      <c r="BO617" s="85" t="str">
        <f>IFERROR(IF($BH617="Passive","",INDEX(Expenses!H$9:H$1026,MATCH(Calc!$AO617,Expenses!$U$9:$U$1026,0),1)),"")</f>
        <v/>
      </c>
      <c r="BP617" s="85" t="str">
        <f>IFERROR(IF($BH617="Passive","",INDEX(Expenses!I$9:I$1026,MATCH(Calc!$AO617,Expenses!$U$9:$U$1026,0),1)),"")</f>
        <v/>
      </c>
      <c r="BQ617" s="85" t="str">
        <f>IFERROR(IF($BH617="Passive","",INDEX(Expenses!J$9:J$1026,MATCH(Calc!$AO617,Expenses!$U$9:$U$1026,0),1)),"")</f>
        <v/>
      </c>
      <c r="BR617" s="85" t="str">
        <f>IFERROR(IF($BH617="Passive","",INDEX(Expenses!K$9:K$1026,MATCH(Calc!$AO617,Expenses!$U$9:$U$1026,0),1)),"")</f>
        <v/>
      </c>
      <c r="BS617" s="85" t="str">
        <f>IFERROR(IF($BH617="Passive","",INDEX(Expenses!L$9:L$1026,MATCH(Calc!$AO617,Expenses!$U$9:$U$1026,0),1)),"")</f>
        <v/>
      </c>
      <c r="BT617" s="85" t="str">
        <f>IFERROR(IF($BH617="Passive","",INDEX(Expenses!M$9:M$1026,MATCH(Calc!$AO617,Expenses!$U$9:$U$1026,0),1)),"")</f>
        <v/>
      </c>
      <c r="BU617" s="85" t="str">
        <f>IFERROR(IF($BH617="Passive","",INDEX(Expenses!N$9:N$1026,MATCH(Calc!$AO617,Expenses!$U$9:$U$1026,0),1)),"")</f>
        <v/>
      </c>
      <c r="BV617" s="85" t="str">
        <f>IFERROR(IF($BH617="Passive","",INDEX(Expenses!O$9:O$1026,MATCH(Calc!$AO617,Expenses!$U$9:$U$1026,0),1)),"")</f>
        <v/>
      </c>
      <c r="BW617" s="85" t="str">
        <f>IFERROR(IF($BH617="Passive","",INDEX(Expenses!P$9:P$1026,MATCH(Calc!$AO617,Expenses!$U$9:$U$1026,0),1)),"")</f>
        <v/>
      </c>
    </row>
    <row r="618" spans="40:75" x14ac:dyDescent="0.25">
      <c r="AN618" s="93">
        <f t="shared" si="68"/>
        <v>6</v>
      </c>
      <c r="AO618" s="93">
        <v>615</v>
      </c>
      <c r="AQ618" s="85" t="str">
        <f t="shared" si="69"/>
        <v>Passive</v>
      </c>
      <c r="AR618" s="85">
        <f>IFERROR(INDEX(Income!B$9:B$1026,MATCH(Calc!$AO618,Income!$U$9:$U$1026,0),1),0)</f>
        <v>0</v>
      </c>
      <c r="AS618" s="85">
        <f>IFERROR(INDEX(Income!C$9:C$1026,MATCH(Calc!$AO618,Income!$U$9:$U$1026,0),1),0)</f>
        <v>0</v>
      </c>
      <c r="AT618" s="93">
        <f t="shared" ca="1" si="70"/>
        <v>2027</v>
      </c>
      <c r="AU618" s="85" t="str">
        <f>IFERROR(IF($AQ618="Passive","",INDEX(Income!E$9:E$1026,MATCH(Calc!$AO618,Income!$U$9:$U$1026,0),1)),"")</f>
        <v/>
      </c>
      <c r="AV618" s="85" t="str">
        <f>IFERROR(IF($AQ618="Passive","",INDEX(Income!F$9:F$1026,MATCH(Calc!$AO618,Income!$U$9:$U$1026,0),1)),"")</f>
        <v/>
      </c>
      <c r="AW618" s="85" t="str">
        <f>IFERROR(IF($AQ618="Passive","",INDEX(Income!G$9:G$1026,MATCH(Calc!$AO618,Income!$U$9:$U$1026,0),1)),"")</f>
        <v/>
      </c>
      <c r="AX618" s="85" t="str">
        <f>IFERROR(IF($AQ618="Passive","",INDEX(Income!H$9:H$1026,MATCH(Calc!$AO618,Income!$U$9:$U$1026,0),1)),"")</f>
        <v/>
      </c>
      <c r="AY618" s="85" t="str">
        <f>IFERROR(IF($AQ618="Passive","",INDEX(Income!I$9:I$1026,MATCH(Calc!$AO618,Income!$U$9:$U$1026,0),1)),"")</f>
        <v/>
      </c>
      <c r="AZ618" s="85" t="str">
        <f>IFERROR(IF($AQ618="Passive","",INDEX(Income!J$9:J$1026,MATCH(Calc!$AO618,Income!$U$9:$U$1026,0),1)),"")</f>
        <v/>
      </c>
      <c r="BA618" s="85" t="str">
        <f>IFERROR(IF($AQ618="Passive","",INDEX(Income!K$9:K$1026,MATCH(Calc!$AO618,Income!$U$9:$U$1026,0),1)),"")</f>
        <v/>
      </c>
      <c r="BB618" s="85" t="str">
        <f>IFERROR(IF($AQ618="Passive","",INDEX(Income!L$9:L$1026,MATCH(Calc!$AO618,Income!$U$9:$U$1026,0),1)),"")</f>
        <v/>
      </c>
      <c r="BC618" s="85" t="str">
        <f>IFERROR(IF($AQ618="Passive","",INDEX(Income!M$9:M$1026,MATCH(Calc!$AO618,Income!$U$9:$U$1026,0),1)),"")</f>
        <v/>
      </c>
      <c r="BD618" s="85" t="str">
        <f>IFERROR(IF($AQ618="Passive","",INDEX(Income!N$9:N$1026,MATCH(Calc!$AO618,Income!$U$9:$U$1026,0),1)),"")</f>
        <v/>
      </c>
      <c r="BE618" s="85" t="str">
        <f>IFERROR(IF($AQ618="Passive","",INDEX(Income!O$9:O$1026,MATCH(Calc!$AO618,Income!$U$9:$U$1026,0),1)),"")</f>
        <v/>
      </c>
      <c r="BF618" s="85" t="str">
        <f>IFERROR(IF($AQ618="Passive","",INDEX(Income!P$9:P$1026,MATCH(Calc!$AO618,Income!$U$9:$U$1026,0),1)),"")</f>
        <v/>
      </c>
      <c r="BH618" s="85" t="str">
        <f t="shared" si="71"/>
        <v>Passive</v>
      </c>
      <c r="BI618" s="85">
        <f>IFERROR(INDEX(Expenses!B$9:B$1026,MATCH(Calc!$AO618,Expenses!$U$9:$U$1026,0),1),0)</f>
        <v>0</v>
      </c>
      <c r="BJ618" s="85">
        <f>IFERROR(INDEX(Expenses!C$9:C$1026,MATCH(Calc!$AO618,Expenses!$U$9:$U$1026,0),1),0)</f>
        <v>0</v>
      </c>
      <c r="BK618" s="93">
        <f t="shared" ca="1" si="72"/>
        <v>2027</v>
      </c>
      <c r="BL618" s="85" t="str">
        <f>IFERROR(IF($BH618="Passive","",INDEX(Expenses!E$9:E$1026,MATCH(Calc!$AO618,Expenses!$U$9:$U$1026,0),1)),"")</f>
        <v/>
      </c>
      <c r="BM618" s="85" t="str">
        <f>IFERROR(IF($BH618="Passive","",INDEX(Expenses!F$9:F$1026,MATCH(Calc!$AO618,Expenses!$U$9:$U$1026,0),1)),"")</f>
        <v/>
      </c>
      <c r="BN618" s="85" t="str">
        <f>IFERROR(IF($BH618="Passive","",INDEX(Expenses!G$9:G$1026,MATCH(Calc!$AO618,Expenses!$U$9:$U$1026,0),1)),"")</f>
        <v/>
      </c>
      <c r="BO618" s="85" t="str">
        <f>IFERROR(IF($BH618="Passive","",INDEX(Expenses!H$9:H$1026,MATCH(Calc!$AO618,Expenses!$U$9:$U$1026,0),1)),"")</f>
        <v/>
      </c>
      <c r="BP618" s="85" t="str">
        <f>IFERROR(IF($BH618="Passive","",INDEX(Expenses!I$9:I$1026,MATCH(Calc!$AO618,Expenses!$U$9:$U$1026,0),1)),"")</f>
        <v/>
      </c>
      <c r="BQ618" s="85" t="str">
        <f>IFERROR(IF($BH618="Passive","",INDEX(Expenses!J$9:J$1026,MATCH(Calc!$AO618,Expenses!$U$9:$U$1026,0),1)),"")</f>
        <v/>
      </c>
      <c r="BR618" s="85" t="str">
        <f>IFERROR(IF($BH618="Passive","",INDEX(Expenses!K$9:K$1026,MATCH(Calc!$AO618,Expenses!$U$9:$U$1026,0),1)),"")</f>
        <v/>
      </c>
      <c r="BS618" s="85" t="str">
        <f>IFERROR(IF($BH618="Passive","",INDEX(Expenses!L$9:L$1026,MATCH(Calc!$AO618,Expenses!$U$9:$U$1026,0),1)),"")</f>
        <v/>
      </c>
      <c r="BT618" s="85" t="str">
        <f>IFERROR(IF($BH618="Passive","",INDEX(Expenses!M$9:M$1026,MATCH(Calc!$AO618,Expenses!$U$9:$U$1026,0),1)),"")</f>
        <v/>
      </c>
      <c r="BU618" s="85" t="str">
        <f>IFERROR(IF($BH618="Passive","",INDEX(Expenses!N$9:N$1026,MATCH(Calc!$AO618,Expenses!$U$9:$U$1026,0),1)),"")</f>
        <v/>
      </c>
      <c r="BV618" s="85" t="str">
        <f>IFERROR(IF($BH618="Passive","",INDEX(Expenses!O$9:O$1026,MATCH(Calc!$AO618,Expenses!$U$9:$U$1026,0),1)),"")</f>
        <v/>
      </c>
      <c r="BW618" s="85" t="str">
        <f>IFERROR(IF($BH618="Passive","",INDEX(Expenses!P$9:P$1026,MATCH(Calc!$AO618,Expenses!$U$9:$U$1026,0),1)),"")</f>
        <v/>
      </c>
    </row>
    <row r="619" spans="40:75" x14ac:dyDescent="0.25">
      <c r="AN619" s="93">
        <f t="shared" si="68"/>
        <v>6</v>
      </c>
      <c r="AO619" s="93">
        <v>616</v>
      </c>
      <c r="AQ619" s="85" t="str">
        <f t="shared" si="69"/>
        <v>Passive</v>
      </c>
      <c r="AR619" s="85">
        <f>IFERROR(INDEX(Income!B$9:B$1026,MATCH(Calc!$AO619,Income!$U$9:$U$1026,0),1),0)</f>
        <v>0</v>
      </c>
      <c r="AS619" s="85">
        <f>IFERROR(INDEX(Income!C$9:C$1026,MATCH(Calc!$AO619,Income!$U$9:$U$1026,0),1),0)</f>
        <v>0</v>
      </c>
      <c r="AT619" s="93">
        <f t="shared" ca="1" si="70"/>
        <v>2027</v>
      </c>
      <c r="AU619" s="85" t="str">
        <f>IFERROR(IF($AQ619="Passive","",INDEX(Income!E$9:E$1026,MATCH(Calc!$AO619,Income!$U$9:$U$1026,0),1)),"")</f>
        <v/>
      </c>
      <c r="AV619" s="85" t="str">
        <f>IFERROR(IF($AQ619="Passive","",INDEX(Income!F$9:F$1026,MATCH(Calc!$AO619,Income!$U$9:$U$1026,0),1)),"")</f>
        <v/>
      </c>
      <c r="AW619" s="85" t="str">
        <f>IFERROR(IF($AQ619="Passive","",INDEX(Income!G$9:G$1026,MATCH(Calc!$AO619,Income!$U$9:$U$1026,0),1)),"")</f>
        <v/>
      </c>
      <c r="AX619" s="85" t="str">
        <f>IFERROR(IF($AQ619="Passive","",INDEX(Income!H$9:H$1026,MATCH(Calc!$AO619,Income!$U$9:$U$1026,0),1)),"")</f>
        <v/>
      </c>
      <c r="AY619" s="85" t="str">
        <f>IFERROR(IF($AQ619="Passive","",INDEX(Income!I$9:I$1026,MATCH(Calc!$AO619,Income!$U$9:$U$1026,0),1)),"")</f>
        <v/>
      </c>
      <c r="AZ619" s="85" t="str">
        <f>IFERROR(IF($AQ619="Passive","",INDEX(Income!J$9:J$1026,MATCH(Calc!$AO619,Income!$U$9:$U$1026,0),1)),"")</f>
        <v/>
      </c>
      <c r="BA619" s="85" t="str">
        <f>IFERROR(IF($AQ619="Passive","",INDEX(Income!K$9:K$1026,MATCH(Calc!$AO619,Income!$U$9:$U$1026,0),1)),"")</f>
        <v/>
      </c>
      <c r="BB619" s="85" t="str">
        <f>IFERROR(IF($AQ619="Passive","",INDEX(Income!L$9:L$1026,MATCH(Calc!$AO619,Income!$U$9:$U$1026,0),1)),"")</f>
        <v/>
      </c>
      <c r="BC619" s="85" t="str">
        <f>IFERROR(IF($AQ619="Passive","",INDEX(Income!M$9:M$1026,MATCH(Calc!$AO619,Income!$U$9:$U$1026,0),1)),"")</f>
        <v/>
      </c>
      <c r="BD619" s="85" t="str">
        <f>IFERROR(IF($AQ619="Passive","",INDEX(Income!N$9:N$1026,MATCH(Calc!$AO619,Income!$U$9:$U$1026,0),1)),"")</f>
        <v/>
      </c>
      <c r="BE619" s="85" t="str">
        <f>IFERROR(IF($AQ619="Passive","",INDEX(Income!O$9:O$1026,MATCH(Calc!$AO619,Income!$U$9:$U$1026,0),1)),"")</f>
        <v/>
      </c>
      <c r="BF619" s="85" t="str">
        <f>IFERROR(IF($AQ619="Passive","",INDEX(Income!P$9:P$1026,MATCH(Calc!$AO619,Income!$U$9:$U$1026,0),1)),"")</f>
        <v/>
      </c>
      <c r="BH619" s="85" t="str">
        <f t="shared" si="71"/>
        <v>Passive</v>
      </c>
      <c r="BI619" s="85">
        <f>IFERROR(INDEX(Expenses!B$9:B$1026,MATCH(Calc!$AO619,Expenses!$U$9:$U$1026,0),1),0)</f>
        <v>0</v>
      </c>
      <c r="BJ619" s="85">
        <f>IFERROR(INDEX(Expenses!C$9:C$1026,MATCH(Calc!$AO619,Expenses!$U$9:$U$1026,0),1),0)</f>
        <v>0</v>
      </c>
      <c r="BK619" s="93">
        <f t="shared" ca="1" si="72"/>
        <v>2027</v>
      </c>
      <c r="BL619" s="85" t="str">
        <f>IFERROR(IF($BH619="Passive","",INDEX(Expenses!E$9:E$1026,MATCH(Calc!$AO619,Expenses!$U$9:$U$1026,0),1)),"")</f>
        <v/>
      </c>
      <c r="BM619" s="85" t="str">
        <f>IFERROR(IF($BH619="Passive","",INDEX(Expenses!F$9:F$1026,MATCH(Calc!$AO619,Expenses!$U$9:$U$1026,0),1)),"")</f>
        <v/>
      </c>
      <c r="BN619" s="85" t="str">
        <f>IFERROR(IF($BH619="Passive","",INDEX(Expenses!G$9:G$1026,MATCH(Calc!$AO619,Expenses!$U$9:$U$1026,0),1)),"")</f>
        <v/>
      </c>
      <c r="BO619" s="85" t="str">
        <f>IFERROR(IF($BH619="Passive","",INDEX(Expenses!H$9:H$1026,MATCH(Calc!$AO619,Expenses!$U$9:$U$1026,0),1)),"")</f>
        <v/>
      </c>
      <c r="BP619" s="85" t="str">
        <f>IFERROR(IF($BH619="Passive","",INDEX(Expenses!I$9:I$1026,MATCH(Calc!$AO619,Expenses!$U$9:$U$1026,0),1)),"")</f>
        <v/>
      </c>
      <c r="BQ619" s="85" t="str">
        <f>IFERROR(IF($BH619="Passive","",INDEX(Expenses!J$9:J$1026,MATCH(Calc!$AO619,Expenses!$U$9:$U$1026,0),1)),"")</f>
        <v/>
      </c>
      <c r="BR619" s="85" t="str">
        <f>IFERROR(IF($BH619="Passive","",INDEX(Expenses!K$9:K$1026,MATCH(Calc!$AO619,Expenses!$U$9:$U$1026,0),1)),"")</f>
        <v/>
      </c>
      <c r="BS619" s="85" t="str">
        <f>IFERROR(IF($BH619="Passive","",INDEX(Expenses!L$9:L$1026,MATCH(Calc!$AO619,Expenses!$U$9:$U$1026,0),1)),"")</f>
        <v/>
      </c>
      <c r="BT619" s="85" t="str">
        <f>IFERROR(IF($BH619="Passive","",INDEX(Expenses!M$9:M$1026,MATCH(Calc!$AO619,Expenses!$U$9:$U$1026,0),1)),"")</f>
        <v/>
      </c>
      <c r="BU619" s="85" t="str">
        <f>IFERROR(IF($BH619="Passive","",INDEX(Expenses!N$9:N$1026,MATCH(Calc!$AO619,Expenses!$U$9:$U$1026,0),1)),"")</f>
        <v/>
      </c>
      <c r="BV619" s="85" t="str">
        <f>IFERROR(IF($BH619="Passive","",INDEX(Expenses!O$9:O$1026,MATCH(Calc!$AO619,Expenses!$U$9:$U$1026,0),1)),"")</f>
        <v/>
      </c>
      <c r="BW619" s="85" t="str">
        <f>IFERROR(IF($BH619="Passive","",INDEX(Expenses!P$9:P$1026,MATCH(Calc!$AO619,Expenses!$U$9:$U$1026,0),1)),"")</f>
        <v/>
      </c>
    </row>
    <row r="620" spans="40:75" x14ac:dyDescent="0.25">
      <c r="AN620" s="93">
        <f t="shared" si="68"/>
        <v>6</v>
      </c>
      <c r="AO620" s="93">
        <v>617</v>
      </c>
      <c r="AQ620" s="85" t="str">
        <f t="shared" si="69"/>
        <v>Passive</v>
      </c>
      <c r="AR620" s="85">
        <f>IFERROR(INDEX(Income!B$9:B$1026,MATCH(Calc!$AO620,Income!$U$9:$U$1026,0),1),0)</f>
        <v>0</v>
      </c>
      <c r="AS620" s="85">
        <f>IFERROR(INDEX(Income!C$9:C$1026,MATCH(Calc!$AO620,Income!$U$9:$U$1026,0),1),0)</f>
        <v>0</v>
      </c>
      <c r="AT620" s="93">
        <f t="shared" ca="1" si="70"/>
        <v>2027</v>
      </c>
      <c r="AU620" s="85" t="str">
        <f>IFERROR(IF($AQ620="Passive","",INDEX(Income!E$9:E$1026,MATCH(Calc!$AO620,Income!$U$9:$U$1026,0),1)),"")</f>
        <v/>
      </c>
      <c r="AV620" s="85" t="str">
        <f>IFERROR(IF($AQ620="Passive","",INDEX(Income!F$9:F$1026,MATCH(Calc!$AO620,Income!$U$9:$U$1026,0),1)),"")</f>
        <v/>
      </c>
      <c r="AW620" s="85" t="str">
        <f>IFERROR(IF($AQ620="Passive","",INDEX(Income!G$9:G$1026,MATCH(Calc!$AO620,Income!$U$9:$U$1026,0),1)),"")</f>
        <v/>
      </c>
      <c r="AX620" s="85" t="str">
        <f>IFERROR(IF($AQ620="Passive","",INDEX(Income!H$9:H$1026,MATCH(Calc!$AO620,Income!$U$9:$U$1026,0),1)),"")</f>
        <v/>
      </c>
      <c r="AY620" s="85" t="str">
        <f>IFERROR(IF($AQ620="Passive","",INDEX(Income!I$9:I$1026,MATCH(Calc!$AO620,Income!$U$9:$U$1026,0),1)),"")</f>
        <v/>
      </c>
      <c r="AZ620" s="85" t="str">
        <f>IFERROR(IF($AQ620="Passive","",INDEX(Income!J$9:J$1026,MATCH(Calc!$AO620,Income!$U$9:$U$1026,0),1)),"")</f>
        <v/>
      </c>
      <c r="BA620" s="85" t="str">
        <f>IFERROR(IF($AQ620="Passive","",INDEX(Income!K$9:K$1026,MATCH(Calc!$AO620,Income!$U$9:$U$1026,0),1)),"")</f>
        <v/>
      </c>
      <c r="BB620" s="85" t="str">
        <f>IFERROR(IF($AQ620="Passive","",INDEX(Income!L$9:L$1026,MATCH(Calc!$AO620,Income!$U$9:$U$1026,0),1)),"")</f>
        <v/>
      </c>
      <c r="BC620" s="85" t="str">
        <f>IFERROR(IF($AQ620="Passive","",INDEX(Income!M$9:M$1026,MATCH(Calc!$AO620,Income!$U$9:$U$1026,0),1)),"")</f>
        <v/>
      </c>
      <c r="BD620" s="85" t="str">
        <f>IFERROR(IF($AQ620="Passive","",INDEX(Income!N$9:N$1026,MATCH(Calc!$AO620,Income!$U$9:$U$1026,0),1)),"")</f>
        <v/>
      </c>
      <c r="BE620" s="85" t="str">
        <f>IFERROR(IF($AQ620="Passive","",INDEX(Income!O$9:O$1026,MATCH(Calc!$AO620,Income!$U$9:$U$1026,0),1)),"")</f>
        <v/>
      </c>
      <c r="BF620" s="85" t="str">
        <f>IFERROR(IF($AQ620="Passive","",INDEX(Income!P$9:P$1026,MATCH(Calc!$AO620,Income!$U$9:$U$1026,0),1)),"")</f>
        <v/>
      </c>
      <c r="BH620" s="85" t="str">
        <f t="shared" si="71"/>
        <v>Passive</v>
      </c>
      <c r="BI620" s="85">
        <f>IFERROR(INDEX(Expenses!B$9:B$1026,MATCH(Calc!$AO620,Expenses!$U$9:$U$1026,0),1),0)</f>
        <v>0</v>
      </c>
      <c r="BJ620" s="85">
        <f>IFERROR(INDEX(Expenses!C$9:C$1026,MATCH(Calc!$AO620,Expenses!$U$9:$U$1026,0),1),0)</f>
        <v>0</v>
      </c>
      <c r="BK620" s="93">
        <f t="shared" ca="1" si="72"/>
        <v>2027</v>
      </c>
      <c r="BL620" s="85" t="str">
        <f>IFERROR(IF($BH620="Passive","",INDEX(Expenses!E$9:E$1026,MATCH(Calc!$AO620,Expenses!$U$9:$U$1026,0),1)),"")</f>
        <v/>
      </c>
      <c r="BM620" s="85" t="str">
        <f>IFERROR(IF($BH620="Passive","",INDEX(Expenses!F$9:F$1026,MATCH(Calc!$AO620,Expenses!$U$9:$U$1026,0),1)),"")</f>
        <v/>
      </c>
      <c r="BN620" s="85" t="str">
        <f>IFERROR(IF($BH620="Passive","",INDEX(Expenses!G$9:G$1026,MATCH(Calc!$AO620,Expenses!$U$9:$U$1026,0),1)),"")</f>
        <v/>
      </c>
      <c r="BO620" s="85" t="str">
        <f>IFERROR(IF($BH620="Passive","",INDEX(Expenses!H$9:H$1026,MATCH(Calc!$AO620,Expenses!$U$9:$U$1026,0),1)),"")</f>
        <v/>
      </c>
      <c r="BP620" s="85" t="str">
        <f>IFERROR(IF($BH620="Passive","",INDEX(Expenses!I$9:I$1026,MATCH(Calc!$AO620,Expenses!$U$9:$U$1026,0),1)),"")</f>
        <v/>
      </c>
      <c r="BQ620" s="85" t="str">
        <f>IFERROR(IF($BH620="Passive","",INDEX(Expenses!J$9:J$1026,MATCH(Calc!$AO620,Expenses!$U$9:$U$1026,0),1)),"")</f>
        <v/>
      </c>
      <c r="BR620" s="85" t="str">
        <f>IFERROR(IF($BH620="Passive","",INDEX(Expenses!K$9:K$1026,MATCH(Calc!$AO620,Expenses!$U$9:$U$1026,0),1)),"")</f>
        <v/>
      </c>
      <c r="BS620" s="85" t="str">
        <f>IFERROR(IF($BH620="Passive","",INDEX(Expenses!L$9:L$1026,MATCH(Calc!$AO620,Expenses!$U$9:$U$1026,0),1)),"")</f>
        <v/>
      </c>
      <c r="BT620" s="85" t="str">
        <f>IFERROR(IF($BH620="Passive","",INDEX(Expenses!M$9:M$1026,MATCH(Calc!$AO620,Expenses!$U$9:$U$1026,0),1)),"")</f>
        <v/>
      </c>
      <c r="BU620" s="85" t="str">
        <f>IFERROR(IF($BH620="Passive","",INDEX(Expenses!N$9:N$1026,MATCH(Calc!$AO620,Expenses!$U$9:$U$1026,0),1)),"")</f>
        <v/>
      </c>
      <c r="BV620" s="85" t="str">
        <f>IFERROR(IF($BH620="Passive","",INDEX(Expenses!O$9:O$1026,MATCH(Calc!$AO620,Expenses!$U$9:$U$1026,0),1)),"")</f>
        <v/>
      </c>
      <c r="BW620" s="85" t="str">
        <f>IFERROR(IF($BH620="Passive","",INDEX(Expenses!P$9:P$1026,MATCH(Calc!$AO620,Expenses!$U$9:$U$1026,0),1)),"")</f>
        <v/>
      </c>
    </row>
    <row r="621" spans="40:75" x14ac:dyDescent="0.25">
      <c r="AN621" s="93">
        <f t="shared" si="68"/>
        <v>6</v>
      </c>
      <c r="AO621" s="93">
        <v>618</v>
      </c>
      <c r="AQ621" s="85" t="str">
        <f t="shared" si="69"/>
        <v>Passive</v>
      </c>
      <c r="AR621" s="85">
        <f>IFERROR(INDEX(Income!B$9:B$1026,MATCH(Calc!$AO621,Income!$U$9:$U$1026,0),1),0)</f>
        <v>0</v>
      </c>
      <c r="AS621" s="85">
        <f>IFERROR(INDEX(Income!C$9:C$1026,MATCH(Calc!$AO621,Income!$U$9:$U$1026,0),1),0)</f>
        <v>0</v>
      </c>
      <c r="AT621" s="93">
        <f t="shared" ca="1" si="70"/>
        <v>2027</v>
      </c>
      <c r="AU621" s="85" t="str">
        <f>IFERROR(IF($AQ621="Passive","",INDEX(Income!E$9:E$1026,MATCH(Calc!$AO621,Income!$U$9:$U$1026,0),1)),"")</f>
        <v/>
      </c>
      <c r="AV621" s="85" t="str">
        <f>IFERROR(IF($AQ621="Passive","",INDEX(Income!F$9:F$1026,MATCH(Calc!$AO621,Income!$U$9:$U$1026,0),1)),"")</f>
        <v/>
      </c>
      <c r="AW621" s="85" t="str">
        <f>IFERROR(IF($AQ621="Passive","",INDEX(Income!G$9:G$1026,MATCH(Calc!$AO621,Income!$U$9:$U$1026,0),1)),"")</f>
        <v/>
      </c>
      <c r="AX621" s="85" t="str">
        <f>IFERROR(IF($AQ621="Passive","",INDEX(Income!H$9:H$1026,MATCH(Calc!$AO621,Income!$U$9:$U$1026,0),1)),"")</f>
        <v/>
      </c>
      <c r="AY621" s="85" t="str">
        <f>IFERROR(IF($AQ621="Passive","",INDEX(Income!I$9:I$1026,MATCH(Calc!$AO621,Income!$U$9:$U$1026,0),1)),"")</f>
        <v/>
      </c>
      <c r="AZ621" s="85" t="str">
        <f>IFERROR(IF($AQ621="Passive","",INDEX(Income!J$9:J$1026,MATCH(Calc!$AO621,Income!$U$9:$U$1026,0),1)),"")</f>
        <v/>
      </c>
      <c r="BA621" s="85" t="str">
        <f>IFERROR(IF($AQ621="Passive","",INDEX(Income!K$9:K$1026,MATCH(Calc!$AO621,Income!$U$9:$U$1026,0),1)),"")</f>
        <v/>
      </c>
      <c r="BB621" s="85" t="str">
        <f>IFERROR(IF($AQ621="Passive","",INDEX(Income!L$9:L$1026,MATCH(Calc!$AO621,Income!$U$9:$U$1026,0),1)),"")</f>
        <v/>
      </c>
      <c r="BC621" s="85" t="str">
        <f>IFERROR(IF($AQ621="Passive","",INDEX(Income!M$9:M$1026,MATCH(Calc!$AO621,Income!$U$9:$U$1026,0),1)),"")</f>
        <v/>
      </c>
      <c r="BD621" s="85" t="str">
        <f>IFERROR(IF($AQ621="Passive","",INDEX(Income!N$9:N$1026,MATCH(Calc!$AO621,Income!$U$9:$U$1026,0),1)),"")</f>
        <v/>
      </c>
      <c r="BE621" s="85" t="str">
        <f>IFERROR(IF($AQ621="Passive","",INDEX(Income!O$9:O$1026,MATCH(Calc!$AO621,Income!$U$9:$U$1026,0),1)),"")</f>
        <v/>
      </c>
      <c r="BF621" s="85" t="str">
        <f>IFERROR(IF($AQ621="Passive","",INDEX(Income!P$9:P$1026,MATCH(Calc!$AO621,Income!$U$9:$U$1026,0),1)),"")</f>
        <v/>
      </c>
      <c r="BH621" s="85" t="str">
        <f t="shared" si="71"/>
        <v>Passive</v>
      </c>
      <c r="BI621" s="85">
        <f>IFERROR(INDEX(Expenses!B$9:B$1026,MATCH(Calc!$AO621,Expenses!$U$9:$U$1026,0),1),0)</f>
        <v>0</v>
      </c>
      <c r="BJ621" s="85">
        <f>IFERROR(INDEX(Expenses!C$9:C$1026,MATCH(Calc!$AO621,Expenses!$U$9:$U$1026,0),1),0)</f>
        <v>0</v>
      </c>
      <c r="BK621" s="93">
        <f t="shared" ca="1" si="72"/>
        <v>2027</v>
      </c>
      <c r="BL621" s="85" t="str">
        <f>IFERROR(IF($BH621="Passive","",INDEX(Expenses!E$9:E$1026,MATCH(Calc!$AO621,Expenses!$U$9:$U$1026,0),1)),"")</f>
        <v/>
      </c>
      <c r="BM621" s="85" t="str">
        <f>IFERROR(IF($BH621="Passive","",INDEX(Expenses!F$9:F$1026,MATCH(Calc!$AO621,Expenses!$U$9:$U$1026,0),1)),"")</f>
        <v/>
      </c>
      <c r="BN621" s="85" t="str">
        <f>IFERROR(IF($BH621="Passive","",INDEX(Expenses!G$9:G$1026,MATCH(Calc!$AO621,Expenses!$U$9:$U$1026,0),1)),"")</f>
        <v/>
      </c>
      <c r="BO621" s="85" t="str">
        <f>IFERROR(IF($BH621="Passive","",INDEX(Expenses!H$9:H$1026,MATCH(Calc!$AO621,Expenses!$U$9:$U$1026,0),1)),"")</f>
        <v/>
      </c>
      <c r="BP621" s="85" t="str">
        <f>IFERROR(IF($BH621="Passive","",INDEX(Expenses!I$9:I$1026,MATCH(Calc!$AO621,Expenses!$U$9:$U$1026,0),1)),"")</f>
        <v/>
      </c>
      <c r="BQ621" s="85" t="str">
        <f>IFERROR(IF($BH621="Passive","",INDEX(Expenses!J$9:J$1026,MATCH(Calc!$AO621,Expenses!$U$9:$U$1026,0),1)),"")</f>
        <v/>
      </c>
      <c r="BR621" s="85" t="str">
        <f>IFERROR(IF($BH621="Passive","",INDEX(Expenses!K$9:K$1026,MATCH(Calc!$AO621,Expenses!$U$9:$U$1026,0),1)),"")</f>
        <v/>
      </c>
      <c r="BS621" s="85" t="str">
        <f>IFERROR(IF($BH621="Passive","",INDEX(Expenses!L$9:L$1026,MATCH(Calc!$AO621,Expenses!$U$9:$U$1026,0),1)),"")</f>
        <v/>
      </c>
      <c r="BT621" s="85" t="str">
        <f>IFERROR(IF($BH621="Passive","",INDEX(Expenses!M$9:M$1026,MATCH(Calc!$AO621,Expenses!$U$9:$U$1026,0),1)),"")</f>
        <v/>
      </c>
      <c r="BU621" s="85" t="str">
        <f>IFERROR(IF($BH621="Passive","",INDEX(Expenses!N$9:N$1026,MATCH(Calc!$AO621,Expenses!$U$9:$U$1026,0),1)),"")</f>
        <v/>
      </c>
      <c r="BV621" s="85" t="str">
        <f>IFERROR(IF($BH621="Passive","",INDEX(Expenses!O$9:O$1026,MATCH(Calc!$AO621,Expenses!$U$9:$U$1026,0),1)),"")</f>
        <v/>
      </c>
      <c r="BW621" s="85" t="str">
        <f>IFERROR(IF($BH621="Passive","",INDEX(Expenses!P$9:P$1026,MATCH(Calc!$AO621,Expenses!$U$9:$U$1026,0),1)),"")</f>
        <v/>
      </c>
    </row>
    <row r="622" spans="40:75" x14ac:dyDescent="0.25">
      <c r="AN622" s="93">
        <f t="shared" si="68"/>
        <v>6</v>
      </c>
      <c r="AO622" s="93">
        <v>619</v>
      </c>
      <c r="AQ622" s="85" t="str">
        <f t="shared" si="69"/>
        <v>Passive</v>
      </c>
      <c r="AR622" s="85">
        <f>IFERROR(INDEX(Income!B$9:B$1026,MATCH(Calc!$AO622,Income!$U$9:$U$1026,0),1),0)</f>
        <v>0</v>
      </c>
      <c r="AS622" s="85">
        <f>IFERROR(INDEX(Income!C$9:C$1026,MATCH(Calc!$AO622,Income!$U$9:$U$1026,0),1),0)</f>
        <v>0</v>
      </c>
      <c r="AT622" s="93">
        <f t="shared" ca="1" si="70"/>
        <v>2027</v>
      </c>
      <c r="AU622" s="85" t="str">
        <f>IFERROR(IF($AQ622="Passive","",INDEX(Income!E$9:E$1026,MATCH(Calc!$AO622,Income!$U$9:$U$1026,0),1)),"")</f>
        <v/>
      </c>
      <c r="AV622" s="85" t="str">
        <f>IFERROR(IF($AQ622="Passive","",INDEX(Income!F$9:F$1026,MATCH(Calc!$AO622,Income!$U$9:$U$1026,0),1)),"")</f>
        <v/>
      </c>
      <c r="AW622" s="85" t="str">
        <f>IFERROR(IF($AQ622="Passive","",INDEX(Income!G$9:G$1026,MATCH(Calc!$AO622,Income!$U$9:$U$1026,0),1)),"")</f>
        <v/>
      </c>
      <c r="AX622" s="85" t="str">
        <f>IFERROR(IF($AQ622="Passive","",INDEX(Income!H$9:H$1026,MATCH(Calc!$AO622,Income!$U$9:$U$1026,0),1)),"")</f>
        <v/>
      </c>
      <c r="AY622" s="85" t="str">
        <f>IFERROR(IF($AQ622="Passive","",INDEX(Income!I$9:I$1026,MATCH(Calc!$AO622,Income!$U$9:$U$1026,0),1)),"")</f>
        <v/>
      </c>
      <c r="AZ622" s="85" t="str">
        <f>IFERROR(IF($AQ622="Passive","",INDEX(Income!J$9:J$1026,MATCH(Calc!$AO622,Income!$U$9:$U$1026,0),1)),"")</f>
        <v/>
      </c>
      <c r="BA622" s="85" t="str">
        <f>IFERROR(IF($AQ622="Passive","",INDEX(Income!K$9:K$1026,MATCH(Calc!$AO622,Income!$U$9:$U$1026,0),1)),"")</f>
        <v/>
      </c>
      <c r="BB622" s="85" t="str">
        <f>IFERROR(IF($AQ622="Passive","",INDEX(Income!L$9:L$1026,MATCH(Calc!$AO622,Income!$U$9:$U$1026,0),1)),"")</f>
        <v/>
      </c>
      <c r="BC622" s="85" t="str">
        <f>IFERROR(IF($AQ622="Passive","",INDEX(Income!M$9:M$1026,MATCH(Calc!$AO622,Income!$U$9:$U$1026,0),1)),"")</f>
        <v/>
      </c>
      <c r="BD622" s="85" t="str">
        <f>IFERROR(IF($AQ622="Passive","",INDEX(Income!N$9:N$1026,MATCH(Calc!$AO622,Income!$U$9:$U$1026,0),1)),"")</f>
        <v/>
      </c>
      <c r="BE622" s="85" t="str">
        <f>IFERROR(IF($AQ622="Passive","",INDEX(Income!O$9:O$1026,MATCH(Calc!$AO622,Income!$U$9:$U$1026,0),1)),"")</f>
        <v/>
      </c>
      <c r="BF622" s="85" t="str">
        <f>IFERROR(IF($AQ622="Passive","",INDEX(Income!P$9:P$1026,MATCH(Calc!$AO622,Income!$U$9:$U$1026,0),1)),"")</f>
        <v/>
      </c>
      <c r="BH622" s="85" t="str">
        <f t="shared" si="71"/>
        <v>Passive</v>
      </c>
      <c r="BI622" s="85">
        <f>IFERROR(INDEX(Expenses!B$9:B$1026,MATCH(Calc!$AO622,Expenses!$U$9:$U$1026,0),1),0)</f>
        <v>0</v>
      </c>
      <c r="BJ622" s="85">
        <f>IFERROR(INDEX(Expenses!C$9:C$1026,MATCH(Calc!$AO622,Expenses!$U$9:$U$1026,0),1),0)</f>
        <v>0</v>
      </c>
      <c r="BK622" s="93">
        <f t="shared" ca="1" si="72"/>
        <v>2027</v>
      </c>
      <c r="BL622" s="85" t="str">
        <f>IFERROR(IF($BH622="Passive","",INDEX(Expenses!E$9:E$1026,MATCH(Calc!$AO622,Expenses!$U$9:$U$1026,0),1)),"")</f>
        <v/>
      </c>
      <c r="BM622" s="85" t="str">
        <f>IFERROR(IF($BH622="Passive","",INDEX(Expenses!F$9:F$1026,MATCH(Calc!$AO622,Expenses!$U$9:$U$1026,0),1)),"")</f>
        <v/>
      </c>
      <c r="BN622" s="85" t="str">
        <f>IFERROR(IF($BH622="Passive","",INDEX(Expenses!G$9:G$1026,MATCH(Calc!$AO622,Expenses!$U$9:$U$1026,0),1)),"")</f>
        <v/>
      </c>
      <c r="BO622" s="85" t="str">
        <f>IFERROR(IF($BH622="Passive","",INDEX(Expenses!H$9:H$1026,MATCH(Calc!$AO622,Expenses!$U$9:$U$1026,0),1)),"")</f>
        <v/>
      </c>
      <c r="BP622" s="85" t="str">
        <f>IFERROR(IF($BH622="Passive","",INDEX(Expenses!I$9:I$1026,MATCH(Calc!$AO622,Expenses!$U$9:$U$1026,0),1)),"")</f>
        <v/>
      </c>
      <c r="BQ622" s="85" t="str">
        <f>IFERROR(IF($BH622="Passive","",INDEX(Expenses!J$9:J$1026,MATCH(Calc!$AO622,Expenses!$U$9:$U$1026,0),1)),"")</f>
        <v/>
      </c>
      <c r="BR622" s="85" t="str">
        <f>IFERROR(IF($BH622="Passive","",INDEX(Expenses!K$9:K$1026,MATCH(Calc!$AO622,Expenses!$U$9:$U$1026,0),1)),"")</f>
        <v/>
      </c>
      <c r="BS622" s="85" t="str">
        <f>IFERROR(IF($BH622="Passive","",INDEX(Expenses!L$9:L$1026,MATCH(Calc!$AO622,Expenses!$U$9:$U$1026,0),1)),"")</f>
        <v/>
      </c>
      <c r="BT622" s="85" t="str">
        <f>IFERROR(IF($BH622="Passive","",INDEX(Expenses!M$9:M$1026,MATCH(Calc!$AO622,Expenses!$U$9:$U$1026,0),1)),"")</f>
        <v/>
      </c>
      <c r="BU622" s="85" t="str">
        <f>IFERROR(IF($BH622="Passive","",INDEX(Expenses!N$9:N$1026,MATCH(Calc!$AO622,Expenses!$U$9:$U$1026,0),1)),"")</f>
        <v/>
      </c>
      <c r="BV622" s="85" t="str">
        <f>IFERROR(IF($BH622="Passive","",INDEX(Expenses!O$9:O$1026,MATCH(Calc!$AO622,Expenses!$U$9:$U$1026,0),1)),"")</f>
        <v/>
      </c>
      <c r="BW622" s="85" t="str">
        <f>IFERROR(IF($BH622="Passive","",INDEX(Expenses!P$9:P$1026,MATCH(Calc!$AO622,Expenses!$U$9:$U$1026,0),1)),"")</f>
        <v/>
      </c>
    </row>
    <row r="623" spans="40:75" x14ac:dyDescent="0.25">
      <c r="AN623" s="93">
        <f t="shared" si="68"/>
        <v>6</v>
      </c>
      <c r="AO623" s="93">
        <v>620</v>
      </c>
      <c r="AQ623" s="85" t="str">
        <f t="shared" si="69"/>
        <v>Passive</v>
      </c>
      <c r="AR623" s="85">
        <f>IFERROR(INDEX(Income!B$9:B$1026,MATCH(Calc!$AO623,Income!$U$9:$U$1026,0),1),0)</f>
        <v>0</v>
      </c>
      <c r="AS623" s="85">
        <f>IFERROR(INDEX(Income!C$9:C$1026,MATCH(Calc!$AO623,Income!$U$9:$U$1026,0),1),0)</f>
        <v>0</v>
      </c>
      <c r="AT623" s="93">
        <f t="shared" ca="1" si="70"/>
        <v>2027</v>
      </c>
      <c r="AU623" s="85" t="str">
        <f>IFERROR(IF($AQ623="Passive","",INDEX(Income!E$9:E$1026,MATCH(Calc!$AO623,Income!$U$9:$U$1026,0),1)),"")</f>
        <v/>
      </c>
      <c r="AV623" s="85" t="str">
        <f>IFERROR(IF($AQ623="Passive","",INDEX(Income!F$9:F$1026,MATCH(Calc!$AO623,Income!$U$9:$U$1026,0),1)),"")</f>
        <v/>
      </c>
      <c r="AW623" s="85" t="str">
        <f>IFERROR(IF($AQ623="Passive","",INDEX(Income!G$9:G$1026,MATCH(Calc!$AO623,Income!$U$9:$U$1026,0),1)),"")</f>
        <v/>
      </c>
      <c r="AX623" s="85" t="str">
        <f>IFERROR(IF($AQ623="Passive","",INDEX(Income!H$9:H$1026,MATCH(Calc!$AO623,Income!$U$9:$U$1026,0),1)),"")</f>
        <v/>
      </c>
      <c r="AY623" s="85" t="str">
        <f>IFERROR(IF($AQ623="Passive","",INDEX(Income!I$9:I$1026,MATCH(Calc!$AO623,Income!$U$9:$U$1026,0),1)),"")</f>
        <v/>
      </c>
      <c r="AZ623" s="85" t="str">
        <f>IFERROR(IF($AQ623="Passive","",INDEX(Income!J$9:J$1026,MATCH(Calc!$AO623,Income!$U$9:$U$1026,0),1)),"")</f>
        <v/>
      </c>
      <c r="BA623" s="85" t="str">
        <f>IFERROR(IF($AQ623="Passive","",INDEX(Income!K$9:K$1026,MATCH(Calc!$AO623,Income!$U$9:$U$1026,0),1)),"")</f>
        <v/>
      </c>
      <c r="BB623" s="85" t="str">
        <f>IFERROR(IF($AQ623="Passive","",INDEX(Income!L$9:L$1026,MATCH(Calc!$AO623,Income!$U$9:$U$1026,0),1)),"")</f>
        <v/>
      </c>
      <c r="BC623" s="85" t="str">
        <f>IFERROR(IF($AQ623="Passive","",INDEX(Income!M$9:M$1026,MATCH(Calc!$AO623,Income!$U$9:$U$1026,0),1)),"")</f>
        <v/>
      </c>
      <c r="BD623" s="85" t="str">
        <f>IFERROR(IF($AQ623="Passive","",INDEX(Income!N$9:N$1026,MATCH(Calc!$AO623,Income!$U$9:$U$1026,0),1)),"")</f>
        <v/>
      </c>
      <c r="BE623" s="85" t="str">
        <f>IFERROR(IF($AQ623="Passive","",INDEX(Income!O$9:O$1026,MATCH(Calc!$AO623,Income!$U$9:$U$1026,0),1)),"")</f>
        <v/>
      </c>
      <c r="BF623" s="85" t="str">
        <f>IFERROR(IF($AQ623="Passive","",INDEX(Income!P$9:P$1026,MATCH(Calc!$AO623,Income!$U$9:$U$1026,0),1)),"")</f>
        <v/>
      </c>
      <c r="BH623" s="85" t="str">
        <f t="shared" si="71"/>
        <v>Passive</v>
      </c>
      <c r="BI623" s="85">
        <f>IFERROR(INDEX(Expenses!B$9:B$1026,MATCH(Calc!$AO623,Expenses!$U$9:$U$1026,0),1),0)</f>
        <v>0</v>
      </c>
      <c r="BJ623" s="85">
        <f>IFERROR(INDEX(Expenses!C$9:C$1026,MATCH(Calc!$AO623,Expenses!$U$9:$U$1026,0),1),0)</f>
        <v>0</v>
      </c>
      <c r="BK623" s="93">
        <f t="shared" ca="1" si="72"/>
        <v>2027</v>
      </c>
      <c r="BL623" s="85" t="str">
        <f>IFERROR(IF($BH623="Passive","",INDEX(Expenses!E$9:E$1026,MATCH(Calc!$AO623,Expenses!$U$9:$U$1026,0),1)),"")</f>
        <v/>
      </c>
      <c r="BM623" s="85" t="str">
        <f>IFERROR(IF($BH623="Passive","",INDEX(Expenses!F$9:F$1026,MATCH(Calc!$AO623,Expenses!$U$9:$U$1026,0),1)),"")</f>
        <v/>
      </c>
      <c r="BN623" s="85" t="str">
        <f>IFERROR(IF($BH623="Passive","",INDEX(Expenses!G$9:G$1026,MATCH(Calc!$AO623,Expenses!$U$9:$U$1026,0),1)),"")</f>
        <v/>
      </c>
      <c r="BO623" s="85" t="str">
        <f>IFERROR(IF($BH623="Passive","",INDEX(Expenses!H$9:H$1026,MATCH(Calc!$AO623,Expenses!$U$9:$U$1026,0),1)),"")</f>
        <v/>
      </c>
      <c r="BP623" s="85" t="str">
        <f>IFERROR(IF($BH623="Passive","",INDEX(Expenses!I$9:I$1026,MATCH(Calc!$AO623,Expenses!$U$9:$U$1026,0),1)),"")</f>
        <v/>
      </c>
      <c r="BQ623" s="85" t="str">
        <f>IFERROR(IF($BH623="Passive","",INDEX(Expenses!J$9:J$1026,MATCH(Calc!$AO623,Expenses!$U$9:$U$1026,0),1)),"")</f>
        <v/>
      </c>
      <c r="BR623" s="85" t="str">
        <f>IFERROR(IF($BH623="Passive","",INDEX(Expenses!K$9:K$1026,MATCH(Calc!$AO623,Expenses!$U$9:$U$1026,0),1)),"")</f>
        <v/>
      </c>
      <c r="BS623" s="85" t="str">
        <f>IFERROR(IF($BH623="Passive","",INDEX(Expenses!L$9:L$1026,MATCH(Calc!$AO623,Expenses!$U$9:$U$1026,0),1)),"")</f>
        <v/>
      </c>
      <c r="BT623" s="85" t="str">
        <f>IFERROR(IF($BH623="Passive","",INDEX(Expenses!M$9:M$1026,MATCH(Calc!$AO623,Expenses!$U$9:$U$1026,0),1)),"")</f>
        <v/>
      </c>
      <c r="BU623" s="85" t="str">
        <f>IFERROR(IF($BH623="Passive","",INDEX(Expenses!N$9:N$1026,MATCH(Calc!$AO623,Expenses!$U$9:$U$1026,0),1)),"")</f>
        <v/>
      </c>
      <c r="BV623" s="85" t="str">
        <f>IFERROR(IF($BH623="Passive","",INDEX(Expenses!O$9:O$1026,MATCH(Calc!$AO623,Expenses!$U$9:$U$1026,0),1)),"")</f>
        <v/>
      </c>
      <c r="BW623" s="85" t="str">
        <f>IFERROR(IF($BH623="Passive","",INDEX(Expenses!P$9:P$1026,MATCH(Calc!$AO623,Expenses!$U$9:$U$1026,0),1)),"")</f>
        <v/>
      </c>
    </row>
    <row r="624" spans="40:75" x14ac:dyDescent="0.25">
      <c r="AN624" s="93">
        <f t="shared" si="68"/>
        <v>6</v>
      </c>
      <c r="AO624" s="93">
        <v>621</v>
      </c>
      <c r="AQ624" s="85" t="str">
        <f t="shared" si="69"/>
        <v>Passive</v>
      </c>
      <c r="AR624" s="85">
        <f>IFERROR(INDEX(Income!B$9:B$1026,MATCH(Calc!$AO624,Income!$U$9:$U$1026,0),1),0)</f>
        <v>0</v>
      </c>
      <c r="AS624" s="85">
        <f>IFERROR(INDEX(Income!C$9:C$1026,MATCH(Calc!$AO624,Income!$U$9:$U$1026,0),1),0)</f>
        <v>0</v>
      </c>
      <c r="AT624" s="93">
        <f t="shared" ca="1" si="70"/>
        <v>2027</v>
      </c>
      <c r="AU624" s="85" t="str">
        <f>IFERROR(IF($AQ624="Passive","",INDEX(Income!E$9:E$1026,MATCH(Calc!$AO624,Income!$U$9:$U$1026,0),1)),"")</f>
        <v/>
      </c>
      <c r="AV624" s="85" t="str">
        <f>IFERROR(IF($AQ624="Passive","",INDEX(Income!F$9:F$1026,MATCH(Calc!$AO624,Income!$U$9:$U$1026,0),1)),"")</f>
        <v/>
      </c>
      <c r="AW624" s="85" t="str">
        <f>IFERROR(IF($AQ624="Passive","",INDEX(Income!G$9:G$1026,MATCH(Calc!$AO624,Income!$U$9:$U$1026,0),1)),"")</f>
        <v/>
      </c>
      <c r="AX624" s="85" t="str">
        <f>IFERROR(IF($AQ624="Passive","",INDEX(Income!H$9:H$1026,MATCH(Calc!$AO624,Income!$U$9:$U$1026,0),1)),"")</f>
        <v/>
      </c>
      <c r="AY624" s="85" t="str">
        <f>IFERROR(IF($AQ624="Passive","",INDEX(Income!I$9:I$1026,MATCH(Calc!$AO624,Income!$U$9:$U$1026,0),1)),"")</f>
        <v/>
      </c>
      <c r="AZ624" s="85" t="str">
        <f>IFERROR(IF($AQ624="Passive","",INDEX(Income!J$9:J$1026,MATCH(Calc!$AO624,Income!$U$9:$U$1026,0),1)),"")</f>
        <v/>
      </c>
      <c r="BA624" s="85" t="str">
        <f>IFERROR(IF($AQ624="Passive","",INDEX(Income!K$9:K$1026,MATCH(Calc!$AO624,Income!$U$9:$U$1026,0),1)),"")</f>
        <v/>
      </c>
      <c r="BB624" s="85" t="str">
        <f>IFERROR(IF($AQ624="Passive","",INDEX(Income!L$9:L$1026,MATCH(Calc!$AO624,Income!$U$9:$U$1026,0),1)),"")</f>
        <v/>
      </c>
      <c r="BC624" s="85" t="str">
        <f>IFERROR(IF($AQ624="Passive","",INDEX(Income!M$9:M$1026,MATCH(Calc!$AO624,Income!$U$9:$U$1026,0),1)),"")</f>
        <v/>
      </c>
      <c r="BD624" s="85" t="str">
        <f>IFERROR(IF($AQ624="Passive","",INDEX(Income!N$9:N$1026,MATCH(Calc!$AO624,Income!$U$9:$U$1026,0),1)),"")</f>
        <v/>
      </c>
      <c r="BE624" s="85" t="str">
        <f>IFERROR(IF($AQ624="Passive","",INDEX(Income!O$9:O$1026,MATCH(Calc!$AO624,Income!$U$9:$U$1026,0),1)),"")</f>
        <v/>
      </c>
      <c r="BF624" s="85" t="str">
        <f>IFERROR(IF($AQ624="Passive","",INDEX(Income!P$9:P$1026,MATCH(Calc!$AO624,Income!$U$9:$U$1026,0),1)),"")</f>
        <v/>
      </c>
      <c r="BH624" s="85" t="str">
        <f t="shared" si="71"/>
        <v>Passive</v>
      </c>
      <c r="BI624" s="85">
        <f>IFERROR(INDEX(Expenses!B$9:B$1026,MATCH(Calc!$AO624,Expenses!$U$9:$U$1026,0),1),0)</f>
        <v>0</v>
      </c>
      <c r="BJ624" s="85">
        <f>IFERROR(INDEX(Expenses!C$9:C$1026,MATCH(Calc!$AO624,Expenses!$U$9:$U$1026,0),1),0)</f>
        <v>0</v>
      </c>
      <c r="BK624" s="93">
        <f t="shared" ca="1" si="72"/>
        <v>2027</v>
      </c>
      <c r="BL624" s="85" t="str">
        <f>IFERROR(IF($BH624="Passive","",INDEX(Expenses!E$9:E$1026,MATCH(Calc!$AO624,Expenses!$U$9:$U$1026,0),1)),"")</f>
        <v/>
      </c>
      <c r="BM624" s="85" t="str">
        <f>IFERROR(IF($BH624="Passive","",INDEX(Expenses!F$9:F$1026,MATCH(Calc!$AO624,Expenses!$U$9:$U$1026,0),1)),"")</f>
        <v/>
      </c>
      <c r="BN624" s="85" t="str">
        <f>IFERROR(IF($BH624="Passive","",INDEX(Expenses!G$9:G$1026,MATCH(Calc!$AO624,Expenses!$U$9:$U$1026,0),1)),"")</f>
        <v/>
      </c>
      <c r="BO624" s="85" t="str">
        <f>IFERROR(IF($BH624="Passive","",INDEX(Expenses!H$9:H$1026,MATCH(Calc!$AO624,Expenses!$U$9:$U$1026,0),1)),"")</f>
        <v/>
      </c>
      <c r="BP624" s="85" t="str">
        <f>IFERROR(IF($BH624="Passive","",INDEX(Expenses!I$9:I$1026,MATCH(Calc!$AO624,Expenses!$U$9:$U$1026,0),1)),"")</f>
        <v/>
      </c>
      <c r="BQ624" s="85" t="str">
        <f>IFERROR(IF($BH624="Passive","",INDEX(Expenses!J$9:J$1026,MATCH(Calc!$AO624,Expenses!$U$9:$U$1026,0),1)),"")</f>
        <v/>
      </c>
      <c r="BR624" s="85" t="str">
        <f>IFERROR(IF($BH624="Passive","",INDEX(Expenses!K$9:K$1026,MATCH(Calc!$AO624,Expenses!$U$9:$U$1026,0),1)),"")</f>
        <v/>
      </c>
      <c r="BS624" s="85" t="str">
        <f>IFERROR(IF($BH624="Passive","",INDEX(Expenses!L$9:L$1026,MATCH(Calc!$AO624,Expenses!$U$9:$U$1026,0),1)),"")</f>
        <v/>
      </c>
      <c r="BT624" s="85" t="str">
        <f>IFERROR(IF($BH624="Passive","",INDEX(Expenses!M$9:M$1026,MATCH(Calc!$AO624,Expenses!$U$9:$U$1026,0),1)),"")</f>
        <v/>
      </c>
      <c r="BU624" s="85" t="str">
        <f>IFERROR(IF($BH624="Passive","",INDEX(Expenses!N$9:N$1026,MATCH(Calc!$AO624,Expenses!$U$9:$U$1026,0),1)),"")</f>
        <v/>
      </c>
      <c r="BV624" s="85" t="str">
        <f>IFERROR(IF($BH624="Passive","",INDEX(Expenses!O$9:O$1026,MATCH(Calc!$AO624,Expenses!$U$9:$U$1026,0),1)),"")</f>
        <v/>
      </c>
      <c r="BW624" s="85" t="str">
        <f>IFERROR(IF($BH624="Passive","",INDEX(Expenses!P$9:P$1026,MATCH(Calc!$AO624,Expenses!$U$9:$U$1026,0),1)),"")</f>
        <v/>
      </c>
    </row>
    <row r="625" spans="40:75" x14ac:dyDescent="0.25">
      <c r="AN625" s="93">
        <f t="shared" si="68"/>
        <v>6</v>
      </c>
      <c r="AO625" s="93">
        <v>622</v>
      </c>
      <c r="AQ625" s="85" t="str">
        <f t="shared" si="69"/>
        <v>Passive</v>
      </c>
      <c r="AR625" s="85">
        <f>IFERROR(INDEX(Income!B$9:B$1026,MATCH(Calc!$AO625,Income!$U$9:$U$1026,0),1),0)</f>
        <v>0</v>
      </c>
      <c r="AS625" s="85">
        <f>IFERROR(INDEX(Income!C$9:C$1026,MATCH(Calc!$AO625,Income!$U$9:$U$1026,0),1),0)</f>
        <v>0</v>
      </c>
      <c r="AT625" s="93">
        <f t="shared" ca="1" si="70"/>
        <v>2027</v>
      </c>
      <c r="AU625" s="85" t="str">
        <f>IFERROR(IF($AQ625="Passive","",INDEX(Income!E$9:E$1026,MATCH(Calc!$AO625,Income!$U$9:$U$1026,0),1)),"")</f>
        <v/>
      </c>
      <c r="AV625" s="85" t="str">
        <f>IFERROR(IF($AQ625="Passive","",INDEX(Income!F$9:F$1026,MATCH(Calc!$AO625,Income!$U$9:$U$1026,0),1)),"")</f>
        <v/>
      </c>
      <c r="AW625" s="85" t="str">
        <f>IFERROR(IF($AQ625="Passive","",INDEX(Income!G$9:G$1026,MATCH(Calc!$AO625,Income!$U$9:$U$1026,0),1)),"")</f>
        <v/>
      </c>
      <c r="AX625" s="85" t="str">
        <f>IFERROR(IF($AQ625="Passive","",INDEX(Income!H$9:H$1026,MATCH(Calc!$AO625,Income!$U$9:$U$1026,0),1)),"")</f>
        <v/>
      </c>
      <c r="AY625" s="85" t="str">
        <f>IFERROR(IF($AQ625="Passive","",INDEX(Income!I$9:I$1026,MATCH(Calc!$AO625,Income!$U$9:$U$1026,0),1)),"")</f>
        <v/>
      </c>
      <c r="AZ625" s="85" t="str">
        <f>IFERROR(IF($AQ625="Passive","",INDEX(Income!J$9:J$1026,MATCH(Calc!$AO625,Income!$U$9:$U$1026,0),1)),"")</f>
        <v/>
      </c>
      <c r="BA625" s="85" t="str">
        <f>IFERROR(IF($AQ625="Passive","",INDEX(Income!K$9:K$1026,MATCH(Calc!$AO625,Income!$U$9:$U$1026,0),1)),"")</f>
        <v/>
      </c>
      <c r="BB625" s="85" t="str">
        <f>IFERROR(IF($AQ625="Passive","",INDEX(Income!L$9:L$1026,MATCH(Calc!$AO625,Income!$U$9:$U$1026,0),1)),"")</f>
        <v/>
      </c>
      <c r="BC625" s="85" t="str">
        <f>IFERROR(IF($AQ625="Passive","",INDEX(Income!M$9:M$1026,MATCH(Calc!$AO625,Income!$U$9:$U$1026,0),1)),"")</f>
        <v/>
      </c>
      <c r="BD625" s="85" t="str">
        <f>IFERROR(IF($AQ625="Passive","",INDEX(Income!N$9:N$1026,MATCH(Calc!$AO625,Income!$U$9:$U$1026,0),1)),"")</f>
        <v/>
      </c>
      <c r="BE625" s="85" t="str">
        <f>IFERROR(IF($AQ625="Passive","",INDEX(Income!O$9:O$1026,MATCH(Calc!$AO625,Income!$U$9:$U$1026,0),1)),"")</f>
        <v/>
      </c>
      <c r="BF625" s="85" t="str">
        <f>IFERROR(IF($AQ625="Passive","",INDEX(Income!P$9:P$1026,MATCH(Calc!$AO625,Income!$U$9:$U$1026,0),1)),"")</f>
        <v/>
      </c>
      <c r="BH625" s="85" t="str">
        <f t="shared" si="71"/>
        <v>Passive</v>
      </c>
      <c r="BI625" s="85">
        <f>IFERROR(INDEX(Expenses!B$9:B$1026,MATCH(Calc!$AO625,Expenses!$U$9:$U$1026,0),1),0)</f>
        <v>0</v>
      </c>
      <c r="BJ625" s="85">
        <f>IFERROR(INDEX(Expenses!C$9:C$1026,MATCH(Calc!$AO625,Expenses!$U$9:$U$1026,0),1),0)</f>
        <v>0</v>
      </c>
      <c r="BK625" s="93">
        <f t="shared" ca="1" si="72"/>
        <v>2027</v>
      </c>
      <c r="BL625" s="85" t="str">
        <f>IFERROR(IF($BH625="Passive","",INDEX(Expenses!E$9:E$1026,MATCH(Calc!$AO625,Expenses!$U$9:$U$1026,0),1)),"")</f>
        <v/>
      </c>
      <c r="BM625" s="85" t="str">
        <f>IFERROR(IF($BH625="Passive","",INDEX(Expenses!F$9:F$1026,MATCH(Calc!$AO625,Expenses!$U$9:$U$1026,0),1)),"")</f>
        <v/>
      </c>
      <c r="BN625" s="85" t="str">
        <f>IFERROR(IF($BH625="Passive","",INDEX(Expenses!G$9:G$1026,MATCH(Calc!$AO625,Expenses!$U$9:$U$1026,0),1)),"")</f>
        <v/>
      </c>
      <c r="BO625" s="85" t="str">
        <f>IFERROR(IF($BH625="Passive","",INDEX(Expenses!H$9:H$1026,MATCH(Calc!$AO625,Expenses!$U$9:$U$1026,0),1)),"")</f>
        <v/>
      </c>
      <c r="BP625" s="85" t="str">
        <f>IFERROR(IF($BH625="Passive","",INDEX(Expenses!I$9:I$1026,MATCH(Calc!$AO625,Expenses!$U$9:$U$1026,0),1)),"")</f>
        <v/>
      </c>
      <c r="BQ625" s="85" t="str">
        <f>IFERROR(IF($BH625="Passive","",INDEX(Expenses!J$9:J$1026,MATCH(Calc!$AO625,Expenses!$U$9:$U$1026,0),1)),"")</f>
        <v/>
      </c>
      <c r="BR625" s="85" t="str">
        <f>IFERROR(IF($BH625="Passive","",INDEX(Expenses!K$9:K$1026,MATCH(Calc!$AO625,Expenses!$U$9:$U$1026,0),1)),"")</f>
        <v/>
      </c>
      <c r="BS625" s="85" t="str">
        <f>IFERROR(IF($BH625="Passive","",INDEX(Expenses!L$9:L$1026,MATCH(Calc!$AO625,Expenses!$U$9:$U$1026,0),1)),"")</f>
        <v/>
      </c>
      <c r="BT625" s="85" t="str">
        <f>IFERROR(IF($BH625="Passive","",INDEX(Expenses!M$9:M$1026,MATCH(Calc!$AO625,Expenses!$U$9:$U$1026,0),1)),"")</f>
        <v/>
      </c>
      <c r="BU625" s="85" t="str">
        <f>IFERROR(IF($BH625="Passive","",INDEX(Expenses!N$9:N$1026,MATCH(Calc!$AO625,Expenses!$U$9:$U$1026,0),1)),"")</f>
        <v/>
      </c>
      <c r="BV625" s="85" t="str">
        <f>IFERROR(IF($BH625="Passive","",INDEX(Expenses!O$9:O$1026,MATCH(Calc!$AO625,Expenses!$U$9:$U$1026,0),1)),"")</f>
        <v/>
      </c>
      <c r="BW625" s="85" t="str">
        <f>IFERROR(IF($BH625="Passive","",INDEX(Expenses!P$9:P$1026,MATCH(Calc!$AO625,Expenses!$U$9:$U$1026,0),1)),"")</f>
        <v/>
      </c>
    </row>
    <row r="626" spans="40:75" x14ac:dyDescent="0.25">
      <c r="AN626" s="93">
        <f t="shared" si="68"/>
        <v>6</v>
      </c>
      <c r="AO626" s="93">
        <v>623</v>
      </c>
      <c r="AQ626" s="85" t="str">
        <f t="shared" si="69"/>
        <v>Passive</v>
      </c>
      <c r="AR626" s="85">
        <f>IFERROR(INDEX(Income!B$9:B$1026,MATCH(Calc!$AO626,Income!$U$9:$U$1026,0),1),0)</f>
        <v>0</v>
      </c>
      <c r="AS626" s="85">
        <f>IFERROR(INDEX(Income!C$9:C$1026,MATCH(Calc!$AO626,Income!$U$9:$U$1026,0),1),0)</f>
        <v>0</v>
      </c>
      <c r="AT626" s="93">
        <f t="shared" ca="1" si="70"/>
        <v>2027</v>
      </c>
      <c r="AU626" s="85" t="str">
        <f>IFERROR(IF($AQ626="Passive","",INDEX(Income!E$9:E$1026,MATCH(Calc!$AO626,Income!$U$9:$U$1026,0),1)),"")</f>
        <v/>
      </c>
      <c r="AV626" s="85" t="str">
        <f>IFERROR(IF($AQ626="Passive","",INDEX(Income!F$9:F$1026,MATCH(Calc!$AO626,Income!$U$9:$U$1026,0),1)),"")</f>
        <v/>
      </c>
      <c r="AW626" s="85" t="str">
        <f>IFERROR(IF($AQ626="Passive","",INDEX(Income!G$9:G$1026,MATCH(Calc!$AO626,Income!$U$9:$U$1026,0),1)),"")</f>
        <v/>
      </c>
      <c r="AX626" s="85" t="str">
        <f>IFERROR(IF($AQ626="Passive","",INDEX(Income!H$9:H$1026,MATCH(Calc!$AO626,Income!$U$9:$U$1026,0),1)),"")</f>
        <v/>
      </c>
      <c r="AY626" s="85" t="str">
        <f>IFERROR(IF($AQ626="Passive","",INDEX(Income!I$9:I$1026,MATCH(Calc!$AO626,Income!$U$9:$U$1026,0),1)),"")</f>
        <v/>
      </c>
      <c r="AZ626" s="85" t="str">
        <f>IFERROR(IF($AQ626="Passive","",INDEX(Income!J$9:J$1026,MATCH(Calc!$AO626,Income!$U$9:$U$1026,0),1)),"")</f>
        <v/>
      </c>
      <c r="BA626" s="85" t="str">
        <f>IFERROR(IF($AQ626="Passive","",INDEX(Income!K$9:K$1026,MATCH(Calc!$AO626,Income!$U$9:$U$1026,0),1)),"")</f>
        <v/>
      </c>
      <c r="BB626" s="85" t="str">
        <f>IFERROR(IF($AQ626="Passive","",INDEX(Income!L$9:L$1026,MATCH(Calc!$AO626,Income!$U$9:$U$1026,0),1)),"")</f>
        <v/>
      </c>
      <c r="BC626" s="85" t="str">
        <f>IFERROR(IF($AQ626="Passive","",INDEX(Income!M$9:M$1026,MATCH(Calc!$AO626,Income!$U$9:$U$1026,0),1)),"")</f>
        <v/>
      </c>
      <c r="BD626" s="85" t="str">
        <f>IFERROR(IF($AQ626="Passive","",INDEX(Income!N$9:N$1026,MATCH(Calc!$AO626,Income!$U$9:$U$1026,0),1)),"")</f>
        <v/>
      </c>
      <c r="BE626" s="85" t="str">
        <f>IFERROR(IF($AQ626="Passive","",INDEX(Income!O$9:O$1026,MATCH(Calc!$AO626,Income!$U$9:$U$1026,0),1)),"")</f>
        <v/>
      </c>
      <c r="BF626" s="85" t="str">
        <f>IFERROR(IF($AQ626="Passive","",INDEX(Income!P$9:P$1026,MATCH(Calc!$AO626,Income!$U$9:$U$1026,0),1)),"")</f>
        <v/>
      </c>
      <c r="BH626" s="85" t="str">
        <f t="shared" si="71"/>
        <v>Passive</v>
      </c>
      <c r="BI626" s="85">
        <f>IFERROR(INDEX(Expenses!B$9:B$1026,MATCH(Calc!$AO626,Expenses!$U$9:$U$1026,0),1),0)</f>
        <v>0</v>
      </c>
      <c r="BJ626" s="85">
        <f>IFERROR(INDEX(Expenses!C$9:C$1026,MATCH(Calc!$AO626,Expenses!$U$9:$U$1026,0),1),0)</f>
        <v>0</v>
      </c>
      <c r="BK626" s="93">
        <f t="shared" ca="1" si="72"/>
        <v>2027</v>
      </c>
      <c r="BL626" s="85" t="str">
        <f>IFERROR(IF($BH626="Passive","",INDEX(Expenses!E$9:E$1026,MATCH(Calc!$AO626,Expenses!$U$9:$U$1026,0),1)),"")</f>
        <v/>
      </c>
      <c r="BM626" s="85" t="str">
        <f>IFERROR(IF($BH626="Passive","",INDEX(Expenses!F$9:F$1026,MATCH(Calc!$AO626,Expenses!$U$9:$U$1026,0),1)),"")</f>
        <v/>
      </c>
      <c r="BN626" s="85" t="str">
        <f>IFERROR(IF($BH626="Passive","",INDEX(Expenses!G$9:G$1026,MATCH(Calc!$AO626,Expenses!$U$9:$U$1026,0),1)),"")</f>
        <v/>
      </c>
      <c r="BO626" s="85" t="str">
        <f>IFERROR(IF($BH626="Passive","",INDEX(Expenses!H$9:H$1026,MATCH(Calc!$AO626,Expenses!$U$9:$U$1026,0),1)),"")</f>
        <v/>
      </c>
      <c r="BP626" s="85" t="str">
        <f>IFERROR(IF($BH626="Passive","",INDEX(Expenses!I$9:I$1026,MATCH(Calc!$AO626,Expenses!$U$9:$U$1026,0),1)),"")</f>
        <v/>
      </c>
      <c r="BQ626" s="85" t="str">
        <f>IFERROR(IF($BH626="Passive","",INDEX(Expenses!J$9:J$1026,MATCH(Calc!$AO626,Expenses!$U$9:$U$1026,0),1)),"")</f>
        <v/>
      </c>
      <c r="BR626" s="85" t="str">
        <f>IFERROR(IF($BH626="Passive","",INDEX(Expenses!K$9:K$1026,MATCH(Calc!$AO626,Expenses!$U$9:$U$1026,0),1)),"")</f>
        <v/>
      </c>
      <c r="BS626" s="85" t="str">
        <f>IFERROR(IF($BH626="Passive","",INDEX(Expenses!L$9:L$1026,MATCH(Calc!$AO626,Expenses!$U$9:$U$1026,0),1)),"")</f>
        <v/>
      </c>
      <c r="BT626" s="85" t="str">
        <f>IFERROR(IF($BH626="Passive","",INDEX(Expenses!M$9:M$1026,MATCH(Calc!$AO626,Expenses!$U$9:$U$1026,0),1)),"")</f>
        <v/>
      </c>
      <c r="BU626" s="85" t="str">
        <f>IFERROR(IF($BH626="Passive","",INDEX(Expenses!N$9:N$1026,MATCH(Calc!$AO626,Expenses!$U$9:$U$1026,0),1)),"")</f>
        <v/>
      </c>
      <c r="BV626" s="85" t="str">
        <f>IFERROR(IF($BH626="Passive","",INDEX(Expenses!O$9:O$1026,MATCH(Calc!$AO626,Expenses!$U$9:$U$1026,0),1)),"")</f>
        <v/>
      </c>
      <c r="BW626" s="85" t="str">
        <f>IFERROR(IF($BH626="Passive","",INDEX(Expenses!P$9:P$1026,MATCH(Calc!$AO626,Expenses!$U$9:$U$1026,0),1)),"")</f>
        <v/>
      </c>
    </row>
    <row r="627" spans="40:75" x14ac:dyDescent="0.25">
      <c r="AN627" s="93">
        <f t="shared" si="68"/>
        <v>6</v>
      </c>
      <c r="AO627" s="93">
        <v>624</v>
      </c>
      <c r="AQ627" s="85" t="str">
        <f t="shared" si="69"/>
        <v>Passive</v>
      </c>
      <c r="AR627" s="85">
        <f>IFERROR(INDEX(Income!B$9:B$1026,MATCH(Calc!$AO627,Income!$U$9:$U$1026,0),1),0)</f>
        <v>0</v>
      </c>
      <c r="AS627" s="85">
        <f>IFERROR(INDEX(Income!C$9:C$1026,MATCH(Calc!$AO627,Income!$U$9:$U$1026,0),1),0)</f>
        <v>0</v>
      </c>
      <c r="AT627" s="93">
        <f t="shared" ca="1" si="70"/>
        <v>2027</v>
      </c>
      <c r="AU627" s="85" t="str">
        <f>IFERROR(IF($AQ627="Passive","",INDEX(Income!E$9:E$1026,MATCH(Calc!$AO627,Income!$U$9:$U$1026,0),1)),"")</f>
        <v/>
      </c>
      <c r="AV627" s="85" t="str">
        <f>IFERROR(IF($AQ627="Passive","",INDEX(Income!F$9:F$1026,MATCH(Calc!$AO627,Income!$U$9:$U$1026,0),1)),"")</f>
        <v/>
      </c>
      <c r="AW627" s="85" t="str">
        <f>IFERROR(IF($AQ627="Passive","",INDEX(Income!G$9:G$1026,MATCH(Calc!$AO627,Income!$U$9:$U$1026,0),1)),"")</f>
        <v/>
      </c>
      <c r="AX627" s="85" t="str">
        <f>IFERROR(IF($AQ627="Passive","",INDEX(Income!H$9:H$1026,MATCH(Calc!$AO627,Income!$U$9:$U$1026,0),1)),"")</f>
        <v/>
      </c>
      <c r="AY627" s="85" t="str">
        <f>IFERROR(IF($AQ627="Passive","",INDEX(Income!I$9:I$1026,MATCH(Calc!$AO627,Income!$U$9:$U$1026,0),1)),"")</f>
        <v/>
      </c>
      <c r="AZ627" s="85" t="str">
        <f>IFERROR(IF($AQ627="Passive","",INDEX(Income!J$9:J$1026,MATCH(Calc!$AO627,Income!$U$9:$U$1026,0),1)),"")</f>
        <v/>
      </c>
      <c r="BA627" s="85" t="str">
        <f>IFERROR(IF($AQ627="Passive","",INDEX(Income!K$9:K$1026,MATCH(Calc!$AO627,Income!$U$9:$U$1026,0),1)),"")</f>
        <v/>
      </c>
      <c r="BB627" s="85" t="str">
        <f>IFERROR(IF($AQ627="Passive","",INDEX(Income!L$9:L$1026,MATCH(Calc!$AO627,Income!$U$9:$U$1026,0),1)),"")</f>
        <v/>
      </c>
      <c r="BC627" s="85" t="str">
        <f>IFERROR(IF($AQ627="Passive","",INDEX(Income!M$9:M$1026,MATCH(Calc!$AO627,Income!$U$9:$U$1026,0),1)),"")</f>
        <v/>
      </c>
      <c r="BD627" s="85" t="str">
        <f>IFERROR(IF($AQ627="Passive","",INDEX(Income!N$9:N$1026,MATCH(Calc!$AO627,Income!$U$9:$U$1026,0),1)),"")</f>
        <v/>
      </c>
      <c r="BE627" s="85" t="str">
        <f>IFERROR(IF($AQ627="Passive","",INDEX(Income!O$9:O$1026,MATCH(Calc!$AO627,Income!$U$9:$U$1026,0),1)),"")</f>
        <v/>
      </c>
      <c r="BF627" s="85" t="str">
        <f>IFERROR(IF($AQ627="Passive","",INDEX(Income!P$9:P$1026,MATCH(Calc!$AO627,Income!$U$9:$U$1026,0),1)),"")</f>
        <v/>
      </c>
      <c r="BH627" s="85" t="str">
        <f t="shared" si="71"/>
        <v>Passive</v>
      </c>
      <c r="BI627" s="85">
        <f>IFERROR(INDEX(Expenses!B$9:B$1026,MATCH(Calc!$AO627,Expenses!$U$9:$U$1026,0),1),0)</f>
        <v>0</v>
      </c>
      <c r="BJ627" s="85">
        <f>IFERROR(INDEX(Expenses!C$9:C$1026,MATCH(Calc!$AO627,Expenses!$U$9:$U$1026,0),1),0)</f>
        <v>0</v>
      </c>
      <c r="BK627" s="93">
        <f t="shared" ca="1" si="72"/>
        <v>2027</v>
      </c>
      <c r="BL627" s="85" t="str">
        <f>IFERROR(IF($BH627="Passive","",INDEX(Expenses!E$9:E$1026,MATCH(Calc!$AO627,Expenses!$U$9:$U$1026,0),1)),"")</f>
        <v/>
      </c>
      <c r="BM627" s="85" t="str">
        <f>IFERROR(IF($BH627="Passive","",INDEX(Expenses!F$9:F$1026,MATCH(Calc!$AO627,Expenses!$U$9:$U$1026,0),1)),"")</f>
        <v/>
      </c>
      <c r="BN627" s="85" t="str">
        <f>IFERROR(IF($BH627="Passive","",INDEX(Expenses!G$9:G$1026,MATCH(Calc!$AO627,Expenses!$U$9:$U$1026,0),1)),"")</f>
        <v/>
      </c>
      <c r="BO627" s="85" t="str">
        <f>IFERROR(IF($BH627="Passive","",INDEX(Expenses!H$9:H$1026,MATCH(Calc!$AO627,Expenses!$U$9:$U$1026,0),1)),"")</f>
        <v/>
      </c>
      <c r="BP627" s="85" t="str">
        <f>IFERROR(IF($BH627="Passive","",INDEX(Expenses!I$9:I$1026,MATCH(Calc!$AO627,Expenses!$U$9:$U$1026,0),1)),"")</f>
        <v/>
      </c>
      <c r="BQ627" s="85" t="str">
        <f>IFERROR(IF($BH627="Passive","",INDEX(Expenses!J$9:J$1026,MATCH(Calc!$AO627,Expenses!$U$9:$U$1026,0),1)),"")</f>
        <v/>
      </c>
      <c r="BR627" s="85" t="str">
        <f>IFERROR(IF($BH627="Passive","",INDEX(Expenses!K$9:K$1026,MATCH(Calc!$AO627,Expenses!$U$9:$U$1026,0),1)),"")</f>
        <v/>
      </c>
      <c r="BS627" s="85" t="str">
        <f>IFERROR(IF($BH627="Passive","",INDEX(Expenses!L$9:L$1026,MATCH(Calc!$AO627,Expenses!$U$9:$U$1026,0),1)),"")</f>
        <v/>
      </c>
      <c r="BT627" s="85" t="str">
        <f>IFERROR(IF($BH627="Passive","",INDEX(Expenses!M$9:M$1026,MATCH(Calc!$AO627,Expenses!$U$9:$U$1026,0),1)),"")</f>
        <v/>
      </c>
      <c r="BU627" s="85" t="str">
        <f>IFERROR(IF($BH627="Passive","",INDEX(Expenses!N$9:N$1026,MATCH(Calc!$AO627,Expenses!$U$9:$U$1026,0),1)),"")</f>
        <v/>
      </c>
      <c r="BV627" s="85" t="str">
        <f>IFERROR(IF($BH627="Passive","",INDEX(Expenses!O$9:O$1026,MATCH(Calc!$AO627,Expenses!$U$9:$U$1026,0),1)),"")</f>
        <v/>
      </c>
      <c r="BW627" s="85" t="str">
        <f>IFERROR(IF($BH627="Passive","",INDEX(Expenses!P$9:P$1026,MATCH(Calc!$AO627,Expenses!$U$9:$U$1026,0),1)),"")</f>
        <v/>
      </c>
    </row>
    <row r="628" spans="40:75" x14ac:dyDescent="0.25">
      <c r="AN628" s="93">
        <f t="shared" si="68"/>
        <v>6</v>
      </c>
      <c r="AO628" s="93">
        <v>625</v>
      </c>
      <c r="AQ628" s="85" t="str">
        <f t="shared" si="69"/>
        <v>Passive</v>
      </c>
      <c r="AR628" s="85">
        <f>IFERROR(INDEX(Income!B$9:B$1026,MATCH(Calc!$AO628,Income!$U$9:$U$1026,0),1),0)</f>
        <v>0</v>
      </c>
      <c r="AS628" s="85">
        <f>IFERROR(INDEX(Income!C$9:C$1026,MATCH(Calc!$AO628,Income!$U$9:$U$1026,0),1),0)</f>
        <v>0</v>
      </c>
      <c r="AT628" s="93">
        <f t="shared" ca="1" si="70"/>
        <v>2027</v>
      </c>
      <c r="AU628" s="85" t="str">
        <f>IFERROR(IF($AQ628="Passive","",INDEX(Income!E$9:E$1026,MATCH(Calc!$AO628,Income!$U$9:$U$1026,0),1)),"")</f>
        <v/>
      </c>
      <c r="AV628" s="85" t="str">
        <f>IFERROR(IF($AQ628="Passive","",INDEX(Income!F$9:F$1026,MATCH(Calc!$AO628,Income!$U$9:$U$1026,0),1)),"")</f>
        <v/>
      </c>
      <c r="AW628" s="85" t="str">
        <f>IFERROR(IF($AQ628="Passive","",INDEX(Income!G$9:G$1026,MATCH(Calc!$AO628,Income!$U$9:$U$1026,0),1)),"")</f>
        <v/>
      </c>
      <c r="AX628" s="85" t="str">
        <f>IFERROR(IF($AQ628="Passive","",INDEX(Income!H$9:H$1026,MATCH(Calc!$AO628,Income!$U$9:$U$1026,0),1)),"")</f>
        <v/>
      </c>
      <c r="AY628" s="85" t="str">
        <f>IFERROR(IF($AQ628="Passive","",INDEX(Income!I$9:I$1026,MATCH(Calc!$AO628,Income!$U$9:$U$1026,0),1)),"")</f>
        <v/>
      </c>
      <c r="AZ628" s="85" t="str">
        <f>IFERROR(IF($AQ628="Passive","",INDEX(Income!J$9:J$1026,MATCH(Calc!$AO628,Income!$U$9:$U$1026,0),1)),"")</f>
        <v/>
      </c>
      <c r="BA628" s="85" t="str">
        <f>IFERROR(IF($AQ628="Passive","",INDEX(Income!K$9:K$1026,MATCH(Calc!$AO628,Income!$U$9:$U$1026,0),1)),"")</f>
        <v/>
      </c>
      <c r="BB628" s="85" t="str">
        <f>IFERROR(IF($AQ628="Passive","",INDEX(Income!L$9:L$1026,MATCH(Calc!$AO628,Income!$U$9:$U$1026,0),1)),"")</f>
        <v/>
      </c>
      <c r="BC628" s="85" t="str">
        <f>IFERROR(IF($AQ628="Passive","",INDEX(Income!M$9:M$1026,MATCH(Calc!$AO628,Income!$U$9:$U$1026,0),1)),"")</f>
        <v/>
      </c>
      <c r="BD628" s="85" t="str">
        <f>IFERROR(IF($AQ628="Passive","",INDEX(Income!N$9:N$1026,MATCH(Calc!$AO628,Income!$U$9:$U$1026,0),1)),"")</f>
        <v/>
      </c>
      <c r="BE628" s="85" t="str">
        <f>IFERROR(IF($AQ628="Passive","",INDEX(Income!O$9:O$1026,MATCH(Calc!$AO628,Income!$U$9:$U$1026,0),1)),"")</f>
        <v/>
      </c>
      <c r="BF628" s="85" t="str">
        <f>IFERROR(IF($AQ628="Passive","",INDEX(Income!P$9:P$1026,MATCH(Calc!$AO628,Income!$U$9:$U$1026,0),1)),"")</f>
        <v/>
      </c>
      <c r="BH628" s="85" t="str">
        <f t="shared" si="71"/>
        <v>Passive</v>
      </c>
      <c r="BI628" s="85">
        <f>IFERROR(INDEX(Expenses!B$9:B$1026,MATCH(Calc!$AO628,Expenses!$U$9:$U$1026,0),1),0)</f>
        <v>0</v>
      </c>
      <c r="BJ628" s="85">
        <f>IFERROR(INDEX(Expenses!C$9:C$1026,MATCH(Calc!$AO628,Expenses!$U$9:$U$1026,0),1),0)</f>
        <v>0</v>
      </c>
      <c r="BK628" s="93">
        <f t="shared" ca="1" si="72"/>
        <v>2027</v>
      </c>
      <c r="BL628" s="85" t="str">
        <f>IFERROR(IF($BH628="Passive","",INDEX(Expenses!E$9:E$1026,MATCH(Calc!$AO628,Expenses!$U$9:$U$1026,0),1)),"")</f>
        <v/>
      </c>
      <c r="BM628" s="85" t="str">
        <f>IFERROR(IF($BH628="Passive","",INDEX(Expenses!F$9:F$1026,MATCH(Calc!$AO628,Expenses!$U$9:$U$1026,0),1)),"")</f>
        <v/>
      </c>
      <c r="BN628" s="85" t="str">
        <f>IFERROR(IF($BH628="Passive","",INDEX(Expenses!G$9:G$1026,MATCH(Calc!$AO628,Expenses!$U$9:$U$1026,0),1)),"")</f>
        <v/>
      </c>
      <c r="BO628" s="85" t="str">
        <f>IFERROR(IF($BH628="Passive","",INDEX(Expenses!H$9:H$1026,MATCH(Calc!$AO628,Expenses!$U$9:$U$1026,0),1)),"")</f>
        <v/>
      </c>
      <c r="BP628" s="85" t="str">
        <f>IFERROR(IF($BH628="Passive","",INDEX(Expenses!I$9:I$1026,MATCH(Calc!$AO628,Expenses!$U$9:$U$1026,0),1)),"")</f>
        <v/>
      </c>
      <c r="BQ628" s="85" t="str">
        <f>IFERROR(IF($BH628="Passive","",INDEX(Expenses!J$9:J$1026,MATCH(Calc!$AO628,Expenses!$U$9:$U$1026,0),1)),"")</f>
        <v/>
      </c>
      <c r="BR628" s="85" t="str">
        <f>IFERROR(IF($BH628="Passive","",INDEX(Expenses!K$9:K$1026,MATCH(Calc!$AO628,Expenses!$U$9:$U$1026,0),1)),"")</f>
        <v/>
      </c>
      <c r="BS628" s="85" t="str">
        <f>IFERROR(IF($BH628="Passive","",INDEX(Expenses!L$9:L$1026,MATCH(Calc!$AO628,Expenses!$U$9:$U$1026,0),1)),"")</f>
        <v/>
      </c>
      <c r="BT628" s="85" t="str">
        <f>IFERROR(IF($BH628="Passive","",INDEX(Expenses!M$9:M$1026,MATCH(Calc!$AO628,Expenses!$U$9:$U$1026,0),1)),"")</f>
        <v/>
      </c>
      <c r="BU628" s="85" t="str">
        <f>IFERROR(IF($BH628="Passive","",INDEX(Expenses!N$9:N$1026,MATCH(Calc!$AO628,Expenses!$U$9:$U$1026,0),1)),"")</f>
        <v/>
      </c>
      <c r="BV628" s="85" t="str">
        <f>IFERROR(IF($BH628="Passive","",INDEX(Expenses!O$9:O$1026,MATCH(Calc!$AO628,Expenses!$U$9:$U$1026,0),1)),"")</f>
        <v/>
      </c>
      <c r="BW628" s="85" t="str">
        <f>IFERROR(IF($BH628="Passive","",INDEX(Expenses!P$9:P$1026,MATCH(Calc!$AO628,Expenses!$U$9:$U$1026,0),1)),"")</f>
        <v/>
      </c>
    </row>
    <row r="629" spans="40:75" x14ac:dyDescent="0.25">
      <c r="AN629" s="93">
        <f t="shared" si="68"/>
        <v>6</v>
      </c>
      <c r="AO629" s="93">
        <v>626</v>
      </c>
      <c r="AQ629" s="85" t="str">
        <f t="shared" si="69"/>
        <v>Passive</v>
      </c>
      <c r="AR629" s="85">
        <f>IFERROR(INDEX(Income!B$9:B$1026,MATCH(Calc!$AO629,Income!$U$9:$U$1026,0),1),0)</f>
        <v>0</v>
      </c>
      <c r="AS629" s="85">
        <f>IFERROR(INDEX(Income!C$9:C$1026,MATCH(Calc!$AO629,Income!$U$9:$U$1026,0),1),0)</f>
        <v>0</v>
      </c>
      <c r="AT629" s="93">
        <f t="shared" ca="1" si="70"/>
        <v>2027</v>
      </c>
      <c r="AU629" s="85" t="str">
        <f>IFERROR(IF($AQ629="Passive","",INDEX(Income!E$9:E$1026,MATCH(Calc!$AO629,Income!$U$9:$U$1026,0),1)),"")</f>
        <v/>
      </c>
      <c r="AV629" s="85" t="str">
        <f>IFERROR(IF($AQ629="Passive","",INDEX(Income!F$9:F$1026,MATCH(Calc!$AO629,Income!$U$9:$U$1026,0),1)),"")</f>
        <v/>
      </c>
      <c r="AW629" s="85" t="str">
        <f>IFERROR(IF($AQ629="Passive","",INDEX(Income!G$9:G$1026,MATCH(Calc!$AO629,Income!$U$9:$U$1026,0),1)),"")</f>
        <v/>
      </c>
      <c r="AX629" s="85" t="str">
        <f>IFERROR(IF($AQ629="Passive","",INDEX(Income!H$9:H$1026,MATCH(Calc!$AO629,Income!$U$9:$U$1026,0),1)),"")</f>
        <v/>
      </c>
      <c r="AY629" s="85" t="str">
        <f>IFERROR(IF($AQ629="Passive","",INDEX(Income!I$9:I$1026,MATCH(Calc!$AO629,Income!$U$9:$U$1026,0),1)),"")</f>
        <v/>
      </c>
      <c r="AZ629" s="85" t="str">
        <f>IFERROR(IF($AQ629="Passive","",INDEX(Income!J$9:J$1026,MATCH(Calc!$AO629,Income!$U$9:$U$1026,0),1)),"")</f>
        <v/>
      </c>
      <c r="BA629" s="85" t="str">
        <f>IFERROR(IF($AQ629="Passive","",INDEX(Income!K$9:K$1026,MATCH(Calc!$AO629,Income!$U$9:$U$1026,0),1)),"")</f>
        <v/>
      </c>
      <c r="BB629" s="85" t="str">
        <f>IFERROR(IF($AQ629="Passive","",INDEX(Income!L$9:L$1026,MATCH(Calc!$AO629,Income!$U$9:$U$1026,0),1)),"")</f>
        <v/>
      </c>
      <c r="BC629" s="85" t="str">
        <f>IFERROR(IF($AQ629="Passive","",INDEX(Income!M$9:M$1026,MATCH(Calc!$AO629,Income!$U$9:$U$1026,0),1)),"")</f>
        <v/>
      </c>
      <c r="BD629" s="85" t="str">
        <f>IFERROR(IF($AQ629="Passive","",INDEX(Income!N$9:N$1026,MATCH(Calc!$AO629,Income!$U$9:$U$1026,0),1)),"")</f>
        <v/>
      </c>
      <c r="BE629" s="85" t="str">
        <f>IFERROR(IF($AQ629="Passive","",INDEX(Income!O$9:O$1026,MATCH(Calc!$AO629,Income!$U$9:$U$1026,0),1)),"")</f>
        <v/>
      </c>
      <c r="BF629" s="85" t="str">
        <f>IFERROR(IF($AQ629="Passive","",INDEX(Income!P$9:P$1026,MATCH(Calc!$AO629,Income!$U$9:$U$1026,0),1)),"")</f>
        <v/>
      </c>
      <c r="BH629" s="85" t="str">
        <f t="shared" si="71"/>
        <v>Passive</v>
      </c>
      <c r="BI629" s="85">
        <f>IFERROR(INDEX(Expenses!B$9:B$1026,MATCH(Calc!$AO629,Expenses!$U$9:$U$1026,0),1),0)</f>
        <v>0</v>
      </c>
      <c r="BJ629" s="85">
        <f>IFERROR(INDEX(Expenses!C$9:C$1026,MATCH(Calc!$AO629,Expenses!$U$9:$U$1026,0),1),0)</f>
        <v>0</v>
      </c>
      <c r="BK629" s="93">
        <f t="shared" ca="1" si="72"/>
        <v>2027</v>
      </c>
      <c r="BL629" s="85" t="str">
        <f>IFERROR(IF($BH629="Passive","",INDEX(Expenses!E$9:E$1026,MATCH(Calc!$AO629,Expenses!$U$9:$U$1026,0),1)),"")</f>
        <v/>
      </c>
      <c r="BM629" s="85" t="str">
        <f>IFERROR(IF($BH629="Passive","",INDEX(Expenses!F$9:F$1026,MATCH(Calc!$AO629,Expenses!$U$9:$U$1026,0),1)),"")</f>
        <v/>
      </c>
      <c r="BN629" s="85" t="str">
        <f>IFERROR(IF($BH629="Passive","",INDEX(Expenses!G$9:G$1026,MATCH(Calc!$AO629,Expenses!$U$9:$U$1026,0),1)),"")</f>
        <v/>
      </c>
      <c r="BO629" s="85" t="str">
        <f>IFERROR(IF($BH629="Passive","",INDEX(Expenses!H$9:H$1026,MATCH(Calc!$AO629,Expenses!$U$9:$U$1026,0),1)),"")</f>
        <v/>
      </c>
      <c r="BP629" s="85" t="str">
        <f>IFERROR(IF($BH629="Passive","",INDEX(Expenses!I$9:I$1026,MATCH(Calc!$AO629,Expenses!$U$9:$U$1026,0),1)),"")</f>
        <v/>
      </c>
      <c r="BQ629" s="85" t="str">
        <f>IFERROR(IF($BH629="Passive","",INDEX(Expenses!J$9:J$1026,MATCH(Calc!$AO629,Expenses!$U$9:$U$1026,0),1)),"")</f>
        <v/>
      </c>
      <c r="BR629" s="85" t="str">
        <f>IFERROR(IF($BH629="Passive","",INDEX(Expenses!K$9:K$1026,MATCH(Calc!$AO629,Expenses!$U$9:$U$1026,0),1)),"")</f>
        <v/>
      </c>
      <c r="BS629" s="85" t="str">
        <f>IFERROR(IF($BH629="Passive","",INDEX(Expenses!L$9:L$1026,MATCH(Calc!$AO629,Expenses!$U$9:$U$1026,0),1)),"")</f>
        <v/>
      </c>
      <c r="BT629" s="85" t="str">
        <f>IFERROR(IF($BH629="Passive","",INDEX(Expenses!M$9:M$1026,MATCH(Calc!$AO629,Expenses!$U$9:$U$1026,0),1)),"")</f>
        <v/>
      </c>
      <c r="BU629" s="85" t="str">
        <f>IFERROR(IF($BH629="Passive","",INDEX(Expenses!N$9:N$1026,MATCH(Calc!$AO629,Expenses!$U$9:$U$1026,0),1)),"")</f>
        <v/>
      </c>
      <c r="BV629" s="85" t="str">
        <f>IFERROR(IF($BH629="Passive","",INDEX(Expenses!O$9:O$1026,MATCH(Calc!$AO629,Expenses!$U$9:$U$1026,0),1)),"")</f>
        <v/>
      </c>
      <c r="BW629" s="85" t="str">
        <f>IFERROR(IF($BH629="Passive","",INDEX(Expenses!P$9:P$1026,MATCH(Calc!$AO629,Expenses!$U$9:$U$1026,0),1)),"")</f>
        <v/>
      </c>
    </row>
    <row r="630" spans="40:75" x14ac:dyDescent="0.25">
      <c r="AN630" s="93">
        <f t="shared" si="68"/>
        <v>6</v>
      </c>
      <c r="AO630" s="93">
        <v>627</v>
      </c>
      <c r="AQ630" s="85" t="str">
        <f t="shared" si="69"/>
        <v>Passive</v>
      </c>
      <c r="AR630" s="85">
        <f>IFERROR(INDEX(Income!B$9:B$1026,MATCH(Calc!$AO630,Income!$U$9:$U$1026,0),1),0)</f>
        <v>0</v>
      </c>
      <c r="AS630" s="85">
        <f>IFERROR(INDEX(Income!C$9:C$1026,MATCH(Calc!$AO630,Income!$U$9:$U$1026,0),1),0)</f>
        <v>0</v>
      </c>
      <c r="AT630" s="93">
        <f t="shared" ca="1" si="70"/>
        <v>2027</v>
      </c>
      <c r="AU630" s="85" t="str">
        <f>IFERROR(IF($AQ630="Passive","",INDEX(Income!E$9:E$1026,MATCH(Calc!$AO630,Income!$U$9:$U$1026,0),1)),"")</f>
        <v/>
      </c>
      <c r="AV630" s="85" t="str">
        <f>IFERROR(IF($AQ630="Passive","",INDEX(Income!F$9:F$1026,MATCH(Calc!$AO630,Income!$U$9:$U$1026,0),1)),"")</f>
        <v/>
      </c>
      <c r="AW630" s="85" t="str">
        <f>IFERROR(IF($AQ630="Passive","",INDEX(Income!G$9:G$1026,MATCH(Calc!$AO630,Income!$U$9:$U$1026,0),1)),"")</f>
        <v/>
      </c>
      <c r="AX630" s="85" t="str">
        <f>IFERROR(IF($AQ630="Passive","",INDEX(Income!H$9:H$1026,MATCH(Calc!$AO630,Income!$U$9:$U$1026,0),1)),"")</f>
        <v/>
      </c>
      <c r="AY630" s="85" t="str">
        <f>IFERROR(IF($AQ630="Passive","",INDEX(Income!I$9:I$1026,MATCH(Calc!$AO630,Income!$U$9:$U$1026,0),1)),"")</f>
        <v/>
      </c>
      <c r="AZ630" s="85" t="str">
        <f>IFERROR(IF($AQ630="Passive","",INDEX(Income!J$9:J$1026,MATCH(Calc!$AO630,Income!$U$9:$U$1026,0),1)),"")</f>
        <v/>
      </c>
      <c r="BA630" s="85" t="str">
        <f>IFERROR(IF($AQ630="Passive","",INDEX(Income!K$9:K$1026,MATCH(Calc!$AO630,Income!$U$9:$U$1026,0),1)),"")</f>
        <v/>
      </c>
      <c r="BB630" s="85" t="str">
        <f>IFERROR(IF($AQ630="Passive","",INDEX(Income!L$9:L$1026,MATCH(Calc!$AO630,Income!$U$9:$U$1026,0),1)),"")</f>
        <v/>
      </c>
      <c r="BC630" s="85" t="str">
        <f>IFERROR(IF($AQ630="Passive","",INDEX(Income!M$9:M$1026,MATCH(Calc!$AO630,Income!$U$9:$U$1026,0),1)),"")</f>
        <v/>
      </c>
      <c r="BD630" s="85" t="str">
        <f>IFERROR(IF($AQ630="Passive","",INDEX(Income!N$9:N$1026,MATCH(Calc!$AO630,Income!$U$9:$U$1026,0),1)),"")</f>
        <v/>
      </c>
      <c r="BE630" s="85" t="str">
        <f>IFERROR(IF($AQ630="Passive","",INDEX(Income!O$9:O$1026,MATCH(Calc!$AO630,Income!$U$9:$U$1026,0),1)),"")</f>
        <v/>
      </c>
      <c r="BF630" s="85" t="str">
        <f>IFERROR(IF($AQ630="Passive","",INDEX(Income!P$9:P$1026,MATCH(Calc!$AO630,Income!$U$9:$U$1026,0),1)),"")</f>
        <v/>
      </c>
      <c r="BH630" s="85" t="str">
        <f t="shared" si="71"/>
        <v>Passive</v>
      </c>
      <c r="BI630" s="85">
        <f>IFERROR(INDEX(Expenses!B$9:B$1026,MATCH(Calc!$AO630,Expenses!$U$9:$U$1026,0),1),0)</f>
        <v>0</v>
      </c>
      <c r="BJ630" s="85">
        <f>IFERROR(INDEX(Expenses!C$9:C$1026,MATCH(Calc!$AO630,Expenses!$U$9:$U$1026,0),1),0)</f>
        <v>0</v>
      </c>
      <c r="BK630" s="93">
        <f t="shared" ca="1" si="72"/>
        <v>2027</v>
      </c>
      <c r="BL630" s="85" t="str">
        <f>IFERROR(IF($BH630="Passive","",INDEX(Expenses!E$9:E$1026,MATCH(Calc!$AO630,Expenses!$U$9:$U$1026,0),1)),"")</f>
        <v/>
      </c>
      <c r="BM630" s="85" t="str">
        <f>IFERROR(IF($BH630="Passive","",INDEX(Expenses!F$9:F$1026,MATCH(Calc!$AO630,Expenses!$U$9:$U$1026,0),1)),"")</f>
        <v/>
      </c>
      <c r="BN630" s="85" t="str">
        <f>IFERROR(IF($BH630="Passive","",INDEX(Expenses!G$9:G$1026,MATCH(Calc!$AO630,Expenses!$U$9:$U$1026,0),1)),"")</f>
        <v/>
      </c>
      <c r="BO630" s="85" t="str">
        <f>IFERROR(IF($BH630="Passive","",INDEX(Expenses!H$9:H$1026,MATCH(Calc!$AO630,Expenses!$U$9:$U$1026,0),1)),"")</f>
        <v/>
      </c>
      <c r="BP630" s="85" t="str">
        <f>IFERROR(IF($BH630="Passive","",INDEX(Expenses!I$9:I$1026,MATCH(Calc!$AO630,Expenses!$U$9:$U$1026,0),1)),"")</f>
        <v/>
      </c>
      <c r="BQ630" s="85" t="str">
        <f>IFERROR(IF($BH630="Passive","",INDEX(Expenses!J$9:J$1026,MATCH(Calc!$AO630,Expenses!$U$9:$U$1026,0),1)),"")</f>
        <v/>
      </c>
      <c r="BR630" s="85" t="str">
        <f>IFERROR(IF($BH630="Passive","",INDEX(Expenses!K$9:K$1026,MATCH(Calc!$AO630,Expenses!$U$9:$U$1026,0),1)),"")</f>
        <v/>
      </c>
      <c r="BS630" s="85" t="str">
        <f>IFERROR(IF($BH630="Passive","",INDEX(Expenses!L$9:L$1026,MATCH(Calc!$AO630,Expenses!$U$9:$U$1026,0),1)),"")</f>
        <v/>
      </c>
      <c r="BT630" s="85" t="str">
        <f>IFERROR(IF($BH630="Passive","",INDEX(Expenses!M$9:M$1026,MATCH(Calc!$AO630,Expenses!$U$9:$U$1026,0),1)),"")</f>
        <v/>
      </c>
      <c r="BU630" s="85" t="str">
        <f>IFERROR(IF($BH630="Passive","",INDEX(Expenses!N$9:N$1026,MATCH(Calc!$AO630,Expenses!$U$9:$U$1026,0),1)),"")</f>
        <v/>
      </c>
      <c r="BV630" s="85" t="str">
        <f>IFERROR(IF($BH630="Passive","",INDEX(Expenses!O$9:O$1026,MATCH(Calc!$AO630,Expenses!$U$9:$U$1026,0),1)),"")</f>
        <v/>
      </c>
      <c r="BW630" s="85" t="str">
        <f>IFERROR(IF($BH630="Passive","",INDEX(Expenses!P$9:P$1026,MATCH(Calc!$AO630,Expenses!$U$9:$U$1026,0),1)),"")</f>
        <v/>
      </c>
    </row>
    <row r="631" spans="40:75" x14ac:dyDescent="0.25">
      <c r="AN631" s="93">
        <f t="shared" si="68"/>
        <v>6</v>
      </c>
      <c r="AO631" s="93">
        <v>628</v>
      </c>
      <c r="AQ631" s="85" t="str">
        <f t="shared" si="69"/>
        <v>Passive</v>
      </c>
      <c r="AR631" s="85">
        <f>IFERROR(INDEX(Income!B$9:B$1026,MATCH(Calc!$AO631,Income!$U$9:$U$1026,0),1),0)</f>
        <v>0</v>
      </c>
      <c r="AS631" s="85">
        <f>IFERROR(INDEX(Income!C$9:C$1026,MATCH(Calc!$AO631,Income!$U$9:$U$1026,0),1),0)</f>
        <v>0</v>
      </c>
      <c r="AT631" s="93">
        <f t="shared" ca="1" si="70"/>
        <v>2027</v>
      </c>
      <c r="AU631" s="85" t="str">
        <f>IFERROR(IF($AQ631="Passive","",INDEX(Income!E$9:E$1026,MATCH(Calc!$AO631,Income!$U$9:$U$1026,0),1)),"")</f>
        <v/>
      </c>
      <c r="AV631" s="85" t="str">
        <f>IFERROR(IF($AQ631="Passive","",INDEX(Income!F$9:F$1026,MATCH(Calc!$AO631,Income!$U$9:$U$1026,0),1)),"")</f>
        <v/>
      </c>
      <c r="AW631" s="85" t="str">
        <f>IFERROR(IF($AQ631="Passive","",INDEX(Income!G$9:G$1026,MATCH(Calc!$AO631,Income!$U$9:$U$1026,0),1)),"")</f>
        <v/>
      </c>
      <c r="AX631" s="85" t="str">
        <f>IFERROR(IF($AQ631="Passive","",INDEX(Income!H$9:H$1026,MATCH(Calc!$AO631,Income!$U$9:$U$1026,0),1)),"")</f>
        <v/>
      </c>
      <c r="AY631" s="85" t="str">
        <f>IFERROR(IF($AQ631="Passive","",INDEX(Income!I$9:I$1026,MATCH(Calc!$AO631,Income!$U$9:$U$1026,0),1)),"")</f>
        <v/>
      </c>
      <c r="AZ631" s="85" t="str">
        <f>IFERROR(IF($AQ631="Passive","",INDEX(Income!J$9:J$1026,MATCH(Calc!$AO631,Income!$U$9:$U$1026,0),1)),"")</f>
        <v/>
      </c>
      <c r="BA631" s="85" t="str">
        <f>IFERROR(IF($AQ631="Passive","",INDEX(Income!K$9:K$1026,MATCH(Calc!$AO631,Income!$U$9:$U$1026,0),1)),"")</f>
        <v/>
      </c>
      <c r="BB631" s="85" t="str">
        <f>IFERROR(IF($AQ631="Passive","",INDEX(Income!L$9:L$1026,MATCH(Calc!$AO631,Income!$U$9:$U$1026,0),1)),"")</f>
        <v/>
      </c>
      <c r="BC631" s="85" t="str">
        <f>IFERROR(IF($AQ631="Passive","",INDEX(Income!M$9:M$1026,MATCH(Calc!$AO631,Income!$U$9:$U$1026,0),1)),"")</f>
        <v/>
      </c>
      <c r="BD631" s="85" t="str">
        <f>IFERROR(IF($AQ631="Passive","",INDEX(Income!N$9:N$1026,MATCH(Calc!$AO631,Income!$U$9:$U$1026,0),1)),"")</f>
        <v/>
      </c>
      <c r="BE631" s="85" t="str">
        <f>IFERROR(IF($AQ631="Passive","",INDEX(Income!O$9:O$1026,MATCH(Calc!$AO631,Income!$U$9:$U$1026,0),1)),"")</f>
        <v/>
      </c>
      <c r="BF631" s="85" t="str">
        <f>IFERROR(IF($AQ631="Passive","",INDEX(Income!P$9:P$1026,MATCH(Calc!$AO631,Income!$U$9:$U$1026,0),1)),"")</f>
        <v/>
      </c>
      <c r="BH631" s="85" t="str">
        <f t="shared" si="71"/>
        <v>Passive</v>
      </c>
      <c r="BI631" s="85">
        <f>IFERROR(INDEX(Expenses!B$9:B$1026,MATCH(Calc!$AO631,Expenses!$U$9:$U$1026,0),1),0)</f>
        <v>0</v>
      </c>
      <c r="BJ631" s="85">
        <f>IFERROR(INDEX(Expenses!C$9:C$1026,MATCH(Calc!$AO631,Expenses!$U$9:$U$1026,0),1),0)</f>
        <v>0</v>
      </c>
      <c r="BK631" s="93">
        <f t="shared" ca="1" si="72"/>
        <v>2027</v>
      </c>
      <c r="BL631" s="85" t="str">
        <f>IFERROR(IF($BH631="Passive","",INDEX(Expenses!E$9:E$1026,MATCH(Calc!$AO631,Expenses!$U$9:$U$1026,0),1)),"")</f>
        <v/>
      </c>
      <c r="BM631" s="85" t="str">
        <f>IFERROR(IF($BH631="Passive","",INDEX(Expenses!F$9:F$1026,MATCH(Calc!$AO631,Expenses!$U$9:$U$1026,0),1)),"")</f>
        <v/>
      </c>
      <c r="BN631" s="85" t="str">
        <f>IFERROR(IF($BH631="Passive","",INDEX(Expenses!G$9:G$1026,MATCH(Calc!$AO631,Expenses!$U$9:$U$1026,0),1)),"")</f>
        <v/>
      </c>
      <c r="BO631" s="85" t="str">
        <f>IFERROR(IF($BH631="Passive","",INDEX(Expenses!H$9:H$1026,MATCH(Calc!$AO631,Expenses!$U$9:$U$1026,0),1)),"")</f>
        <v/>
      </c>
      <c r="BP631" s="85" t="str">
        <f>IFERROR(IF($BH631="Passive","",INDEX(Expenses!I$9:I$1026,MATCH(Calc!$AO631,Expenses!$U$9:$U$1026,0),1)),"")</f>
        <v/>
      </c>
      <c r="BQ631" s="85" t="str">
        <f>IFERROR(IF($BH631="Passive","",INDEX(Expenses!J$9:J$1026,MATCH(Calc!$AO631,Expenses!$U$9:$U$1026,0),1)),"")</f>
        <v/>
      </c>
      <c r="BR631" s="85" t="str">
        <f>IFERROR(IF($BH631="Passive","",INDEX(Expenses!K$9:K$1026,MATCH(Calc!$AO631,Expenses!$U$9:$U$1026,0),1)),"")</f>
        <v/>
      </c>
      <c r="BS631" s="85" t="str">
        <f>IFERROR(IF($BH631="Passive","",INDEX(Expenses!L$9:L$1026,MATCH(Calc!$AO631,Expenses!$U$9:$U$1026,0),1)),"")</f>
        <v/>
      </c>
      <c r="BT631" s="85" t="str">
        <f>IFERROR(IF($BH631="Passive","",INDEX(Expenses!M$9:M$1026,MATCH(Calc!$AO631,Expenses!$U$9:$U$1026,0),1)),"")</f>
        <v/>
      </c>
      <c r="BU631" s="85" t="str">
        <f>IFERROR(IF($BH631="Passive","",INDEX(Expenses!N$9:N$1026,MATCH(Calc!$AO631,Expenses!$U$9:$U$1026,0),1)),"")</f>
        <v/>
      </c>
      <c r="BV631" s="85" t="str">
        <f>IFERROR(IF($BH631="Passive","",INDEX(Expenses!O$9:O$1026,MATCH(Calc!$AO631,Expenses!$U$9:$U$1026,0),1)),"")</f>
        <v/>
      </c>
      <c r="BW631" s="85" t="str">
        <f>IFERROR(IF($BH631="Passive","",INDEX(Expenses!P$9:P$1026,MATCH(Calc!$AO631,Expenses!$U$9:$U$1026,0),1)),"")</f>
        <v/>
      </c>
    </row>
    <row r="632" spans="40:75" x14ac:dyDescent="0.25">
      <c r="AN632" s="93">
        <f t="shared" si="68"/>
        <v>6</v>
      </c>
      <c r="AO632" s="93">
        <v>629</v>
      </c>
      <c r="AQ632" s="85" t="str">
        <f t="shared" si="69"/>
        <v>Passive</v>
      </c>
      <c r="AR632" s="85">
        <f>IFERROR(INDEX(Income!B$9:B$1026,MATCH(Calc!$AO632,Income!$U$9:$U$1026,0),1),0)</f>
        <v>0</v>
      </c>
      <c r="AS632" s="85">
        <f>IFERROR(INDEX(Income!C$9:C$1026,MATCH(Calc!$AO632,Income!$U$9:$U$1026,0),1),0)</f>
        <v>0</v>
      </c>
      <c r="AT632" s="93">
        <f t="shared" ca="1" si="70"/>
        <v>2027</v>
      </c>
      <c r="AU632" s="85" t="str">
        <f>IFERROR(IF($AQ632="Passive","",INDEX(Income!E$9:E$1026,MATCH(Calc!$AO632,Income!$U$9:$U$1026,0),1)),"")</f>
        <v/>
      </c>
      <c r="AV632" s="85" t="str">
        <f>IFERROR(IF($AQ632="Passive","",INDEX(Income!F$9:F$1026,MATCH(Calc!$AO632,Income!$U$9:$U$1026,0),1)),"")</f>
        <v/>
      </c>
      <c r="AW632" s="85" t="str">
        <f>IFERROR(IF($AQ632="Passive","",INDEX(Income!G$9:G$1026,MATCH(Calc!$AO632,Income!$U$9:$U$1026,0),1)),"")</f>
        <v/>
      </c>
      <c r="AX632" s="85" t="str">
        <f>IFERROR(IF($AQ632="Passive","",INDEX(Income!H$9:H$1026,MATCH(Calc!$AO632,Income!$U$9:$U$1026,0),1)),"")</f>
        <v/>
      </c>
      <c r="AY632" s="85" t="str">
        <f>IFERROR(IF($AQ632="Passive","",INDEX(Income!I$9:I$1026,MATCH(Calc!$AO632,Income!$U$9:$U$1026,0),1)),"")</f>
        <v/>
      </c>
      <c r="AZ632" s="85" t="str">
        <f>IFERROR(IF($AQ632="Passive","",INDEX(Income!J$9:J$1026,MATCH(Calc!$AO632,Income!$U$9:$U$1026,0),1)),"")</f>
        <v/>
      </c>
      <c r="BA632" s="85" t="str">
        <f>IFERROR(IF($AQ632="Passive","",INDEX(Income!K$9:K$1026,MATCH(Calc!$AO632,Income!$U$9:$U$1026,0),1)),"")</f>
        <v/>
      </c>
      <c r="BB632" s="85" t="str">
        <f>IFERROR(IF($AQ632="Passive","",INDEX(Income!L$9:L$1026,MATCH(Calc!$AO632,Income!$U$9:$U$1026,0),1)),"")</f>
        <v/>
      </c>
      <c r="BC632" s="85" t="str">
        <f>IFERROR(IF($AQ632="Passive","",INDEX(Income!M$9:M$1026,MATCH(Calc!$AO632,Income!$U$9:$U$1026,0),1)),"")</f>
        <v/>
      </c>
      <c r="BD632" s="85" t="str">
        <f>IFERROR(IF($AQ632="Passive","",INDEX(Income!N$9:N$1026,MATCH(Calc!$AO632,Income!$U$9:$U$1026,0),1)),"")</f>
        <v/>
      </c>
      <c r="BE632" s="85" t="str">
        <f>IFERROR(IF($AQ632="Passive","",INDEX(Income!O$9:O$1026,MATCH(Calc!$AO632,Income!$U$9:$U$1026,0),1)),"")</f>
        <v/>
      </c>
      <c r="BF632" s="85" t="str">
        <f>IFERROR(IF($AQ632="Passive","",INDEX(Income!P$9:P$1026,MATCH(Calc!$AO632,Income!$U$9:$U$1026,0),1)),"")</f>
        <v/>
      </c>
      <c r="BH632" s="85" t="str">
        <f t="shared" si="71"/>
        <v>Passive</v>
      </c>
      <c r="BI632" s="85">
        <f>IFERROR(INDEX(Expenses!B$9:B$1026,MATCH(Calc!$AO632,Expenses!$U$9:$U$1026,0),1),0)</f>
        <v>0</v>
      </c>
      <c r="BJ632" s="85">
        <f>IFERROR(INDEX(Expenses!C$9:C$1026,MATCH(Calc!$AO632,Expenses!$U$9:$U$1026,0),1),0)</f>
        <v>0</v>
      </c>
      <c r="BK632" s="93">
        <f t="shared" ca="1" si="72"/>
        <v>2027</v>
      </c>
      <c r="BL632" s="85" t="str">
        <f>IFERROR(IF($BH632="Passive","",INDEX(Expenses!E$9:E$1026,MATCH(Calc!$AO632,Expenses!$U$9:$U$1026,0),1)),"")</f>
        <v/>
      </c>
      <c r="BM632" s="85" t="str">
        <f>IFERROR(IF($BH632="Passive","",INDEX(Expenses!F$9:F$1026,MATCH(Calc!$AO632,Expenses!$U$9:$U$1026,0),1)),"")</f>
        <v/>
      </c>
      <c r="BN632" s="85" t="str">
        <f>IFERROR(IF($BH632="Passive","",INDEX(Expenses!G$9:G$1026,MATCH(Calc!$AO632,Expenses!$U$9:$U$1026,0),1)),"")</f>
        <v/>
      </c>
      <c r="BO632" s="85" t="str">
        <f>IFERROR(IF($BH632="Passive","",INDEX(Expenses!H$9:H$1026,MATCH(Calc!$AO632,Expenses!$U$9:$U$1026,0),1)),"")</f>
        <v/>
      </c>
      <c r="BP632" s="85" t="str">
        <f>IFERROR(IF($BH632="Passive","",INDEX(Expenses!I$9:I$1026,MATCH(Calc!$AO632,Expenses!$U$9:$U$1026,0),1)),"")</f>
        <v/>
      </c>
      <c r="BQ632" s="85" t="str">
        <f>IFERROR(IF($BH632="Passive","",INDEX(Expenses!J$9:J$1026,MATCH(Calc!$AO632,Expenses!$U$9:$U$1026,0),1)),"")</f>
        <v/>
      </c>
      <c r="BR632" s="85" t="str">
        <f>IFERROR(IF($BH632="Passive","",INDEX(Expenses!K$9:K$1026,MATCH(Calc!$AO632,Expenses!$U$9:$U$1026,0),1)),"")</f>
        <v/>
      </c>
      <c r="BS632" s="85" t="str">
        <f>IFERROR(IF($BH632="Passive","",INDEX(Expenses!L$9:L$1026,MATCH(Calc!$AO632,Expenses!$U$9:$U$1026,0),1)),"")</f>
        <v/>
      </c>
      <c r="BT632" s="85" t="str">
        <f>IFERROR(IF($BH632="Passive","",INDEX(Expenses!M$9:M$1026,MATCH(Calc!$AO632,Expenses!$U$9:$U$1026,0),1)),"")</f>
        <v/>
      </c>
      <c r="BU632" s="85" t="str">
        <f>IFERROR(IF($BH632="Passive","",INDEX(Expenses!N$9:N$1026,MATCH(Calc!$AO632,Expenses!$U$9:$U$1026,0),1)),"")</f>
        <v/>
      </c>
      <c r="BV632" s="85" t="str">
        <f>IFERROR(IF($BH632="Passive","",INDEX(Expenses!O$9:O$1026,MATCH(Calc!$AO632,Expenses!$U$9:$U$1026,0),1)),"")</f>
        <v/>
      </c>
      <c r="BW632" s="85" t="str">
        <f>IFERROR(IF($BH632="Passive","",INDEX(Expenses!P$9:P$1026,MATCH(Calc!$AO632,Expenses!$U$9:$U$1026,0),1)),"")</f>
        <v/>
      </c>
    </row>
    <row r="633" spans="40:75" x14ac:dyDescent="0.25">
      <c r="AN633" s="93">
        <f t="shared" si="68"/>
        <v>6</v>
      </c>
      <c r="AO633" s="93">
        <v>630</v>
      </c>
      <c r="AQ633" s="85" t="str">
        <f t="shared" si="69"/>
        <v>Passive</v>
      </c>
      <c r="AR633" s="85">
        <f>IFERROR(INDEX(Income!B$9:B$1026,MATCH(Calc!$AO633,Income!$U$9:$U$1026,0),1),0)</f>
        <v>0</v>
      </c>
      <c r="AS633" s="85">
        <f>IFERROR(INDEX(Income!C$9:C$1026,MATCH(Calc!$AO633,Income!$U$9:$U$1026,0),1),0)</f>
        <v>0</v>
      </c>
      <c r="AT633" s="93">
        <f t="shared" ca="1" si="70"/>
        <v>2027</v>
      </c>
      <c r="AU633" s="85" t="str">
        <f>IFERROR(IF($AQ633="Passive","",INDEX(Income!E$9:E$1026,MATCH(Calc!$AO633,Income!$U$9:$U$1026,0),1)),"")</f>
        <v/>
      </c>
      <c r="AV633" s="85" t="str">
        <f>IFERROR(IF($AQ633="Passive","",INDEX(Income!F$9:F$1026,MATCH(Calc!$AO633,Income!$U$9:$U$1026,0),1)),"")</f>
        <v/>
      </c>
      <c r="AW633" s="85" t="str">
        <f>IFERROR(IF($AQ633="Passive","",INDEX(Income!G$9:G$1026,MATCH(Calc!$AO633,Income!$U$9:$U$1026,0),1)),"")</f>
        <v/>
      </c>
      <c r="AX633" s="85" t="str">
        <f>IFERROR(IF($AQ633="Passive","",INDEX(Income!H$9:H$1026,MATCH(Calc!$AO633,Income!$U$9:$U$1026,0),1)),"")</f>
        <v/>
      </c>
      <c r="AY633" s="85" t="str">
        <f>IFERROR(IF($AQ633="Passive","",INDEX(Income!I$9:I$1026,MATCH(Calc!$AO633,Income!$U$9:$U$1026,0),1)),"")</f>
        <v/>
      </c>
      <c r="AZ633" s="85" t="str">
        <f>IFERROR(IF($AQ633="Passive","",INDEX(Income!J$9:J$1026,MATCH(Calc!$AO633,Income!$U$9:$U$1026,0),1)),"")</f>
        <v/>
      </c>
      <c r="BA633" s="85" t="str">
        <f>IFERROR(IF($AQ633="Passive","",INDEX(Income!K$9:K$1026,MATCH(Calc!$AO633,Income!$U$9:$U$1026,0),1)),"")</f>
        <v/>
      </c>
      <c r="BB633" s="85" t="str">
        <f>IFERROR(IF($AQ633="Passive","",INDEX(Income!L$9:L$1026,MATCH(Calc!$AO633,Income!$U$9:$U$1026,0),1)),"")</f>
        <v/>
      </c>
      <c r="BC633" s="85" t="str">
        <f>IFERROR(IF($AQ633="Passive","",INDEX(Income!M$9:M$1026,MATCH(Calc!$AO633,Income!$U$9:$U$1026,0),1)),"")</f>
        <v/>
      </c>
      <c r="BD633" s="85" t="str">
        <f>IFERROR(IF($AQ633="Passive","",INDEX(Income!N$9:N$1026,MATCH(Calc!$AO633,Income!$U$9:$U$1026,0),1)),"")</f>
        <v/>
      </c>
      <c r="BE633" s="85" t="str">
        <f>IFERROR(IF($AQ633="Passive","",INDEX(Income!O$9:O$1026,MATCH(Calc!$AO633,Income!$U$9:$U$1026,0),1)),"")</f>
        <v/>
      </c>
      <c r="BF633" s="85" t="str">
        <f>IFERROR(IF($AQ633="Passive","",INDEX(Income!P$9:P$1026,MATCH(Calc!$AO633,Income!$U$9:$U$1026,0),1)),"")</f>
        <v/>
      </c>
      <c r="BH633" s="85" t="str">
        <f t="shared" si="71"/>
        <v>Passive</v>
      </c>
      <c r="BI633" s="85">
        <f>IFERROR(INDEX(Expenses!B$9:B$1026,MATCH(Calc!$AO633,Expenses!$U$9:$U$1026,0),1),0)</f>
        <v>0</v>
      </c>
      <c r="BJ633" s="85">
        <f>IFERROR(INDEX(Expenses!C$9:C$1026,MATCH(Calc!$AO633,Expenses!$U$9:$U$1026,0),1),0)</f>
        <v>0</v>
      </c>
      <c r="BK633" s="93">
        <f t="shared" ca="1" si="72"/>
        <v>2027</v>
      </c>
      <c r="BL633" s="85" t="str">
        <f>IFERROR(IF($BH633="Passive","",INDEX(Expenses!E$9:E$1026,MATCH(Calc!$AO633,Expenses!$U$9:$U$1026,0),1)),"")</f>
        <v/>
      </c>
      <c r="BM633" s="85" t="str">
        <f>IFERROR(IF($BH633="Passive","",INDEX(Expenses!F$9:F$1026,MATCH(Calc!$AO633,Expenses!$U$9:$U$1026,0),1)),"")</f>
        <v/>
      </c>
      <c r="BN633" s="85" t="str">
        <f>IFERROR(IF($BH633="Passive","",INDEX(Expenses!G$9:G$1026,MATCH(Calc!$AO633,Expenses!$U$9:$U$1026,0),1)),"")</f>
        <v/>
      </c>
      <c r="BO633" s="85" t="str">
        <f>IFERROR(IF($BH633="Passive","",INDEX(Expenses!H$9:H$1026,MATCH(Calc!$AO633,Expenses!$U$9:$U$1026,0),1)),"")</f>
        <v/>
      </c>
      <c r="BP633" s="85" t="str">
        <f>IFERROR(IF($BH633="Passive","",INDEX(Expenses!I$9:I$1026,MATCH(Calc!$AO633,Expenses!$U$9:$U$1026,0),1)),"")</f>
        <v/>
      </c>
      <c r="BQ633" s="85" t="str">
        <f>IFERROR(IF($BH633="Passive","",INDEX(Expenses!J$9:J$1026,MATCH(Calc!$AO633,Expenses!$U$9:$U$1026,0),1)),"")</f>
        <v/>
      </c>
      <c r="BR633" s="85" t="str">
        <f>IFERROR(IF($BH633="Passive","",INDEX(Expenses!K$9:K$1026,MATCH(Calc!$AO633,Expenses!$U$9:$U$1026,0),1)),"")</f>
        <v/>
      </c>
      <c r="BS633" s="85" t="str">
        <f>IFERROR(IF($BH633="Passive","",INDEX(Expenses!L$9:L$1026,MATCH(Calc!$AO633,Expenses!$U$9:$U$1026,0),1)),"")</f>
        <v/>
      </c>
      <c r="BT633" s="85" t="str">
        <f>IFERROR(IF($BH633="Passive","",INDEX(Expenses!M$9:M$1026,MATCH(Calc!$AO633,Expenses!$U$9:$U$1026,0),1)),"")</f>
        <v/>
      </c>
      <c r="BU633" s="85" t="str">
        <f>IFERROR(IF($BH633="Passive","",INDEX(Expenses!N$9:N$1026,MATCH(Calc!$AO633,Expenses!$U$9:$U$1026,0),1)),"")</f>
        <v/>
      </c>
      <c r="BV633" s="85" t="str">
        <f>IFERROR(IF($BH633="Passive","",INDEX(Expenses!O$9:O$1026,MATCH(Calc!$AO633,Expenses!$U$9:$U$1026,0),1)),"")</f>
        <v/>
      </c>
      <c r="BW633" s="85" t="str">
        <f>IFERROR(IF($BH633="Passive","",INDEX(Expenses!P$9:P$1026,MATCH(Calc!$AO633,Expenses!$U$9:$U$1026,0),1)),"")</f>
        <v/>
      </c>
    </row>
    <row r="634" spans="40:75" x14ac:dyDescent="0.25">
      <c r="AN634" s="93">
        <f t="shared" si="68"/>
        <v>6</v>
      </c>
      <c r="AO634" s="93">
        <v>631</v>
      </c>
      <c r="AQ634" s="85" t="str">
        <f t="shared" si="69"/>
        <v>Passive</v>
      </c>
      <c r="AR634" s="85">
        <f>IFERROR(INDEX(Income!B$9:B$1026,MATCH(Calc!$AO634,Income!$U$9:$U$1026,0),1),0)</f>
        <v>0</v>
      </c>
      <c r="AS634" s="85">
        <f>IFERROR(INDEX(Income!C$9:C$1026,MATCH(Calc!$AO634,Income!$U$9:$U$1026,0),1),0)</f>
        <v>0</v>
      </c>
      <c r="AT634" s="93">
        <f t="shared" ca="1" si="70"/>
        <v>2027</v>
      </c>
      <c r="AU634" s="85" t="str">
        <f>IFERROR(IF($AQ634="Passive","",INDEX(Income!E$9:E$1026,MATCH(Calc!$AO634,Income!$U$9:$U$1026,0),1)),"")</f>
        <v/>
      </c>
      <c r="AV634" s="85" t="str">
        <f>IFERROR(IF($AQ634="Passive","",INDEX(Income!F$9:F$1026,MATCH(Calc!$AO634,Income!$U$9:$U$1026,0),1)),"")</f>
        <v/>
      </c>
      <c r="AW634" s="85" t="str">
        <f>IFERROR(IF($AQ634="Passive","",INDEX(Income!G$9:G$1026,MATCH(Calc!$AO634,Income!$U$9:$U$1026,0),1)),"")</f>
        <v/>
      </c>
      <c r="AX634" s="85" t="str">
        <f>IFERROR(IF($AQ634="Passive","",INDEX(Income!H$9:H$1026,MATCH(Calc!$AO634,Income!$U$9:$U$1026,0),1)),"")</f>
        <v/>
      </c>
      <c r="AY634" s="85" t="str">
        <f>IFERROR(IF($AQ634="Passive","",INDEX(Income!I$9:I$1026,MATCH(Calc!$AO634,Income!$U$9:$U$1026,0),1)),"")</f>
        <v/>
      </c>
      <c r="AZ634" s="85" t="str">
        <f>IFERROR(IF($AQ634="Passive","",INDEX(Income!J$9:J$1026,MATCH(Calc!$AO634,Income!$U$9:$U$1026,0),1)),"")</f>
        <v/>
      </c>
      <c r="BA634" s="85" t="str">
        <f>IFERROR(IF($AQ634="Passive","",INDEX(Income!K$9:K$1026,MATCH(Calc!$AO634,Income!$U$9:$U$1026,0),1)),"")</f>
        <v/>
      </c>
      <c r="BB634" s="85" t="str">
        <f>IFERROR(IF($AQ634="Passive","",INDEX(Income!L$9:L$1026,MATCH(Calc!$AO634,Income!$U$9:$U$1026,0),1)),"")</f>
        <v/>
      </c>
      <c r="BC634" s="85" t="str">
        <f>IFERROR(IF($AQ634="Passive","",INDEX(Income!M$9:M$1026,MATCH(Calc!$AO634,Income!$U$9:$U$1026,0),1)),"")</f>
        <v/>
      </c>
      <c r="BD634" s="85" t="str">
        <f>IFERROR(IF($AQ634="Passive","",INDEX(Income!N$9:N$1026,MATCH(Calc!$AO634,Income!$U$9:$U$1026,0),1)),"")</f>
        <v/>
      </c>
      <c r="BE634" s="85" t="str">
        <f>IFERROR(IF($AQ634="Passive","",INDEX(Income!O$9:O$1026,MATCH(Calc!$AO634,Income!$U$9:$U$1026,0),1)),"")</f>
        <v/>
      </c>
      <c r="BF634" s="85" t="str">
        <f>IFERROR(IF($AQ634="Passive","",INDEX(Income!P$9:P$1026,MATCH(Calc!$AO634,Income!$U$9:$U$1026,0),1)),"")</f>
        <v/>
      </c>
      <c r="BH634" s="85" t="str">
        <f t="shared" si="71"/>
        <v>Passive</v>
      </c>
      <c r="BI634" s="85">
        <f>IFERROR(INDEX(Expenses!B$9:B$1026,MATCH(Calc!$AO634,Expenses!$U$9:$U$1026,0),1),0)</f>
        <v>0</v>
      </c>
      <c r="BJ634" s="85">
        <f>IFERROR(INDEX(Expenses!C$9:C$1026,MATCH(Calc!$AO634,Expenses!$U$9:$U$1026,0),1),0)</f>
        <v>0</v>
      </c>
      <c r="BK634" s="93">
        <f t="shared" ca="1" si="72"/>
        <v>2027</v>
      </c>
      <c r="BL634" s="85" t="str">
        <f>IFERROR(IF($BH634="Passive","",INDEX(Expenses!E$9:E$1026,MATCH(Calc!$AO634,Expenses!$U$9:$U$1026,0),1)),"")</f>
        <v/>
      </c>
      <c r="BM634" s="85" t="str">
        <f>IFERROR(IF($BH634="Passive","",INDEX(Expenses!F$9:F$1026,MATCH(Calc!$AO634,Expenses!$U$9:$U$1026,0),1)),"")</f>
        <v/>
      </c>
      <c r="BN634" s="85" t="str">
        <f>IFERROR(IF($BH634="Passive","",INDEX(Expenses!G$9:G$1026,MATCH(Calc!$AO634,Expenses!$U$9:$U$1026,0),1)),"")</f>
        <v/>
      </c>
      <c r="BO634" s="85" t="str">
        <f>IFERROR(IF($BH634="Passive","",INDEX(Expenses!H$9:H$1026,MATCH(Calc!$AO634,Expenses!$U$9:$U$1026,0),1)),"")</f>
        <v/>
      </c>
      <c r="BP634" s="85" t="str">
        <f>IFERROR(IF($BH634="Passive","",INDEX(Expenses!I$9:I$1026,MATCH(Calc!$AO634,Expenses!$U$9:$U$1026,0),1)),"")</f>
        <v/>
      </c>
      <c r="BQ634" s="85" t="str">
        <f>IFERROR(IF($BH634="Passive","",INDEX(Expenses!J$9:J$1026,MATCH(Calc!$AO634,Expenses!$U$9:$U$1026,0),1)),"")</f>
        <v/>
      </c>
      <c r="BR634" s="85" t="str">
        <f>IFERROR(IF($BH634="Passive","",INDEX(Expenses!K$9:K$1026,MATCH(Calc!$AO634,Expenses!$U$9:$U$1026,0),1)),"")</f>
        <v/>
      </c>
      <c r="BS634" s="85" t="str">
        <f>IFERROR(IF($BH634="Passive","",INDEX(Expenses!L$9:L$1026,MATCH(Calc!$AO634,Expenses!$U$9:$U$1026,0),1)),"")</f>
        <v/>
      </c>
      <c r="BT634" s="85" t="str">
        <f>IFERROR(IF($BH634="Passive","",INDEX(Expenses!M$9:M$1026,MATCH(Calc!$AO634,Expenses!$U$9:$U$1026,0),1)),"")</f>
        <v/>
      </c>
      <c r="BU634" s="85" t="str">
        <f>IFERROR(IF($BH634="Passive","",INDEX(Expenses!N$9:N$1026,MATCH(Calc!$AO634,Expenses!$U$9:$U$1026,0),1)),"")</f>
        <v/>
      </c>
      <c r="BV634" s="85" t="str">
        <f>IFERROR(IF($BH634="Passive","",INDEX(Expenses!O$9:O$1026,MATCH(Calc!$AO634,Expenses!$U$9:$U$1026,0),1)),"")</f>
        <v/>
      </c>
      <c r="BW634" s="85" t="str">
        <f>IFERROR(IF($BH634="Passive","",INDEX(Expenses!P$9:P$1026,MATCH(Calc!$AO634,Expenses!$U$9:$U$1026,0),1)),"")</f>
        <v/>
      </c>
    </row>
    <row r="635" spans="40:75" x14ac:dyDescent="0.25">
      <c r="AN635" s="93">
        <f t="shared" si="68"/>
        <v>6</v>
      </c>
      <c r="AO635" s="93">
        <v>632</v>
      </c>
      <c r="AQ635" s="85" t="str">
        <f t="shared" si="69"/>
        <v>Passive</v>
      </c>
      <c r="AR635" s="85">
        <f>IFERROR(INDEX(Income!B$9:B$1026,MATCH(Calc!$AO635,Income!$U$9:$U$1026,0),1),0)</f>
        <v>0</v>
      </c>
      <c r="AS635" s="85">
        <f>IFERROR(INDEX(Income!C$9:C$1026,MATCH(Calc!$AO635,Income!$U$9:$U$1026,0),1),0)</f>
        <v>0</v>
      </c>
      <c r="AT635" s="93">
        <f t="shared" ca="1" si="70"/>
        <v>2027</v>
      </c>
      <c r="AU635" s="85" t="str">
        <f>IFERROR(IF($AQ635="Passive","",INDEX(Income!E$9:E$1026,MATCH(Calc!$AO635,Income!$U$9:$U$1026,0),1)),"")</f>
        <v/>
      </c>
      <c r="AV635" s="85" t="str">
        <f>IFERROR(IF($AQ635="Passive","",INDEX(Income!F$9:F$1026,MATCH(Calc!$AO635,Income!$U$9:$U$1026,0),1)),"")</f>
        <v/>
      </c>
      <c r="AW635" s="85" t="str">
        <f>IFERROR(IF($AQ635="Passive","",INDEX(Income!G$9:G$1026,MATCH(Calc!$AO635,Income!$U$9:$U$1026,0),1)),"")</f>
        <v/>
      </c>
      <c r="AX635" s="85" t="str">
        <f>IFERROR(IF($AQ635="Passive","",INDEX(Income!H$9:H$1026,MATCH(Calc!$AO635,Income!$U$9:$U$1026,0),1)),"")</f>
        <v/>
      </c>
      <c r="AY635" s="85" t="str">
        <f>IFERROR(IF($AQ635="Passive","",INDEX(Income!I$9:I$1026,MATCH(Calc!$AO635,Income!$U$9:$U$1026,0),1)),"")</f>
        <v/>
      </c>
      <c r="AZ635" s="85" t="str">
        <f>IFERROR(IF($AQ635="Passive","",INDEX(Income!J$9:J$1026,MATCH(Calc!$AO635,Income!$U$9:$U$1026,0),1)),"")</f>
        <v/>
      </c>
      <c r="BA635" s="85" t="str">
        <f>IFERROR(IF($AQ635="Passive","",INDEX(Income!K$9:K$1026,MATCH(Calc!$AO635,Income!$U$9:$U$1026,0),1)),"")</f>
        <v/>
      </c>
      <c r="BB635" s="85" t="str">
        <f>IFERROR(IF($AQ635="Passive","",INDEX(Income!L$9:L$1026,MATCH(Calc!$AO635,Income!$U$9:$U$1026,0),1)),"")</f>
        <v/>
      </c>
      <c r="BC635" s="85" t="str">
        <f>IFERROR(IF($AQ635="Passive","",INDEX(Income!M$9:M$1026,MATCH(Calc!$AO635,Income!$U$9:$U$1026,0),1)),"")</f>
        <v/>
      </c>
      <c r="BD635" s="85" t="str">
        <f>IFERROR(IF($AQ635="Passive","",INDEX(Income!N$9:N$1026,MATCH(Calc!$AO635,Income!$U$9:$U$1026,0),1)),"")</f>
        <v/>
      </c>
      <c r="BE635" s="85" t="str">
        <f>IFERROR(IF($AQ635="Passive","",INDEX(Income!O$9:O$1026,MATCH(Calc!$AO635,Income!$U$9:$U$1026,0),1)),"")</f>
        <v/>
      </c>
      <c r="BF635" s="85" t="str">
        <f>IFERROR(IF($AQ635="Passive","",INDEX(Income!P$9:P$1026,MATCH(Calc!$AO635,Income!$U$9:$U$1026,0),1)),"")</f>
        <v/>
      </c>
      <c r="BH635" s="85" t="str">
        <f t="shared" si="71"/>
        <v>Passive</v>
      </c>
      <c r="BI635" s="85">
        <f>IFERROR(INDEX(Expenses!B$9:B$1026,MATCH(Calc!$AO635,Expenses!$U$9:$U$1026,0),1),0)</f>
        <v>0</v>
      </c>
      <c r="BJ635" s="85">
        <f>IFERROR(INDEX(Expenses!C$9:C$1026,MATCH(Calc!$AO635,Expenses!$U$9:$U$1026,0),1),0)</f>
        <v>0</v>
      </c>
      <c r="BK635" s="93">
        <f t="shared" ca="1" si="72"/>
        <v>2027</v>
      </c>
      <c r="BL635" s="85" t="str">
        <f>IFERROR(IF($BH635="Passive","",INDEX(Expenses!E$9:E$1026,MATCH(Calc!$AO635,Expenses!$U$9:$U$1026,0),1)),"")</f>
        <v/>
      </c>
      <c r="BM635" s="85" t="str">
        <f>IFERROR(IF($BH635="Passive","",INDEX(Expenses!F$9:F$1026,MATCH(Calc!$AO635,Expenses!$U$9:$U$1026,0),1)),"")</f>
        <v/>
      </c>
      <c r="BN635" s="85" t="str">
        <f>IFERROR(IF($BH635="Passive","",INDEX(Expenses!G$9:G$1026,MATCH(Calc!$AO635,Expenses!$U$9:$U$1026,0),1)),"")</f>
        <v/>
      </c>
      <c r="BO635" s="85" t="str">
        <f>IFERROR(IF($BH635="Passive","",INDEX(Expenses!H$9:H$1026,MATCH(Calc!$AO635,Expenses!$U$9:$U$1026,0),1)),"")</f>
        <v/>
      </c>
      <c r="BP635" s="85" t="str">
        <f>IFERROR(IF($BH635="Passive","",INDEX(Expenses!I$9:I$1026,MATCH(Calc!$AO635,Expenses!$U$9:$U$1026,0),1)),"")</f>
        <v/>
      </c>
      <c r="BQ635" s="85" t="str">
        <f>IFERROR(IF($BH635="Passive","",INDEX(Expenses!J$9:J$1026,MATCH(Calc!$AO635,Expenses!$U$9:$U$1026,0),1)),"")</f>
        <v/>
      </c>
      <c r="BR635" s="85" t="str">
        <f>IFERROR(IF($BH635="Passive","",INDEX(Expenses!K$9:K$1026,MATCH(Calc!$AO635,Expenses!$U$9:$U$1026,0),1)),"")</f>
        <v/>
      </c>
      <c r="BS635" s="85" t="str">
        <f>IFERROR(IF($BH635="Passive","",INDEX(Expenses!L$9:L$1026,MATCH(Calc!$AO635,Expenses!$U$9:$U$1026,0),1)),"")</f>
        <v/>
      </c>
      <c r="BT635" s="85" t="str">
        <f>IFERROR(IF($BH635="Passive","",INDEX(Expenses!M$9:M$1026,MATCH(Calc!$AO635,Expenses!$U$9:$U$1026,0),1)),"")</f>
        <v/>
      </c>
      <c r="BU635" s="85" t="str">
        <f>IFERROR(IF($BH635="Passive","",INDEX(Expenses!N$9:N$1026,MATCH(Calc!$AO635,Expenses!$U$9:$U$1026,0),1)),"")</f>
        <v/>
      </c>
      <c r="BV635" s="85" t="str">
        <f>IFERROR(IF($BH635="Passive","",INDEX(Expenses!O$9:O$1026,MATCH(Calc!$AO635,Expenses!$U$9:$U$1026,0),1)),"")</f>
        <v/>
      </c>
      <c r="BW635" s="85" t="str">
        <f>IFERROR(IF($BH635="Passive","",INDEX(Expenses!P$9:P$1026,MATCH(Calc!$AO635,Expenses!$U$9:$U$1026,0),1)),"")</f>
        <v/>
      </c>
    </row>
    <row r="636" spans="40:75" x14ac:dyDescent="0.25">
      <c r="AN636" s="93">
        <f t="shared" si="68"/>
        <v>6</v>
      </c>
      <c r="AO636" s="93">
        <v>633</v>
      </c>
      <c r="AQ636" s="85" t="str">
        <f t="shared" si="69"/>
        <v>Passive</v>
      </c>
      <c r="AR636" s="85">
        <f>IFERROR(INDEX(Income!B$9:B$1026,MATCH(Calc!$AO636,Income!$U$9:$U$1026,0),1),0)</f>
        <v>0</v>
      </c>
      <c r="AS636" s="85">
        <f>IFERROR(INDEX(Income!C$9:C$1026,MATCH(Calc!$AO636,Income!$U$9:$U$1026,0),1),0)</f>
        <v>0</v>
      </c>
      <c r="AT636" s="93">
        <f t="shared" ca="1" si="70"/>
        <v>2027</v>
      </c>
      <c r="AU636" s="85" t="str">
        <f>IFERROR(IF($AQ636="Passive","",INDEX(Income!E$9:E$1026,MATCH(Calc!$AO636,Income!$U$9:$U$1026,0),1)),"")</f>
        <v/>
      </c>
      <c r="AV636" s="85" t="str">
        <f>IFERROR(IF($AQ636="Passive","",INDEX(Income!F$9:F$1026,MATCH(Calc!$AO636,Income!$U$9:$U$1026,0),1)),"")</f>
        <v/>
      </c>
      <c r="AW636" s="85" t="str">
        <f>IFERROR(IF($AQ636="Passive","",INDEX(Income!G$9:G$1026,MATCH(Calc!$AO636,Income!$U$9:$U$1026,0),1)),"")</f>
        <v/>
      </c>
      <c r="AX636" s="85" t="str">
        <f>IFERROR(IF($AQ636="Passive","",INDEX(Income!H$9:H$1026,MATCH(Calc!$AO636,Income!$U$9:$U$1026,0),1)),"")</f>
        <v/>
      </c>
      <c r="AY636" s="85" t="str">
        <f>IFERROR(IF($AQ636="Passive","",INDEX(Income!I$9:I$1026,MATCH(Calc!$AO636,Income!$U$9:$U$1026,0),1)),"")</f>
        <v/>
      </c>
      <c r="AZ636" s="85" t="str">
        <f>IFERROR(IF($AQ636="Passive","",INDEX(Income!J$9:J$1026,MATCH(Calc!$AO636,Income!$U$9:$U$1026,0),1)),"")</f>
        <v/>
      </c>
      <c r="BA636" s="85" t="str">
        <f>IFERROR(IF($AQ636="Passive","",INDEX(Income!K$9:K$1026,MATCH(Calc!$AO636,Income!$U$9:$U$1026,0),1)),"")</f>
        <v/>
      </c>
      <c r="BB636" s="85" t="str">
        <f>IFERROR(IF($AQ636="Passive","",INDEX(Income!L$9:L$1026,MATCH(Calc!$AO636,Income!$U$9:$U$1026,0),1)),"")</f>
        <v/>
      </c>
      <c r="BC636" s="85" t="str">
        <f>IFERROR(IF($AQ636="Passive","",INDEX(Income!M$9:M$1026,MATCH(Calc!$AO636,Income!$U$9:$U$1026,0),1)),"")</f>
        <v/>
      </c>
      <c r="BD636" s="85" t="str">
        <f>IFERROR(IF($AQ636="Passive","",INDEX(Income!N$9:N$1026,MATCH(Calc!$AO636,Income!$U$9:$U$1026,0),1)),"")</f>
        <v/>
      </c>
      <c r="BE636" s="85" t="str">
        <f>IFERROR(IF($AQ636="Passive","",INDEX(Income!O$9:O$1026,MATCH(Calc!$AO636,Income!$U$9:$U$1026,0),1)),"")</f>
        <v/>
      </c>
      <c r="BF636" s="85" t="str">
        <f>IFERROR(IF($AQ636="Passive","",INDEX(Income!P$9:P$1026,MATCH(Calc!$AO636,Income!$U$9:$U$1026,0),1)),"")</f>
        <v/>
      </c>
      <c r="BH636" s="85" t="str">
        <f t="shared" si="71"/>
        <v>Passive</v>
      </c>
      <c r="BI636" s="85">
        <f>IFERROR(INDEX(Expenses!B$9:B$1026,MATCH(Calc!$AO636,Expenses!$U$9:$U$1026,0),1),0)</f>
        <v>0</v>
      </c>
      <c r="BJ636" s="85">
        <f>IFERROR(INDEX(Expenses!C$9:C$1026,MATCH(Calc!$AO636,Expenses!$U$9:$U$1026,0),1),0)</f>
        <v>0</v>
      </c>
      <c r="BK636" s="93">
        <f t="shared" ca="1" si="72"/>
        <v>2027</v>
      </c>
      <c r="BL636" s="85" t="str">
        <f>IFERROR(IF($BH636="Passive","",INDEX(Expenses!E$9:E$1026,MATCH(Calc!$AO636,Expenses!$U$9:$U$1026,0),1)),"")</f>
        <v/>
      </c>
      <c r="BM636" s="85" t="str">
        <f>IFERROR(IF($BH636="Passive","",INDEX(Expenses!F$9:F$1026,MATCH(Calc!$AO636,Expenses!$U$9:$U$1026,0),1)),"")</f>
        <v/>
      </c>
      <c r="BN636" s="85" t="str">
        <f>IFERROR(IF($BH636="Passive","",INDEX(Expenses!G$9:G$1026,MATCH(Calc!$AO636,Expenses!$U$9:$U$1026,0),1)),"")</f>
        <v/>
      </c>
      <c r="BO636" s="85" t="str">
        <f>IFERROR(IF($BH636="Passive","",INDEX(Expenses!H$9:H$1026,MATCH(Calc!$AO636,Expenses!$U$9:$U$1026,0),1)),"")</f>
        <v/>
      </c>
      <c r="BP636" s="85" t="str">
        <f>IFERROR(IF($BH636="Passive","",INDEX(Expenses!I$9:I$1026,MATCH(Calc!$AO636,Expenses!$U$9:$U$1026,0),1)),"")</f>
        <v/>
      </c>
      <c r="BQ636" s="85" t="str">
        <f>IFERROR(IF($BH636="Passive","",INDEX(Expenses!J$9:J$1026,MATCH(Calc!$AO636,Expenses!$U$9:$U$1026,0),1)),"")</f>
        <v/>
      </c>
      <c r="BR636" s="85" t="str">
        <f>IFERROR(IF($BH636="Passive","",INDEX(Expenses!K$9:K$1026,MATCH(Calc!$AO636,Expenses!$U$9:$U$1026,0),1)),"")</f>
        <v/>
      </c>
      <c r="BS636" s="85" t="str">
        <f>IFERROR(IF($BH636="Passive","",INDEX(Expenses!L$9:L$1026,MATCH(Calc!$AO636,Expenses!$U$9:$U$1026,0),1)),"")</f>
        <v/>
      </c>
      <c r="BT636" s="85" t="str">
        <f>IFERROR(IF($BH636="Passive","",INDEX(Expenses!M$9:M$1026,MATCH(Calc!$AO636,Expenses!$U$9:$U$1026,0),1)),"")</f>
        <v/>
      </c>
      <c r="BU636" s="85" t="str">
        <f>IFERROR(IF($BH636="Passive","",INDEX(Expenses!N$9:N$1026,MATCH(Calc!$AO636,Expenses!$U$9:$U$1026,0),1)),"")</f>
        <v/>
      </c>
      <c r="BV636" s="85" t="str">
        <f>IFERROR(IF($BH636="Passive","",INDEX(Expenses!O$9:O$1026,MATCH(Calc!$AO636,Expenses!$U$9:$U$1026,0),1)),"")</f>
        <v/>
      </c>
      <c r="BW636" s="85" t="str">
        <f>IFERROR(IF($BH636="Passive","",INDEX(Expenses!P$9:P$1026,MATCH(Calc!$AO636,Expenses!$U$9:$U$1026,0),1)),"")</f>
        <v/>
      </c>
    </row>
    <row r="637" spans="40:75" x14ac:dyDescent="0.25">
      <c r="AN637" s="93">
        <f t="shared" si="68"/>
        <v>6</v>
      </c>
      <c r="AO637" s="93">
        <v>634</v>
      </c>
      <c r="AQ637" s="85" t="str">
        <f t="shared" si="69"/>
        <v>Passive</v>
      </c>
      <c r="AR637" s="85">
        <f>IFERROR(INDEX(Income!B$9:B$1026,MATCH(Calc!$AO637,Income!$U$9:$U$1026,0),1),0)</f>
        <v>0</v>
      </c>
      <c r="AS637" s="85">
        <f>IFERROR(INDEX(Income!C$9:C$1026,MATCH(Calc!$AO637,Income!$U$9:$U$1026,0),1),0)</f>
        <v>0</v>
      </c>
      <c r="AT637" s="93">
        <f t="shared" ca="1" si="70"/>
        <v>2027</v>
      </c>
      <c r="AU637" s="85" t="str">
        <f>IFERROR(IF($AQ637="Passive","",INDEX(Income!E$9:E$1026,MATCH(Calc!$AO637,Income!$U$9:$U$1026,0),1)),"")</f>
        <v/>
      </c>
      <c r="AV637" s="85" t="str">
        <f>IFERROR(IF($AQ637="Passive","",INDEX(Income!F$9:F$1026,MATCH(Calc!$AO637,Income!$U$9:$U$1026,0),1)),"")</f>
        <v/>
      </c>
      <c r="AW637" s="85" t="str">
        <f>IFERROR(IF($AQ637="Passive","",INDEX(Income!G$9:G$1026,MATCH(Calc!$AO637,Income!$U$9:$U$1026,0),1)),"")</f>
        <v/>
      </c>
      <c r="AX637" s="85" t="str">
        <f>IFERROR(IF($AQ637="Passive","",INDEX(Income!H$9:H$1026,MATCH(Calc!$AO637,Income!$U$9:$U$1026,0),1)),"")</f>
        <v/>
      </c>
      <c r="AY637" s="85" t="str">
        <f>IFERROR(IF($AQ637="Passive","",INDEX(Income!I$9:I$1026,MATCH(Calc!$AO637,Income!$U$9:$U$1026,0),1)),"")</f>
        <v/>
      </c>
      <c r="AZ637" s="85" t="str">
        <f>IFERROR(IF($AQ637="Passive","",INDEX(Income!J$9:J$1026,MATCH(Calc!$AO637,Income!$U$9:$U$1026,0),1)),"")</f>
        <v/>
      </c>
      <c r="BA637" s="85" t="str">
        <f>IFERROR(IF($AQ637="Passive","",INDEX(Income!K$9:K$1026,MATCH(Calc!$AO637,Income!$U$9:$U$1026,0),1)),"")</f>
        <v/>
      </c>
      <c r="BB637" s="85" t="str">
        <f>IFERROR(IF($AQ637="Passive","",INDEX(Income!L$9:L$1026,MATCH(Calc!$AO637,Income!$U$9:$U$1026,0),1)),"")</f>
        <v/>
      </c>
      <c r="BC637" s="85" t="str">
        <f>IFERROR(IF($AQ637="Passive","",INDEX(Income!M$9:M$1026,MATCH(Calc!$AO637,Income!$U$9:$U$1026,0),1)),"")</f>
        <v/>
      </c>
      <c r="BD637" s="85" t="str">
        <f>IFERROR(IF($AQ637="Passive","",INDEX(Income!N$9:N$1026,MATCH(Calc!$AO637,Income!$U$9:$U$1026,0),1)),"")</f>
        <v/>
      </c>
      <c r="BE637" s="85" t="str">
        <f>IFERROR(IF($AQ637="Passive","",INDEX(Income!O$9:O$1026,MATCH(Calc!$AO637,Income!$U$9:$U$1026,0),1)),"")</f>
        <v/>
      </c>
      <c r="BF637" s="85" t="str">
        <f>IFERROR(IF($AQ637="Passive","",INDEX(Income!P$9:P$1026,MATCH(Calc!$AO637,Income!$U$9:$U$1026,0),1)),"")</f>
        <v/>
      </c>
      <c r="BH637" s="85" t="str">
        <f t="shared" si="71"/>
        <v>Passive</v>
      </c>
      <c r="BI637" s="85">
        <f>IFERROR(INDEX(Expenses!B$9:B$1026,MATCH(Calc!$AO637,Expenses!$U$9:$U$1026,0),1),0)</f>
        <v>0</v>
      </c>
      <c r="BJ637" s="85">
        <f>IFERROR(INDEX(Expenses!C$9:C$1026,MATCH(Calc!$AO637,Expenses!$U$9:$U$1026,0),1),0)</f>
        <v>0</v>
      </c>
      <c r="BK637" s="93">
        <f t="shared" ca="1" si="72"/>
        <v>2027</v>
      </c>
      <c r="BL637" s="85" t="str">
        <f>IFERROR(IF($BH637="Passive","",INDEX(Expenses!E$9:E$1026,MATCH(Calc!$AO637,Expenses!$U$9:$U$1026,0),1)),"")</f>
        <v/>
      </c>
      <c r="BM637" s="85" t="str">
        <f>IFERROR(IF($BH637="Passive","",INDEX(Expenses!F$9:F$1026,MATCH(Calc!$AO637,Expenses!$U$9:$U$1026,0),1)),"")</f>
        <v/>
      </c>
      <c r="BN637" s="85" t="str">
        <f>IFERROR(IF($BH637="Passive","",INDEX(Expenses!G$9:G$1026,MATCH(Calc!$AO637,Expenses!$U$9:$U$1026,0),1)),"")</f>
        <v/>
      </c>
      <c r="BO637" s="85" t="str">
        <f>IFERROR(IF($BH637="Passive","",INDEX(Expenses!H$9:H$1026,MATCH(Calc!$AO637,Expenses!$U$9:$U$1026,0),1)),"")</f>
        <v/>
      </c>
      <c r="BP637" s="85" t="str">
        <f>IFERROR(IF($BH637="Passive","",INDEX(Expenses!I$9:I$1026,MATCH(Calc!$AO637,Expenses!$U$9:$U$1026,0),1)),"")</f>
        <v/>
      </c>
      <c r="BQ637" s="85" t="str">
        <f>IFERROR(IF($BH637="Passive","",INDEX(Expenses!J$9:J$1026,MATCH(Calc!$AO637,Expenses!$U$9:$U$1026,0),1)),"")</f>
        <v/>
      </c>
      <c r="BR637" s="85" t="str">
        <f>IFERROR(IF($BH637="Passive","",INDEX(Expenses!K$9:K$1026,MATCH(Calc!$AO637,Expenses!$U$9:$U$1026,0),1)),"")</f>
        <v/>
      </c>
      <c r="BS637" s="85" t="str">
        <f>IFERROR(IF($BH637="Passive","",INDEX(Expenses!L$9:L$1026,MATCH(Calc!$AO637,Expenses!$U$9:$U$1026,0),1)),"")</f>
        <v/>
      </c>
      <c r="BT637" s="85" t="str">
        <f>IFERROR(IF($BH637="Passive","",INDEX(Expenses!M$9:M$1026,MATCH(Calc!$AO637,Expenses!$U$9:$U$1026,0),1)),"")</f>
        <v/>
      </c>
      <c r="BU637" s="85" t="str">
        <f>IFERROR(IF($BH637="Passive","",INDEX(Expenses!N$9:N$1026,MATCH(Calc!$AO637,Expenses!$U$9:$U$1026,0),1)),"")</f>
        <v/>
      </c>
      <c r="BV637" s="85" t="str">
        <f>IFERROR(IF($BH637="Passive","",INDEX(Expenses!O$9:O$1026,MATCH(Calc!$AO637,Expenses!$U$9:$U$1026,0),1)),"")</f>
        <v/>
      </c>
      <c r="BW637" s="85" t="str">
        <f>IFERROR(IF($BH637="Passive","",INDEX(Expenses!P$9:P$1026,MATCH(Calc!$AO637,Expenses!$U$9:$U$1026,0),1)),"")</f>
        <v/>
      </c>
    </row>
    <row r="638" spans="40:75" x14ac:dyDescent="0.25">
      <c r="AN638" s="93">
        <f t="shared" si="68"/>
        <v>6</v>
      </c>
      <c r="AO638" s="93">
        <v>635</v>
      </c>
      <c r="AQ638" s="85" t="str">
        <f t="shared" si="69"/>
        <v>Passive</v>
      </c>
      <c r="AR638" s="85">
        <f>IFERROR(INDEX(Income!B$9:B$1026,MATCH(Calc!$AO638,Income!$U$9:$U$1026,0),1),0)</f>
        <v>0</v>
      </c>
      <c r="AS638" s="85">
        <f>IFERROR(INDEX(Income!C$9:C$1026,MATCH(Calc!$AO638,Income!$U$9:$U$1026,0),1),0)</f>
        <v>0</v>
      </c>
      <c r="AT638" s="93">
        <f t="shared" ca="1" si="70"/>
        <v>2027</v>
      </c>
      <c r="AU638" s="85" t="str">
        <f>IFERROR(IF($AQ638="Passive","",INDEX(Income!E$9:E$1026,MATCH(Calc!$AO638,Income!$U$9:$U$1026,0),1)),"")</f>
        <v/>
      </c>
      <c r="AV638" s="85" t="str">
        <f>IFERROR(IF($AQ638="Passive","",INDEX(Income!F$9:F$1026,MATCH(Calc!$AO638,Income!$U$9:$U$1026,0),1)),"")</f>
        <v/>
      </c>
      <c r="AW638" s="85" t="str">
        <f>IFERROR(IF($AQ638="Passive","",INDEX(Income!G$9:G$1026,MATCH(Calc!$AO638,Income!$U$9:$U$1026,0),1)),"")</f>
        <v/>
      </c>
      <c r="AX638" s="85" t="str">
        <f>IFERROR(IF($AQ638="Passive","",INDEX(Income!H$9:H$1026,MATCH(Calc!$AO638,Income!$U$9:$U$1026,0),1)),"")</f>
        <v/>
      </c>
      <c r="AY638" s="85" t="str">
        <f>IFERROR(IF($AQ638="Passive","",INDEX(Income!I$9:I$1026,MATCH(Calc!$AO638,Income!$U$9:$U$1026,0),1)),"")</f>
        <v/>
      </c>
      <c r="AZ638" s="85" t="str">
        <f>IFERROR(IF($AQ638="Passive","",INDEX(Income!J$9:J$1026,MATCH(Calc!$AO638,Income!$U$9:$U$1026,0),1)),"")</f>
        <v/>
      </c>
      <c r="BA638" s="85" t="str">
        <f>IFERROR(IF($AQ638="Passive","",INDEX(Income!K$9:K$1026,MATCH(Calc!$AO638,Income!$U$9:$U$1026,0),1)),"")</f>
        <v/>
      </c>
      <c r="BB638" s="85" t="str">
        <f>IFERROR(IF($AQ638="Passive","",INDEX(Income!L$9:L$1026,MATCH(Calc!$AO638,Income!$U$9:$U$1026,0),1)),"")</f>
        <v/>
      </c>
      <c r="BC638" s="85" t="str">
        <f>IFERROR(IF($AQ638="Passive","",INDEX(Income!M$9:M$1026,MATCH(Calc!$AO638,Income!$U$9:$U$1026,0),1)),"")</f>
        <v/>
      </c>
      <c r="BD638" s="85" t="str">
        <f>IFERROR(IF($AQ638="Passive","",INDEX(Income!N$9:N$1026,MATCH(Calc!$AO638,Income!$U$9:$U$1026,0),1)),"")</f>
        <v/>
      </c>
      <c r="BE638" s="85" t="str">
        <f>IFERROR(IF($AQ638="Passive","",INDEX(Income!O$9:O$1026,MATCH(Calc!$AO638,Income!$U$9:$U$1026,0),1)),"")</f>
        <v/>
      </c>
      <c r="BF638" s="85" t="str">
        <f>IFERROR(IF($AQ638="Passive","",INDEX(Income!P$9:P$1026,MATCH(Calc!$AO638,Income!$U$9:$U$1026,0),1)),"")</f>
        <v/>
      </c>
      <c r="BH638" s="85" t="str">
        <f t="shared" si="71"/>
        <v>Passive</v>
      </c>
      <c r="BI638" s="85">
        <f>IFERROR(INDEX(Expenses!B$9:B$1026,MATCH(Calc!$AO638,Expenses!$U$9:$U$1026,0),1),0)</f>
        <v>0</v>
      </c>
      <c r="BJ638" s="85">
        <f>IFERROR(INDEX(Expenses!C$9:C$1026,MATCH(Calc!$AO638,Expenses!$U$9:$U$1026,0),1),0)</f>
        <v>0</v>
      </c>
      <c r="BK638" s="93">
        <f t="shared" ca="1" si="72"/>
        <v>2027</v>
      </c>
      <c r="BL638" s="85" t="str">
        <f>IFERROR(IF($BH638="Passive","",INDEX(Expenses!E$9:E$1026,MATCH(Calc!$AO638,Expenses!$U$9:$U$1026,0),1)),"")</f>
        <v/>
      </c>
      <c r="BM638" s="85" t="str">
        <f>IFERROR(IF($BH638="Passive","",INDEX(Expenses!F$9:F$1026,MATCH(Calc!$AO638,Expenses!$U$9:$U$1026,0),1)),"")</f>
        <v/>
      </c>
      <c r="BN638" s="85" t="str">
        <f>IFERROR(IF($BH638="Passive","",INDEX(Expenses!G$9:G$1026,MATCH(Calc!$AO638,Expenses!$U$9:$U$1026,0),1)),"")</f>
        <v/>
      </c>
      <c r="BO638" s="85" t="str">
        <f>IFERROR(IF($BH638="Passive","",INDEX(Expenses!H$9:H$1026,MATCH(Calc!$AO638,Expenses!$U$9:$U$1026,0),1)),"")</f>
        <v/>
      </c>
      <c r="BP638" s="85" t="str">
        <f>IFERROR(IF($BH638="Passive","",INDEX(Expenses!I$9:I$1026,MATCH(Calc!$AO638,Expenses!$U$9:$U$1026,0),1)),"")</f>
        <v/>
      </c>
      <c r="BQ638" s="85" t="str">
        <f>IFERROR(IF($BH638="Passive","",INDEX(Expenses!J$9:J$1026,MATCH(Calc!$AO638,Expenses!$U$9:$U$1026,0),1)),"")</f>
        <v/>
      </c>
      <c r="BR638" s="85" t="str">
        <f>IFERROR(IF($BH638="Passive","",INDEX(Expenses!K$9:K$1026,MATCH(Calc!$AO638,Expenses!$U$9:$U$1026,0),1)),"")</f>
        <v/>
      </c>
      <c r="BS638" s="85" t="str">
        <f>IFERROR(IF($BH638="Passive","",INDEX(Expenses!L$9:L$1026,MATCH(Calc!$AO638,Expenses!$U$9:$U$1026,0),1)),"")</f>
        <v/>
      </c>
      <c r="BT638" s="85" t="str">
        <f>IFERROR(IF($BH638="Passive","",INDEX(Expenses!M$9:M$1026,MATCH(Calc!$AO638,Expenses!$U$9:$U$1026,0),1)),"")</f>
        <v/>
      </c>
      <c r="BU638" s="85" t="str">
        <f>IFERROR(IF($BH638="Passive","",INDEX(Expenses!N$9:N$1026,MATCH(Calc!$AO638,Expenses!$U$9:$U$1026,0),1)),"")</f>
        <v/>
      </c>
      <c r="BV638" s="85" t="str">
        <f>IFERROR(IF($BH638="Passive","",INDEX(Expenses!O$9:O$1026,MATCH(Calc!$AO638,Expenses!$U$9:$U$1026,0),1)),"")</f>
        <v/>
      </c>
      <c r="BW638" s="85" t="str">
        <f>IFERROR(IF($BH638="Passive","",INDEX(Expenses!P$9:P$1026,MATCH(Calc!$AO638,Expenses!$U$9:$U$1026,0),1)),"")</f>
        <v/>
      </c>
    </row>
    <row r="639" spans="40:75" x14ac:dyDescent="0.25">
      <c r="AN639" s="93">
        <f t="shared" si="68"/>
        <v>6</v>
      </c>
      <c r="AO639" s="93">
        <v>636</v>
      </c>
      <c r="AQ639" s="85" t="str">
        <f t="shared" si="69"/>
        <v>Passive</v>
      </c>
      <c r="AR639" s="85">
        <f>IFERROR(INDEX(Income!B$9:B$1026,MATCH(Calc!$AO639,Income!$U$9:$U$1026,0),1),0)</f>
        <v>0</v>
      </c>
      <c r="AS639" s="85">
        <f>IFERROR(INDEX(Income!C$9:C$1026,MATCH(Calc!$AO639,Income!$U$9:$U$1026,0),1),0)</f>
        <v>0</v>
      </c>
      <c r="AT639" s="93">
        <f t="shared" ca="1" si="70"/>
        <v>2027</v>
      </c>
      <c r="AU639" s="85" t="str">
        <f>IFERROR(IF($AQ639="Passive","",INDEX(Income!E$9:E$1026,MATCH(Calc!$AO639,Income!$U$9:$U$1026,0),1)),"")</f>
        <v/>
      </c>
      <c r="AV639" s="85" t="str">
        <f>IFERROR(IF($AQ639="Passive","",INDEX(Income!F$9:F$1026,MATCH(Calc!$AO639,Income!$U$9:$U$1026,0),1)),"")</f>
        <v/>
      </c>
      <c r="AW639" s="85" t="str">
        <f>IFERROR(IF($AQ639="Passive","",INDEX(Income!G$9:G$1026,MATCH(Calc!$AO639,Income!$U$9:$U$1026,0),1)),"")</f>
        <v/>
      </c>
      <c r="AX639" s="85" t="str">
        <f>IFERROR(IF($AQ639="Passive","",INDEX(Income!H$9:H$1026,MATCH(Calc!$AO639,Income!$U$9:$U$1026,0),1)),"")</f>
        <v/>
      </c>
      <c r="AY639" s="85" t="str">
        <f>IFERROR(IF($AQ639="Passive","",INDEX(Income!I$9:I$1026,MATCH(Calc!$AO639,Income!$U$9:$U$1026,0),1)),"")</f>
        <v/>
      </c>
      <c r="AZ639" s="85" t="str">
        <f>IFERROR(IF($AQ639="Passive","",INDEX(Income!J$9:J$1026,MATCH(Calc!$AO639,Income!$U$9:$U$1026,0),1)),"")</f>
        <v/>
      </c>
      <c r="BA639" s="85" t="str">
        <f>IFERROR(IF($AQ639="Passive","",INDEX(Income!K$9:K$1026,MATCH(Calc!$AO639,Income!$U$9:$U$1026,0),1)),"")</f>
        <v/>
      </c>
      <c r="BB639" s="85" t="str">
        <f>IFERROR(IF($AQ639="Passive","",INDEX(Income!L$9:L$1026,MATCH(Calc!$AO639,Income!$U$9:$U$1026,0),1)),"")</f>
        <v/>
      </c>
      <c r="BC639" s="85" t="str">
        <f>IFERROR(IF($AQ639="Passive","",INDEX(Income!M$9:M$1026,MATCH(Calc!$AO639,Income!$U$9:$U$1026,0),1)),"")</f>
        <v/>
      </c>
      <c r="BD639" s="85" t="str">
        <f>IFERROR(IF($AQ639="Passive","",INDEX(Income!N$9:N$1026,MATCH(Calc!$AO639,Income!$U$9:$U$1026,0),1)),"")</f>
        <v/>
      </c>
      <c r="BE639" s="85" t="str">
        <f>IFERROR(IF($AQ639="Passive","",INDEX(Income!O$9:O$1026,MATCH(Calc!$AO639,Income!$U$9:$U$1026,0),1)),"")</f>
        <v/>
      </c>
      <c r="BF639" s="85" t="str">
        <f>IFERROR(IF($AQ639="Passive","",INDEX(Income!P$9:P$1026,MATCH(Calc!$AO639,Income!$U$9:$U$1026,0),1)),"")</f>
        <v/>
      </c>
      <c r="BH639" s="85" t="str">
        <f t="shared" si="71"/>
        <v>Passive</v>
      </c>
      <c r="BI639" s="85">
        <f>IFERROR(INDEX(Expenses!B$9:B$1026,MATCH(Calc!$AO639,Expenses!$U$9:$U$1026,0),1),0)</f>
        <v>0</v>
      </c>
      <c r="BJ639" s="85">
        <f>IFERROR(INDEX(Expenses!C$9:C$1026,MATCH(Calc!$AO639,Expenses!$U$9:$U$1026,0),1),0)</f>
        <v>0</v>
      </c>
      <c r="BK639" s="93">
        <f t="shared" ca="1" si="72"/>
        <v>2027</v>
      </c>
      <c r="BL639" s="85" t="str">
        <f>IFERROR(IF($BH639="Passive","",INDEX(Expenses!E$9:E$1026,MATCH(Calc!$AO639,Expenses!$U$9:$U$1026,0),1)),"")</f>
        <v/>
      </c>
      <c r="BM639" s="85" t="str">
        <f>IFERROR(IF($BH639="Passive","",INDEX(Expenses!F$9:F$1026,MATCH(Calc!$AO639,Expenses!$U$9:$U$1026,0),1)),"")</f>
        <v/>
      </c>
      <c r="BN639" s="85" t="str">
        <f>IFERROR(IF($BH639="Passive","",INDEX(Expenses!G$9:G$1026,MATCH(Calc!$AO639,Expenses!$U$9:$U$1026,0),1)),"")</f>
        <v/>
      </c>
      <c r="BO639" s="85" t="str">
        <f>IFERROR(IF($BH639="Passive","",INDEX(Expenses!H$9:H$1026,MATCH(Calc!$AO639,Expenses!$U$9:$U$1026,0),1)),"")</f>
        <v/>
      </c>
      <c r="BP639" s="85" t="str">
        <f>IFERROR(IF($BH639="Passive","",INDEX(Expenses!I$9:I$1026,MATCH(Calc!$AO639,Expenses!$U$9:$U$1026,0),1)),"")</f>
        <v/>
      </c>
      <c r="BQ639" s="85" t="str">
        <f>IFERROR(IF($BH639="Passive","",INDEX(Expenses!J$9:J$1026,MATCH(Calc!$AO639,Expenses!$U$9:$U$1026,0),1)),"")</f>
        <v/>
      </c>
      <c r="BR639" s="85" t="str">
        <f>IFERROR(IF($BH639="Passive","",INDEX(Expenses!K$9:K$1026,MATCH(Calc!$AO639,Expenses!$U$9:$U$1026,0),1)),"")</f>
        <v/>
      </c>
      <c r="BS639" s="85" t="str">
        <f>IFERROR(IF($BH639="Passive","",INDEX(Expenses!L$9:L$1026,MATCH(Calc!$AO639,Expenses!$U$9:$U$1026,0),1)),"")</f>
        <v/>
      </c>
      <c r="BT639" s="85" t="str">
        <f>IFERROR(IF($BH639="Passive","",INDEX(Expenses!M$9:M$1026,MATCH(Calc!$AO639,Expenses!$U$9:$U$1026,0),1)),"")</f>
        <v/>
      </c>
      <c r="BU639" s="85" t="str">
        <f>IFERROR(IF($BH639="Passive","",INDEX(Expenses!N$9:N$1026,MATCH(Calc!$AO639,Expenses!$U$9:$U$1026,0),1)),"")</f>
        <v/>
      </c>
      <c r="BV639" s="85" t="str">
        <f>IFERROR(IF($BH639="Passive","",INDEX(Expenses!O$9:O$1026,MATCH(Calc!$AO639,Expenses!$U$9:$U$1026,0),1)),"")</f>
        <v/>
      </c>
      <c r="BW639" s="85" t="str">
        <f>IFERROR(IF($BH639="Passive","",INDEX(Expenses!P$9:P$1026,MATCH(Calc!$AO639,Expenses!$U$9:$U$1026,0),1)),"")</f>
        <v/>
      </c>
    </row>
    <row r="640" spans="40:75" x14ac:dyDescent="0.25">
      <c r="AN640" s="93">
        <f t="shared" si="68"/>
        <v>6</v>
      </c>
      <c r="AO640" s="93">
        <v>637</v>
      </c>
      <c r="AQ640" s="85" t="str">
        <f t="shared" si="69"/>
        <v>Passive</v>
      </c>
      <c r="AR640" s="85">
        <f>IFERROR(INDEX(Income!B$9:B$1026,MATCH(Calc!$AO640,Income!$U$9:$U$1026,0),1),0)</f>
        <v>0</v>
      </c>
      <c r="AS640" s="85">
        <f>IFERROR(INDEX(Income!C$9:C$1026,MATCH(Calc!$AO640,Income!$U$9:$U$1026,0),1),0)</f>
        <v>0</v>
      </c>
      <c r="AT640" s="93">
        <f t="shared" ca="1" si="70"/>
        <v>2027</v>
      </c>
      <c r="AU640" s="85" t="str">
        <f>IFERROR(IF($AQ640="Passive","",INDEX(Income!E$9:E$1026,MATCH(Calc!$AO640,Income!$U$9:$U$1026,0),1)),"")</f>
        <v/>
      </c>
      <c r="AV640" s="85" t="str">
        <f>IFERROR(IF($AQ640="Passive","",INDEX(Income!F$9:F$1026,MATCH(Calc!$AO640,Income!$U$9:$U$1026,0),1)),"")</f>
        <v/>
      </c>
      <c r="AW640" s="85" t="str">
        <f>IFERROR(IF($AQ640="Passive","",INDEX(Income!G$9:G$1026,MATCH(Calc!$AO640,Income!$U$9:$U$1026,0),1)),"")</f>
        <v/>
      </c>
      <c r="AX640" s="85" t="str">
        <f>IFERROR(IF($AQ640="Passive","",INDEX(Income!H$9:H$1026,MATCH(Calc!$AO640,Income!$U$9:$U$1026,0),1)),"")</f>
        <v/>
      </c>
      <c r="AY640" s="85" t="str">
        <f>IFERROR(IF($AQ640="Passive","",INDEX(Income!I$9:I$1026,MATCH(Calc!$AO640,Income!$U$9:$U$1026,0),1)),"")</f>
        <v/>
      </c>
      <c r="AZ640" s="85" t="str">
        <f>IFERROR(IF($AQ640="Passive","",INDEX(Income!J$9:J$1026,MATCH(Calc!$AO640,Income!$U$9:$U$1026,0),1)),"")</f>
        <v/>
      </c>
      <c r="BA640" s="85" t="str">
        <f>IFERROR(IF($AQ640="Passive","",INDEX(Income!K$9:K$1026,MATCH(Calc!$AO640,Income!$U$9:$U$1026,0),1)),"")</f>
        <v/>
      </c>
      <c r="BB640" s="85" t="str">
        <f>IFERROR(IF($AQ640="Passive","",INDEX(Income!L$9:L$1026,MATCH(Calc!$AO640,Income!$U$9:$U$1026,0),1)),"")</f>
        <v/>
      </c>
      <c r="BC640" s="85" t="str">
        <f>IFERROR(IF($AQ640="Passive","",INDEX(Income!M$9:M$1026,MATCH(Calc!$AO640,Income!$U$9:$U$1026,0),1)),"")</f>
        <v/>
      </c>
      <c r="BD640" s="85" t="str">
        <f>IFERROR(IF($AQ640="Passive","",INDEX(Income!N$9:N$1026,MATCH(Calc!$AO640,Income!$U$9:$U$1026,0),1)),"")</f>
        <v/>
      </c>
      <c r="BE640" s="85" t="str">
        <f>IFERROR(IF($AQ640="Passive","",INDEX(Income!O$9:O$1026,MATCH(Calc!$AO640,Income!$U$9:$U$1026,0),1)),"")</f>
        <v/>
      </c>
      <c r="BF640" s="85" t="str">
        <f>IFERROR(IF($AQ640="Passive","",INDEX(Income!P$9:P$1026,MATCH(Calc!$AO640,Income!$U$9:$U$1026,0),1)),"")</f>
        <v/>
      </c>
      <c r="BH640" s="85" t="str">
        <f t="shared" si="71"/>
        <v>Passive</v>
      </c>
      <c r="BI640" s="85">
        <f>IFERROR(INDEX(Expenses!B$9:B$1026,MATCH(Calc!$AO640,Expenses!$U$9:$U$1026,0),1),0)</f>
        <v>0</v>
      </c>
      <c r="BJ640" s="85">
        <f>IFERROR(INDEX(Expenses!C$9:C$1026,MATCH(Calc!$AO640,Expenses!$U$9:$U$1026,0),1),0)</f>
        <v>0</v>
      </c>
      <c r="BK640" s="93">
        <f t="shared" ca="1" si="72"/>
        <v>2027</v>
      </c>
      <c r="BL640" s="85" t="str">
        <f>IFERROR(IF($BH640="Passive","",INDEX(Expenses!E$9:E$1026,MATCH(Calc!$AO640,Expenses!$U$9:$U$1026,0),1)),"")</f>
        <v/>
      </c>
      <c r="BM640" s="85" t="str">
        <f>IFERROR(IF($BH640="Passive","",INDEX(Expenses!F$9:F$1026,MATCH(Calc!$AO640,Expenses!$U$9:$U$1026,0),1)),"")</f>
        <v/>
      </c>
      <c r="BN640" s="85" t="str">
        <f>IFERROR(IF($BH640="Passive","",INDEX(Expenses!G$9:G$1026,MATCH(Calc!$AO640,Expenses!$U$9:$U$1026,0),1)),"")</f>
        <v/>
      </c>
      <c r="BO640" s="85" t="str">
        <f>IFERROR(IF($BH640="Passive","",INDEX(Expenses!H$9:H$1026,MATCH(Calc!$AO640,Expenses!$U$9:$U$1026,0),1)),"")</f>
        <v/>
      </c>
      <c r="BP640" s="85" t="str">
        <f>IFERROR(IF($BH640="Passive","",INDEX(Expenses!I$9:I$1026,MATCH(Calc!$AO640,Expenses!$U$9:$U$1026,0),1)),"")</f>
        <v/>
      </c>
      <c r="BQ640" s="85" t="str">
        <f>IFERROR(IF($BH640="Passive","",INDEX(Expenses!J$9:J$1026,MATCH(Calc!$AO640,Expenses!$U$9:$U$1026,0),1)),"")</f>
        <v/>
      </c>
      <c r="BR640" s="85" t="str">
        <f>IFERROR(IF($BH640="Passive","",INDEX(Expenses!K$9:K$1026,MATCH(Calc!$AO640,Expenses!$U$9:$U$1026,0),1)),"")</f>
        <v/>
      </c>
      <c r="BS640" s="85" t="str">
        <f>IFERROR(IF($BH640="Passive","",INDEX(Expenses!L$9:L$1026,MATCH(Calc!$AO640,Expenses!$U$9:$U$1026,0),1)),"")</f>
        <v/>
      </c>
      <c r="BT640" s="85" t="str">
        <f>IFERROR(IF($BH640="Passive","",INDEX(Expenses!M$9:M$1026,MATCH(Calc!$AO640,Expenses!$U$9:$U$1026,0),1)),"")</f>
        <v/>
      </c>
      <c r="BU640" s="85" t="str">
        <f>IFERROR(IF($BH640="Passive","",INDEX(Expenses!N$9:N$1026,MATCH(Calc!$AO640,Expenses!$U$9:$U$1026,0),1)),"")</f>
        <v/>
      </c>
      <c r="BV640" s="85" t="str">
        <f>IFERROR(IF($BH640="Passive","",INDEX(Expenses!O$9:O$1026,MATCH(Calc!$AO640,Expenses!$U$9:$U$1026,0),1)),"")</f>
        <v/>
      </c>
      <c r="BW640" s="85" t="str">
        <f>IFERROR(IF($BH640="Passive","",INDEX(Expenses!P$9:P$1026,MATCH(Calc!$AO640,Expenses!$U$9:$U$1026,0),1)),"")</f>
        <v/>
      </c>
    </row>
    <row r="641" spans="40:75" x14ac:dyDescent="0.25">
      <c r="AN641" s="93">
        <f t="shared" si="68"/>
        <v>6</v>
      </c>
      <c r="AO641" s="93">
        <v>638</v>
      </c>
      <c r="AQ641" s="85" t="str">
        <f t="shared" si="69"/>
        <v>Passive</v>
      </c>
      <c r="AR641" s="85">
        <f>IFERROR(INDEX(Income!B$9:B$1026,MATCH(Calc!$AO641,Income!$U$9:$U$1026,0),1),0)</f>
        <v>0</v>
      </c>
      <c r="AS641" s="85">
        <f>IFERROR(INDEX(Income!C$9:C$1026,MATCH(Calc!$AO641,Income!$U$9:$U$1026,0),1),0)</f>
        <v>0</v>
      </c>
      <c r="AT641" s="93">
        <f t="shared" ca="1" si="70"/>
        <v>2027</v>
      </c>
      <c r="AU641" s="85" t="str">
        <f>IFERROR(IF($AQ641="Passive","",INDEX(Income!E$9:E$1026,MATCH(Calc!$AO641,Income!$U$9:$U$1026,0),1)),"")</f>
        <v/>
      </c>
      <c r="AV641" s="85" t="str">
        <f>IFERROR(IF($AQ641="Passive","",INDEX(Income!F$9:F$1026,MATCH(Calc!$AO641,Income!$U$9:$U$1026,0),1)),"")</f>
        <v/>
      </c>
      <c r="AW641" s="85" t="str">
        <f>IFERROR(IF($AQ641="Passive","",INDEX(Income!G$9:G$1026,MATCH(Calc!$AO641,Income!$U$9:$U$1026,0),1)),"")</f>
        <v/>
      </c>
      <c r="AX641" s="85" t="str">
        <f>IFERROR(IF($AQ641="Passive","",INDEX(Income!H$9:H$1026,MATCH(Calc!$AO641,Income!$U$9:$U$1026,0),1)),"")</f>
        <v/>
      </c>
      <c r="AY641" s="85" t="str">
        <f>IFERROR(IF($AQ641="Passive","",INDEX(Income!I$9:I$1026,MATCH(Calc!$AO641,Income!$U$9:$U$1026,0),1)),"")</f>
        <v/>
      </c>
      <c r="AZ641" s="85" t="str">
        <f>IFERROR(IF($AQ641="Passive","",INDEX(Income!J$9:J$1026,MATCH(Calc!$AO641,Income!$U$9:$U$1026,0),1)),"")</f>
        <v/>
      </c>
      <c r="BA641" s="85" t="str">
        <f>IFERROR(IF($AQ641="Passive","",INDEX(Income!K$9:K$1026,MATCH(Calc!$AO641,Income!$U$9:$U$1026,0),1)),"")</f>
        <v/>
      </c>
      <c r="BB641" s="85" t="str">
        <f>IFERROR(IF($AQ641="Passive","",INDEX(Income!L$9:L$1026,MATCH(Calc!$AO641,Income!$U$9:$U$1026,0),1)),"")</f>
        <v/>
      </c>
      <c r="BC641" s="85" t="str">
        <f>IFERROR(IF($AQ641="Passive","",INDEX(Income!M$9:M$1026,MATCH(Calc!$AO641,Income!$U$9:$U$1026,0),1)),"")</f>
        <v/>
      </c>
      <c r="BD641" s="85" t="str">
        <f>IFERROR(IF($AQ641="Passive","",INDEX(Income!N$9:N$1026,MATCH(Calc!$AO641,Income!$U$9:$U$1026,0),1)),"")</f>
        <v/>
      </c>
      <c r="BE641" s="85" t="str">
        <f>IFERROR(IF($AQ641="Passive","",INDEX(Income!O$9:O$1026,MATCH(Calc!$AO641,Income!$U$9:$U$1026,0),1)),"")</f>
        <v/>
      </c>
      <c r="BF641" s="85" t="str">
        <f>IFERROR(IF($AQ641="Passive","",INDEX(Income!P$9:P$1026,MATCH(Calc!$AO641,Income!$U$9:$U$1026,0),1)),"")</f>
        <v/>
      </c>
      <c r="BH641" s="85" t="str">
        <f t="shared" si="71"/>
        <v>Passive</v>
      </c>
      <c r="BI641" s="85">
        <f>IFERROR(INDEX(Expenses!B$9:B$1026,MATCH(Calc!$AO641,Expenses!$U$9:$U$1026,0),1),0)</f>
        <v>0</v>
      </c>
      <c r="BJ641" s="85">
        <f>IFERROR(INDEX(Expenses!C$9:C$1026,MATCH(Calc!$AO641,Expenses!$U$9:$U$1026,0),1),0)</f>
        <v>0</v>
      </c>
      <c r="BK641" s="93">
        <f t="shared" ca="1" si="72"/>
        <v>2027</v>
      </c>
      <c r="BL641" s="85" t="str">
        <f>IFERROR(IF($BH641="Passive","",INDEX(Expenses!E$9:E$1026,MATCH(Calc!$AO641,Expenses!$U$9:$U$1026,0),1)),"")</f>
        <v/>
      </c>
      <c r="BM641" s="85" t="str">
        <f>IFERROR(IF($BH641="Passive","",INDEX(Expenses!F$9:F$1026,MATCH(Calc!$AO641,Expenses!$U$9:$U$1026,0),1)),"")</f>
        <v/>
      </c>
      <c r="BN641" s="85" t="str">
        <f>IFERROR(IF($BH641="Passive","",INDEX(Expenses!G$9:G$1026,MATCH(Calc!$AO641,Expenses!$U$9:$U$1026,0),1)),"")</f>
        <v/>
      </c>
      <c r="BO641" s="85" t="str">
        <f>IFERROR(IF($BH641="Passive","",INDEX(Expenses!H$9:H$1026,MATCH(Calc!$AO641,Expenses!$U$9:$U$1026,0),1)),"")</f>
        <v/>
      </c>
      <c r="BP641" s="85" t="str">
        <f>IFERROR(IF($BH641="Passive","",INDEX(Expenses!I$9:I$1026,MATCH(Calc!$AO641,Expenses!$U$9:$U$1026,0),1)),"")</f>
        <v/>
      </c>
      <c r="BQ641" s="85" t="str">
        <f>IFERROR(IF($BH641="Passive","",INDEX(Expenses!J$9:J$1026,MATCH(Calc!$AO641,Expenses!$U$9:$U$1026,0),1)),"")</f>
        <v/>
      </c>
      <c r="BR641" s="85" t="str">
        <f>IFERROR(IF($BH641="Passive","",INDEX(Expenses!K$9:K$1026,MATCH(Calc!$AO641,Expenses!$U$9:$U$1026,0),1)),"")</f>
        <v/>
      </c>
      <c r="BS641" s="85" t="str">
        <f>IFERROR(IF($BH641="Passive","",INDEX(Expenses!L$9:L$1026,MATCH(Calc!$AO641,Expenses!$U$9:$U$1026,0),1)),"")</f>
        <v/>
      </c>
      <c r="BT641" s="85" t="str">
        <f>IFERROR(IF($BH641="Passive","",INDEX(Expenses!M$9:M$1026,MATCH(Calc!$AO641,Expenses!$U$9:$U$1026,0),1)),"")</f>
        <v/>
      </c>
      <c r="BU641" s="85" t="str">
        <f>IFERROR(IF($BH641="Passive","",INDEX(Expenses!N$9:N$1026,MATCH(Calc!$AO641,Expenses!$U$9:$U$1026,0),1)),"")</f>
        <v/>
      </c>
      <c r="BV641" s="85" t="str">
        <f>IFERROR(IF($BH641="Passive","",INDEX(Expenses!O$9:O$1026,MATCH(Calc!$AO641,Expenses!$U$9:$U$1026,0),1)),"")</f>
        <v/>
      </c>
      <c r="BW641" s="85" t="str">
        <f>IFERROR(IF($BH641="Passive","",INDEX(Expenses!P$9:P$1026,MATCH(Calc!$AO641,Expenses!$U$9:$U$1026,0),1)),"")</f>
        <v/>
      </c>
    </row>
    <row r="642" spans="40:75" x14ac:dyDescent="0.25">
      <c r="AN642" s="93">
        <f t="shared" si="68"/>
        <v>6</v>
      </c>
      <c r="AO642" s="93">
        <v>639</v>
      </c>
      <c r="AQ642" s="85" t="str">
        <f t="shared" si="69"/>
        <v>Passive</v>
      </c>
      <c r="AR642" s="85">
        <f>IFERROR(INDEX(Income!B$9:B$1026,MATCH(Calc!$AO642,Income!$U$9:$U$1026,0),1),0)</f>
        <v>0</v>
      </c>
      <c r="AS642" s="85">
        <f>IFERROR(INDEX(Income!C$9:C$1026,MATCH(Calc!$AO642,Income!$U$9:$U$1026,0),1),0)</f>
        <v>0</v>
      </c>
      <c r="AT642" s="93">
        <f t="shared" ca="1" si="70"/>
        <v>2027</v>
      </c>
      <c r="AU642" s="85" t="str">
        <f>IFERROR(IF($AQ642="Passive","",INDEX(Income!E$9:E$1026,MATCH(Calc!$AO642,Income!$U$9:$U$1026,0),1)),"")</f>
        <v/>
      </c>
      <c r="AV642" s="85" t="str">
        <f>IFERROR(IF($AQ642="Passive","",INDEX(Income!F$9:F$1026,MATCH(Calc!$AO642,Income!$U$9:$U$1026,0),1)),"")</f>
        <v/>
      </c>
      <c r="AW642" s="85" t="str">
        <f>IFERROR(IF($AQ642="Passive","",INDEX(Income!G$9:G$1026,MATCH(Calc!$AO642,Income!$U$9:$U$1026,0),1)),"")</f>
        <v/>
      </c>
      <c r="AX642" s="85" t="str">
        <f>IFERROR(IF($AQ642="Passive","",INDEX(Income!H$9:H$1026,MATCH(Calc!$AO642,Income!$U$9:$U$1026,0),1)),"")</f>
        <v/>
      </c>
      <c r="AY642" s="85" t="str">
        <f>IFERROR(IF($AQ642="Passive","",INDEX(Income!I$9:I$1026,MATCH(Calc!$AO642,Income!$U$9:$U$1026,0),1)),"")</f>
        <v/>
      </c>
      <c r="AZ642" s="85" t="str">
        <f>IFERROR(IF($AQ642="Passive","",INDEX(Income!J$9:J$1026,MATCH(Calc!$AO642,Income!$U$9:$U$1026,0),1)),"")</f>
        <v/>
      </c>
      <c r="BA642" s="85" t="str">
        <f>IFERROR(IF($AQ642="Passive","",INDEX(Income!K$9:K$1026,MATCH(Calc!$AO642,Income!$U$9:$U$1026,0),1)),"")</f>
        <v/>
      </c>
      <c r="BB642" s="85" t="str">
        <f>IFERROR(IF($AQ642="Passive","",INDEX(Income!L$9:L$1026,MATCH(Calc!$AO642,Income!$U$9:$U$1026,0),1)),"")</f>
        <v/>
      </c>
      <c r="BC642" s="85" t="str">
        <f>IFERROR(IF($AQ642="Passive","",INDEX(Income!M$9:M$1026,MATCH(Calc!$AO642,Income!$U$9:$U$1026,0),1)),"")</f>
        <v/>
      </c>
      <c r="BD642" s="85" t="str">
        <f>IFERROR(IF($AQ642="Passive","",INDEX(Income!N$9:N$1026,MATCH(Calc!$AO642,Income!$U$9:$U$1026,0),1)),"")</f>
        <v/>
      </c>
      <c r="BE642" s="85" t="str">
        <f>IFERROR(IF($AQ642="Passive","",INDEX(Income!O$9:O$1026,MATCH(Calc!$AO642,Income!$U$9:$U$1026,0),1)),"")</f>
        <v/>
      </c>
      <c r="BF642" s="85" t="str">
        <f>IFERROR(IF($AQ642="Passive","",INDEX(Income!P$9:P$1026,MATCH(Calc!$AO642,Income!$U$9:$U$1026,0),1)),"")</f>
        <v/>
      </c>
      <c r="BH642" s="85" t="str">
        <f t="shared" si="71"/>
        <v>Passive</v>
      </c>
      <c r="BI642" s="85">
        <f>IFERROR(INDEX(Expenses!B$9:B$1026,MATCH(Calc!$AO642,Expenses!$U$9:$U$1026,0),1),0)</f>
        <v>0</v>
      </c>
      <c r="BJ642" s="85">
        <f>IFERROR(INDEX(Expenses!C$9:C$1026,MATCH(Calc!$AO642,Expenses!$U$9:$U$1026,0),1),0)</f>
        <v>0</v>
      </c>
      <c r="BK642" s="93">
        <f t="shared" ca="1" si="72"/>
        <v>2027</v>
      </c>
      <c r="BL642" s="85" t="str">
        <f>IFERROR(IF($BH642="Passive","",INDEX(Expenses!E$9:E$1026,MATCH(Calc!$AO642,Expenses!$U$9:$U$1026,0),1)),"")</f>
        <v/>
      </c>
      <c r="BM642" s="85" t="str">
        <f>IFERROR(IF($BH642="Passive","",INDEX(Expenses!F$9:F$1026,MATCH(Calc!$AO642,Expenses!$U$9:$U$1026,0),1)),"")</f>
        <v/>
      </c>
      <c r="BN642" s="85" t="str">
        <f>IFERROR(IF($BH642="Passive","",INDEX(Expenses!G$9:G$1026,MATCH(Calc!$AO642,Expenses!$U$9:$U$1026,0),1)),"")</f>
        <v/>
      </c>
      <c r="BO642" s="85" t="str">
        <f>IFERROR(IF($BH642="Passive","",INDEX(Expenses!H$9:H$1026,MATCH(Calc!$AO642,Expenses!$U$9:$U$1026,0),1)),"")</f>
        <v/>
      </c>
      <c r="BP642" s="85" t="str">
        <f>IFERROR(IF($BH642="Passive","",INDEX(Expenses!I$9:I$1026,MATCH(Calc!$AO642,Expenses!$U$9:$U$1026,0),1)),"")</f>
        <v/>
      </c>
      <c r="BQ642" s="85" t="str">
        <f>IFERROR(IF($BH642="Passive","",INDEX(Expenses!J$9:J$1026,MATCH(Calc!$AO642,Expenses!$U$9:$U$1026,0),1)),"")</f>
        <v/>
      </c>
      <c r="BR642" s="85" t="str">
        <f>IFERROR(IF($BH642="Passive","",INDEX(Expenses!K$9:K$1026,MATCH(Calc!$AO642,Expenses!$U$9:$U$1026,0),1)),"")</f>
        <v/>
      </c>
      <c r="BS642" s="85" t="str">
        <f>IFERROR(IF($BH642="Passive","",INDEX(Expenses!L$9:L$1026,MATCH(Calc!$AO642,Expenses!$U$9:$U$1026,0),1)),"")</f>
        <v/>
      </c>
      <c r="BT642" s="85" t="str">
        <f>IFERROR(IF($BH642="Passive","",INDEX(Expenses!M$9:M$1026,MATCH(Calc!$AO642,Expenses!$U$9:$U$1026,0),1)),"")</f>
        <v/>
      </c>
      <c r="BU642" s="85" t="str">
        <f>IFERROR(IF($BH642="Passive","",INDEX(Expenses!N$9:N$1026,MATCH(Calc!$AO642,Expenses!$U$9:$U$1026,0),1)),"")</f>
        <v/>
      </c>
      <c r="BV642" s="85" t="str">
        <f>IFERROR(IF($BH642="Passive","",INDEX(Expenses!O$9:O$1026,MATCH(Calc!$AO642,Expenses!$U$9:$U$1026,0),1)),"")</f>
        <v/>
      </c>
      <c r="BW642" s="85" t="str">
        <f>IFERROR(IF($BH642="Passive","",INDEX(Expenses!P$9:P$1026,MATCH(Calc!$AO642,Expenses!$U$9:$U$1026,0),1)),"")</f>
        <v/>
      </c>
    </row>
    <row r="643" spans="40:75" x14ac:dyDescent="0.25">
      <c r="AN643" s="93">
        <f t="shared" si="68"/>
        <v>6</v>
      </c>
      <c r="AO643" s="93">
        <v>640</v>
      </c>
      <c r="AQ643" s="85" t="str">
        <f t="shared" si="69"/>
        <v>Passive</v>
      </c>
      <c r="AR643" s="85">
        <f>IFERROR(INDEX(Income!B$9:B$1026,MATCH(Calc!$AO643,Income!$U$9:$U$1026,0),1),0)</f>
        <v>0</v>
      </c>
      <c r="AS643" s="85">
        <f>IFERROR(INDEX(Income!C$9:C$1026,MATCH(Calc!$AO643,Income!$U$9:$U$1026,0),1),0)</f>
        <v>0</v>
      </c>
      <c r="AT643" s="93">
        <f t="shared" ca="1" si="70"/>
        <v>2027</v>
      </c>
      <c r="AU643" s="85" t="str">
        <f>IFERROR(IF($AQ643="Passive","",INDEX(Income!E$9:E$1026,MATCH(Calc!$AO643,Income!$U$9:$U$1026,0),1)),"")</f>
        <v/>
      </c>
      <c r="AV643" s="85" t="str">
        <f>IFERROR(IF($AQ643="Passive","",INDEX(Income!F$9:F$1026,MATCH(Calc!$AO643,Income!$U$9:$U$1026,0),1)),"")</f>
        <v/>
      </c>
      <c r="AW643" s="85" t="str">
        <f>IFERROR(IF($AQ643="Passive","",INDEX(Income!G$9:G$1026,MATCH(Calc!$AO643,Income!$U$9:$U$1026,0),1)),"")</f>
        <v/>
      </c>
      <c r="AX643" s="85" t="str">
        <f>IFERROR(IF($AQ643="Passive","",INDEX(Income!H$9:H$1026,MATCH(Calc!$AO643,Income!$U$9:$U$1026,0),1)),"")</f>
        <v/>
      </c>
      <c r="AY643" s="85" t="str">
        <f>IFERROR(IF($AQ643="Passive","",INDEX(Income!I$9:I$1026,MATCH(Calc!$AO643,Income!$U$9:$U$1026,0),1)),"")</f>
        <v/>
      </c>
      <c r="AZ643" s="85" t="str">
        <f>IFERROR(IF($AQ643="Passive","",INDEX(Income!J$9:J$1026,MATCH(Calc!$AO643,Income!$U$9:$U$1026,0),1)),"")</f>
        <v/>
      </c>
      <c r="BA643" s="85" t="str">
        <f>IFERROR(IF($AQ643="Passive","",INDEX(Income!K$9:K$1026,MATCH(Calc!$AO643,Income!$U$9:$U$1026,0),1)),"")</f>
        <v/>
      </c>
      <c r="BB643" s="85" t="str">
        <f>IFERROR(IF($AQ643="Passive","",INDEX(Income!L$9:L$1026,MATCH(Calc!$AO643,Income!$U$9:$U$1026,0),1)),"")</f>
        <v/>
      </c>
      <c r="BC643" s="85" t="str">
        <f>IFERROR(IF($AQ643="Passive","",INDEX(Income!M$9:M$1026,MATCH(Calc!$AO643,Income!$U$9:$U$1026,0),1)),"")</f>
        <v/>
      </c>
      <c r="BD643" s="85" t="str">
        <f>IFERROR(IF($AQ643="Passive","",INDEX(Income!N$9:N$1026,MATCH(Calc!$AO643,Income!$U$9:$U$1026,0),1)),"")</f>
        <v/>
      </c>
      <c r="BE643" s="85" t="str">
        <f>IFERROR(IF($AQ643="Passive","",INDEX(Income!O$9:O$1026,MATCH(Calc!$AO643,Income!$U$9:$U$1026,0),1)),"")</f>
        <v/>
      </c>
      <c r="BF643" s="85" t="str">
        <f>IFERROR(IF($AQ643="Passive","",INDEX(Income!P$9:P$1026,MATCH(Calc!$AO643,Income!$U$9:$U$1026,0),1)),"")</f>
        <v/>
      </c>
      <c r="BH643" s="85" t="str">
        <f t="shared" si="71"/>
        <v>Passive</v>
      </c>
      <c r="BI643" s="85">
        <f>IFERROR(INDEX(Expenses!B$9:B$1026,MATCH(Calc!$AO643,Expenses!$U$9:$U$1026,0),1),0)</f>
        <v>0</v>
      </c>
      <c r="BJ643" s="85">
        <f>IFERROR(INDEX(Expenses!C$9:C$1026,MATCH(Calc!$AO643,Expenses!$U$9:$U$1026,0),1),0)</f>
        <v>0</v>
      </c>
      <c r="BK643" s="93">
        <f t="shared" ca="1" si="72"/>
        <v>2027</v>
      </c>
      <c r="BL643" s="85" t="str">
        <f>IFERROR(IF($BH643="Passive","",INDEX(Expenses!E$9:E$1026,MATCH(Calc!$AO643,Expenses!$U$9:$U$1026,0),1)),"")</f>
        <v/>
      </c>
      <c r="BM643" s="85" t="str">
        <f>IFERROR(IF($BH643="Passive","",INDEX(Expenses!F$9:F$1026,MATCH(Calc!$AO643,Expenses!$U$9:$U$1026,0),1)),"")</f>
        <v/>
      </c>
      <c r="BN643" s="85" t="str">
        <f>IFERROR(IF($BH643="Passive","",INDEX(Expenses!G$9:G$1026,MATCH(Calc!$AO643,Expenses!$U$9:$U$1026,0),1)),"")</f>
        <v/>
      </c>
      <c r="BO643" s="85" t="str">
        <f>IFERROR(IF($BH643="Passive","",INDEX(Expenses!H$9:H$1026,MATCH(Calc!$AO643,Expenses!$U$9:$U$1026,0),1)),"")</f>
        <v/>
      </c>
      <c r="BP643" s="85" t="str">
        <f>IFERROR(IF($BH643="Passive","",INDEX(Expenses!I$9:I$1026,MATCH(Calc!$AO643,Expenses!$U$9:$U$1026,0),1)),"")</f>
        <v/>
      </c>
      <c r="BQ643" s="85" t="str">
        <f>IFERROR(IF($BH643="Passive","",INDEX(Expenses!J$9:J$1026,MATCH(Calc!$AO643,Expenses!$U$9:$U$1026,0),1)),"")</f>
        <v/>
      </c>
      <c r="BR643" s="85" t="str">
        <f>IFERROR(IF($BH643="Passive","",INDEX(Expenses!K$9:K$1026,MATCH(Calc!$AO643,Expenses!$U$9:$U$1026,0),1)),"")</f>
        <v/>
      </c>
      <c r="BS643" s="85" t="str">
        <f>IFERROR(IF($BH643="Passive","",INDEX(Expenses!L$9:L$1026,MATCH(Calc!$AO643,Expenses!$U$9:$U$1026,0),1)),"")</f>
        <v/>
      </c>
      <c r="BT643" s="85" t="str">
        <f>IFERROR(IF($BH643="Passive","",INDEX(Expenses!M$9:M$1026,MATCH(Calc!$AO643,Expenses!$U$9:$U$1026,0),1)),"")</f>
        <v/>
      </c>
      <c r="BU643" s="85" t="str">
        <f>IFERROR(IF($BH643="Passive","",INDEX(Expenses!N$9:N$1026,MATCH(Calc!$AO643,Expenses!$U$9:$U$1026,0),1)),"")</f>
        <v/>
      </c>
      <c r="BV643" s="85" t="str">
        <f>IFERROR(IF($BH643="Passive","",INDEX(Expenses!O$9:O$1026,MATCH(Calc!$AO643,Expenses!$U$9:$U$1026,0),1)),"")</f>
        <v/>
      </c>
      <c r="BW643" s="85" t="str">
        <f>IFERROR(IF($BH643="Passive","",INDEX(Expenses!P$9:P$1026,MATCH(Calc!$AO643,Expenses!$U$9:$U$1026,0),1)),"")</f>
        <v/>
      </c>
    </row>
    <row r="644" spans="40:75" x14ac:dyDescent="0.25">
      <c r="AN644" s="93">
        <f t="shared" si="68"/>
        <v>6</v>
      </c>
      <c r="AO644" s="93">
        <v>641</v>
      </c>
      <c r="AQ644" s="85" t="str">
        <f t="shared" si="69"/>
        <v>Passive</v>
      </c>
      <c r="AR644" s="85">
        <f>IFERROR(INDEX(Income!B$9:B$1026,MATCH(Calc!$AO644,Income!$U$9:$U$1026,0),1),0)</f>
        <v>0</v>
      </c>
      <c r="AS644" s="85">
        <f>IFERROR(INDEX(Income!C$9:C$1026,MATCH(Calc!$AO644,Income!$U$9:$U$1026,0),1),0)</f>
        <v>0</v>
      </c>
      <c r="AT644" s="93">
        <f t="shared" ca="1" si="70"/>
        <v>2027</v>
      </c>
      <c r="AU644" s="85" t="str">
        <f>IFERROR(IF($AQ644="Passive","",INDEX(Income!E$9:E$1026,MATCH(Calc!$AO644,Income!$U$9:$U$1026,0),1)),"")</f>
        <v/>
      </c>
      <c r="AV644" s="85" t="str">
        <f>IFERROR(IF($AQ644="Passive","",INDEX(Income!F$9:F$1026,MATCH(Calc!$AO644,Income!$U$9:$U$1026,0),1)),"")</f>
        <v/>
      </c>
      <c r="AW644" s="85" t="str">
        <f>IFERROR(IF($AQ644="Passive","",INDEX(Income!G$9:G$1026,MATCH(Calc!$AO644,Income!$U$9:$U$1026,0),1)),"")</f>
        <v/>
      </c>
      <c r="AX644" s="85" t="str">
        <f>IFERROR(IF($AQ644="Passive","",INDEX(Income!H$9:H$1026,MATCH(Calc!$AO644,Income!$U$9:$U$1026,0),1)),"")</f>
        <v/>
      </c>
      <c r="AY644" s="85" t="str">
        <f>IFERROR(IF($AQ644="Passive","",INDEX(Income!I$9:I$1026,MATCH(Calc!$AO644,Income!$U$9:$U$1026,0),1)),"")</f>
        <v/>
      </c>
      <c r="AZ644" s="85" t="str">
        <f>IFERROR(IF($AQ644="Passive","",INDEX(Income!J$9:J$1026,MATCH(Calc!$AO644,Income!$U$9:$U$1026,0),1)),"")</f>
        <v/>
      </c>
      <c r="BA644" s="85" t="str">
        <f>IFERROR(IF($AQ644="Passive","",INDEX(Income!K$9:K$1026,MATCH(Calc!$AO644,Income!$U$9:$U$1026,0),1)),"")</f>
        <v/>
      </c>
      <c r="BB644" s="85" t="str">
        <f>IFERROR(IF($AQ644="Passive","",INDEX(Income!L$9:L$1026,MATCH(Calc!$AO644,Income!$U$9:$U$1026,0),1)),"")</f>
        <v/>
      </c>
      <c r="BC644" s="85" t="str">
        <f>IFERROR(IF($AQ644="Passive","",INDEX(Income!M$9:M$1026,MATCH(Calc!$AO644,Income!$U$9:$U$1026,0),1)),"")</f>
        <v/>
      </c>
      <c r="BD644" s="85" t="str">
        <f>IFERROR(IF($AQ644="Passive","",INDEX(Income!N$9:N$1026,MATCH(Calc!$AO644,Income!$U$9:$U$1026,0),1)),"")</f>
        <v/>
      </c>
      <c r="BE644" s="85" t="str">
        <f>IFERROR(IF($AQ644="Passive","",INDEX(Income!O$9:O$1026,MATCH(Calc!$AO644,Income!$U$9:$U$1026,0),1)),"")</f>
        <v/>
      </c>
      <c r="BF644" s="85" t="str">
        <f>IFERROR(IF($AQ644="Passive","",INDEX(Income!P$9:P$1026,MATCH(Calc!$AO644,Income!$U$9:$U$1026,0),1)),"")</f>
        <v/>
      </c>
      <c r="BH644" s="85" t="str">
        <f t="shared" si="71"/>
        <v>Passive</v>
      </c>
      <c r="BI644" s="85">
        <f>IFERROR(INDEX(Expenses!B$9:B$1026,MATCH(Calc!$AO644,Expenses!$U$9:$U$1026,0),1),0)</f>
        <v>0</v>
      </c>
      <c r="BJ644" s="85">
        <f>IFERROR(INDEX(Expenses!C$9:C$1026,MATCH(Calc!$AO644,Expenses!$U$9:$U$1026,0),1),0)</f>
        <v>0</v>
      </c>
      <c r="BK644" s="93">
        <f t="shared" ca="1" si="72"/>
        <v>2027</v>
      </c>
      <c r="BL644" s="85" t="str">
        <f>IFERROR(IF($BH644="Passive","",INDEX(Expenses!E$9:E$1026,MATCH(Calc!$AO644,Expenses!$U$9:$U$1026,0),1)),"")</f>
        <v/>
      </c>
      <c r="BM644" s="85" t="str">
        <f>IFERROR(IF($BH644="Passive","",INDEX(Expenses!F$9:F$1026,MATCH(Calc!$AO644,Expenses!$U$9:$U$1026,0),1)),"")</f>
        <v/>
      </c>
      <c r="BN644" s="85" t="str">
        <f>IFERROR(IF($BH644="Passive","",INDEX(Expenses!G$9:G$1026,MATCH(Calc!$AO644,Expenses!$U$9:$U$1026,0),1)),"")</f>
        <v/>
      </c>
      <c r="BO644" s="85" t="str">
        <f>IFERROR(IF($BH644="Passive","",INDEX(Expenses!H$9:H$1026,MATCH(Calc!$AO644,Expenses!$U$9:$U$1026,0),1)),"")</f>
        <v/>
      </c>
      <c r="BP644" s="85" t="str">
        <f>IFERROR(IF($BH644="Passive","",INDEX(Expenses!I$9:I$1026,MATCH(Calc!$AO644,Expenses!$U$9:$U$1026,0),1)),"")</f>
        <v/>
      </c>
      <c r="BQ644" s="85" t="str">
        <f>IFERROR(IF($BH644="Passive","",INDEX(Expenses!J$9:J$1026,MATCH(Calc!$AO644,Expenses!$U$9:$U$1026,0),1)),"")</f>
        <v/>
      </c>
      <c r="BR644" s="85" t="str">
        <f>IFERROR(IF($BH644="Passive","",INDEX(Expenses!K$9:K$1026,MATCH(Calc!$AO644,Expenses!$U$9:$U$1026,0),1)),"")</f>
        <v/>
      </c>
      <c r="BS644" s="85" t="str">
        <f>IFERROR(IF($BH644="Passive","",INDEX(Expenses!L$9:L$1026,MATCH(Calc!$AO644,Expenses!$U$9:$U$1026,0),1)),"")</f>
        <v/>
      </c>
      <c r="BT644" s="85" t="str">
        <f>IFERROR(IF($BH644="Passive","",INDEX(Expenses!M$9:M$1026,MATCH(Calc!$AO644,Expenses!$U$9:$U$1026,0),1)),"")</f>
        <v/>
      </c>
      <c r="BU644" s="85" t="str">
        <f>IFERROR(IF($BH644="Passive","",INDEX(Expenses!N$9:N$1026,MATCH(Calc!$AO644,Expenses!$U$9:$U$1026,0),1)),"")</f>
        <v/>
      </c>
      <c r="BV644" s="85" t="str">
        <f>IFERROR(IF($BH644="Passive","",INDEX(Expenses!O$9:O$1026,MATCH(Calc!$AO644,Expenses!$U$9:$U$1026,0),1)),"")</f>
        <v/>
      </c>
      <c r="BW644" s="85" t="str">
        <f>IFERROR(IF($BH644="Passive","",INDEX(Expenses!P$9:P$1026,MATCH(Calc!$AO644,Expenses!$U$9:$U$1026,0),1)),"")</f>
        <v/>
      </c>
    </row>
    <row r="645" spans="40:75" x14ac:dyDescent="0.25">
      <c r="AN645" s="93">
        <f t="shared" ref="AN645:AN708" si="73">IF($AO645&lt;=100,0,IF(AND($AO645&gt;100,$AO645&lt;=200),1,IF(AND($AO645&gt;200,$AO645&lt;=300),2,IF(AND($AO645&gt;300,$AO645&lt;=400),3,IF(AND($AO645&gt;400,$AO645&lt;=500),4,IF(AND($AO645&gt;500,$AO645&lt;=600),5,IF(AND($AO645&gt;600,$AO645&lt;=700),6,IF(AND($AO645&gt;700,$AO645&lt;=800),7,IF(AND($AO645&gt;800,$AO645&lt;=900),8,IF(AND($AO645&gt;900,$AO645&lt;=1000),9))))))))))</f>
        <v>6</v>
      </c>
      <c r="AO645" s="93">
        <v>642</v>
      </c>
      <c r="AQ645" s="85" t="str">
        <f t="shared" ref="AQ645:AQ708" si="74">IF(AND(ISNUMBER(MATCH($AR645,$E$5:$E$54,0)),ISNUMBER(MATCH($AS645,$H$5:$H$24,0))),"Active","Passive")</f>
        <v>Passive</v>
      </c>
      <c r="AR645" s="85">
        <f>IFERROR(INDEX(Income!B$9:B$1026,MATCH(Calc!$AO645,Income!$U$9:$U$1026,0),1),0)</f>
        <v>0</v>
      </c>
      <c r="AS645" s="85">
        <f>IFERROR(INDEX(Income!C$9:C$1026,MATCH(Calc!$AO645,Income!$U$9:$U$1026,0),1),0)</f>
        <v>0</v>
      </c>
      <c r="AT645" s="93">
        <f t="shared" ref="AT645:AT708" ca="1" si="75">$AT$2+$AN645</f>
        <v>2027</v>
      </c>
      <c r="AU645" s="85" t="str">
        <f>IFERROR(IF($AQ645="Passive","",INDEX(Income!E$9:E$1026,MATCH(Calc!$AO645,Income!$U$9:$U$1026,0),1)),"")</f>
        <v/>
      </c>
      <c r="AV645" s="85" t="str">
        <f>IFERROR(IF($AQ645="Passive","",INDEX(Income!F$9:F$1026,MATCH(Calc!$AO645,Income!$U$9:$U$1026,0),1)),"")</f>
        <v/>
      </c>
      <c r="AW645" s="85" t="str">
        <f>IFERROR(IF($AQ645="Passive","",INDEX(Income!G$9:G$1026,MATCH(Calc!$AO645,Income!$U$9:$U$1026,0),1)),"")</f>
        <v/>
      </c>
      <c r="AX645" s="85" t="str">
        <f>IFERROR(IF($AQ645="Passive","",INDEX(Income!H$9:H$1026,MATCH(Calc!$AO645,Income!$U$9:$U$1026,0),1)),"")</f>
        <v/>
      </c>
      <c r="AY645" s="85" t="str">
        <f>IFERROR(IF($AQ645="Passive","",INDEX(Income!I$9:I$1026,MATCH(Calc!$AO645,Income!$U$9:$U$1026,0),1)),"")</f>
        <v/>
      </c>
      <c r="AZ645" s="85" t="str">
        <f>IFERROR(IF($AQ645="Passive","",INDEX(Income!J$9:J$1026,MATCH(Calc!$AO645,Income!$U$9:$U$1026,0),1)),"")</f>
        <v/>
      </c>
      <c r="BA645" s="85" t="str">
        <f>IFERROR(IF($AQ645="Passive","",INDEX(Income!K$9:K$1026,MATCH(Calc!$AO645,Income!$U$9:$U$1026,0),1)),"")</f>
        <v/>
      </c>
      <c r="BB645" s="85" t="str">
        <f>IFERROR(IF($AQ645="Passive","",INDEX(Income!L$9:L$1026,MATCH(Calc!$AO645,Income!$U$9:$U$1026,0),1)),"")</f>
        <v/>
      </c>
      <c r="BC645" s="85" t="str">
        <f>IFERROR(IF($AQ645="Passive","",INDEX(Income!M$9:M$1026,MATCH(Calc!$AO645,Income!$U$9:$U$1026,0),1)),"")</f>
        <v/>
      </c>
      <c r="BD645" s="85" t="str">
        <f>IFERROR(IF($AQ645="Passive","",INDEX(Income!N$9:N$1026,MATCH(Calc!$AO645,Income!$U$9:$U$1026,0),1)),"")</f>
        <v/>
      </c>
      <c r="BE645" s="85" t="str">
        <f>IFERROR(IF($AQ645="Passive","",INDEX(Income!O$9:O$1026,MATCH(Calc!$AO645,Income!$U$9:$U$1026,0),1)),"")</f>
        <v/>
      </c>
      <c r="BF645" s="85" t="str">
        <f>IFERROR(IF($AQ645="Passive","",INDEX(Income!P$9:P$1026,MATCH(Calc!$AO645,Income!$U$9:$U$1026,0),1)),"")</f>
        <v/>
      </c>
      <c r="BH645" s="85" t="str">
        <f t="shared" ref="BH645:BH708" si="76">IF(AND(ISNUMBER(MATCH($BI645,$E$5:$E$54,0)),ISNUMBER(MATCH($BJ645,$K$5:$K$24,0))),"Active","Passive")</f>
        <v>Passive</v>
      </c>
      <c r="BI645" s="85">
        <f>IFERROR(INDEX(Expenses!B$9:B$1026,MATCH(Calc!$AO645,Expenses!$U$9:$U$1026,0),1),0)</f>
        <v>0</v>
      </c>
      <c r="BJ645" s="85">
        <f>IFERROR(INDEX(Expenses!C$9:C$1026,MATCH(Calc!$AO645,Expenses!$U$9:$U$1026,0),1),0)</f>
        <v>0</v>
      </c>
      <c r="BK645" s="93">
        <f t="shared" ref="BK645:BK708" ca="1" si="77">$BK$2+$AN645</f>
        <v>2027</v>
      </c>
      <c r="BL645" s="85" t="str">
        <f>IFERROR(IF($BH645="Passive","",INDEX(Expenses!E$9:E$1026,MATCH(Calc!$AO645,Expenses!$U$9:$U$1026,0),1)),"")</f>
        <v/>
      </c>
      <c r="BM645" s="85" t="str">
        <f>IFERROR(IF($BH645="Passive","",INDEX(Expenses!F$9:F$1026,MATCH(Calc!$AO645,Expenses!$U$9:$U$1026,0),1)),"")</f>
        <v/>
      </c>
      <c r="BN645" s="85" t="str">
        <f>IFERROR(IF($BH645="Passive","",INDEX(Expenses!G$9:G$1026,MATCH(Calc!$AO645,Expenses!$U$9:$U$1026,0),1)),"")</f>
        <v/>
      </c>
      <c r="BO645" s="85" t="str">
        <f>IFERROR(IF($BH645="Passive","",INDEX(Expenses!H$9:H$1026,MATCH(Calc!$AO645,Expenses!$U$9:$U$1026,0),1)),"")</f>
        <v/>
      </c>
      <c r="BP645" s="85" t="str">
        <f>IFERROR(IF($BH645="Passive","",INDEX(Expenses!I$9:I$1026,MATCH(Calc!$AO645,Expenses!$U$9:$U$1026,0),1)),"")</f>
        <v/>
      </c>
      <c r="BQ645" s="85" t="str">
        <f>IFERROR(IF($BH645="Passive","",INDEX(Expenses!J$9:J$1026,MATCH(Calc!$AO645,Expenses!$U$9:$U$1026,0),1)),"")</f>
        <v/>
      </c>
      <c r="BR645" s="85" t="str">
        <f>IFERROR(IF($BH645="Passive","",INDEX(Expenses!K$9:K$1026,MATCH(Calc!$AO645,Expenses!$U$9:$U$1026,0),1)),"")</f>
        <v/>
      </c>
      <c r="BS645" s="85" t="str">
        <f>IFERROR(IF($BH645="Passive","",INDEX(Expenses!L$9:L$1026,MATCH(Calc!$AO645,Expenses!$U$9:$U$1026,0),1)),"")</f>
        <v/>
      </c>
      <c r="BT645" s="85" t="str">
        <f>IFERROR(IF($BH645="Passive","",INDEX(Expenses!M$9:M$1026,MATCH(Calc!$AO645,Expenses!$U$9:$U$1026,0),1)),"")</f>
        <v/>
      </c>
      <c r="BU645" s="85" t="str">
        <f>IFERROR(IF($BH645="Passive","",INDEX(Expenses!N$9:N$1026,MATCH(Calc!$AO645,Expenses!$U$9:$U$1026,0),1)),"")</f>
        <v/>
      </c>
      <c r="BV645" s="85" t="str">
        <f>IFERROR(IF($BH645="Passive","",INDEX(Expenses!O$9:O$1026,MATCH(Calc!$AO645,Expenses!$U$9:$U$1026,0),1)),"")</f>
        <v/>
      </c>
      <c r="BW645" s="85" t="str">
        <f>IFERROR(IF($BH645="Passive","",INDEX(Expenses!P$9:P$1026,MATCH(Calc!$AO645,Expenses!$U$9:$U$1026,0),1)),"")</f>
        <v/>
      </c>
    </row>
    <row r="646" spans="40:75" x14ac:dyDescent="0.25">
      <c r="AN646" s="93">
        <f t="shared" si="73"/>
        <v>6</v>
      </c>
      <c r="AO646" s="93">
        <v>643</v>
      </c>
      <c r="AQ646" s="85" t="str">
        <f t="shared" si="74"/>
        <v>Passive</v>
      </c>
      <c r="AR646" s="85">
        <f>IFERROR(INDEX(Income!B$9:B$1026,MATCH(Calc!$AO646,Income!$U$9:$U$1026,0),1),0)</f>
        <v>0</v>
      </c>
      <c r="AS646" s="85">
        <f>IFERROR(INDEX(Income!C$9:C$1026,MATCH(Calc!$AO646,Income!$U$9:$U$1026,0),1),0)</f>
        <v>0</v>
      </c>
      <c r="AT646" s="93">
        <f t="shared" ca="1" si="75"/>
        <v>2027</v>
      </c>
      <c r="AU646" s="85" t="str">
        <f>IFERROR(IF($AQ646="Passive","",INDEX(Income!E$9:E$1026,MATCH(Calc!$AO646,Income!$U$9:$U$1026,0),1)),"")</f>
        <v/>
      </c>
      <c r="AV646" s="85" t="str">
        <f>IFERROR(IF($AQ646="Passive","",INDEX(Income!F$9:F$1026,MATCH(Calc!$AO646,Income!$U$9:$U$1026,0),1)),"")</f>
        <v/>
      </c>
      <c r="AW646" s="85" t="str">
        <f>IFERROR(IF($AQ646="Passive","",INDEX(Income!G$9:G$1026,MATCH(Calc!$AO646,Income!$U$9:$U$1026,0),1)),"")</f>
        <v/>
      </c>
      <c r="AX646" s="85" t="str">
        <f>IFERROR(IF($AQ646="Passive","",INDEX(Income!H$9:H$1026,MATCH(Calc!$AO646,Income!$U$9:$U$1026,0),1)),"")</f>
        <v/>
      </c>
      <c r="AY646" s="85" t="str">
        <f>IFERROR(IF($AQ646="Passive","",INDEX(Income!I$9:I$1026,MATCH(Calc!$AO646,Income!$U$9:$U$1026,0),1)),"")</f>
        <v/>
      </c>
      <c r="AZ646" s="85" t="str">
        <f>IFERROR(IF($AQ646="Passive","",INDEX(Income!J$9:J$1026,MATCH(Calc!$AO646,Income!$U$9:$U$1026,0),1)),"")</f>
        <v/>
      </c>
      <c r="BA646" s="85" t="str">
        <f>IFERROR(IF($AQ646="Passive","",INDEX(Income!K$9:K$1026,MATCH(Calc!$AO646,Income!$U$9:$U$1026,0),1)),"")</f>
        <v/>
      </c>
      <c r="BB646" s="85" t="str">
        <f>IFERROR(IF($AQ646="Passive","",INDEX(Income!L$9:L$1026,MATCH(Calc!$AO646,Income!$U$9:$U$1026,0),1)),"")</f>
        <v/>
      </c>
      <c r="BC646" s="85" t="str">
        <f>IFERROR(IF($AQ646="Passive","",INDEX(Income!M$9:M$1026,MATCH(Calc!$AO646,Income!$U$9:$U$1026,0),1)),"")</f>
        <v/>
      </c>
      <c r="BD646" s="85" t="str">
        <f>IFERROR(IF($AQ646="Passive","",INDEX(Income!N$9:N$1026,MATCH(Calc!$AO646,Income!$U$9:$U$1026,0),1)),"")</f>
        <v/>
      </c>
      <c r="BE646" s="85" t="str">
        <f>IFERROR(IF($AQ646="Passive","",INDEX(Income!O$9:O$1026,MATCH(Calc!$AO646,Income!$U$9:$U$1026,0),1)),"")</f>
        <v/>
      </c>
      <c r="BF646" s="85" t="str">
        <f>IFERROR(IF($AQ646="Passive","",INDEX(Income!P$9:P$1026,MATCH(Calc!$AO646,Income!$U$9:$U$1026,0),1)),"")</f>
        <v/>
      </c>
      <c r="BH646" s="85" t="str">
        <f t="shared" si="76"/>
        <v>Passive</v>
      </c>
      <c r="BI646" s="85">
        <f>IFERROR(INDEX(Expenses!B$9:B$1026,MATCH(Calc!$AO646,Expenses!$U$9:$U$1026,0),1),0)</f>
        <v>0</v>
      </c>
      <c r="BJ646" s="85">
        <f>IFERROR(INDEX(Expenses!C$9:C$1026,MATCH(Calc!$AO646,Expenses!$U$9:$U$1026,0),1),0)</f>
        <v>0</v>
      </c>
      <c r="BK646" s="93">
        <f t="shared" ca="1" si="77"/>
        <v>2027</v>
      </c>
      <c r="BL646" s="85" t="str">
        <f>IFERROR(IF($BH646="Passive","",INDEX(Expenses!E$9:E$1026,MATCH(Calc!$AO646,Expenses!$U$9:$U$1026,0),1)),"")</f>
        <v/>
      </c>
      <c r="BM646" s="85" t="str">
        <f>IFERROR(IF($BH646="Passive","",INDEX(Expenses!F$9:F$1026,MATCH(Calc!$AO646,Expenses!$U$9:$U$1026,0),1)),"")</f>
        <v/>
      </c>
      <c r="BN646" s="85" t="str">
        <f>IFERROR(IF($BH646="Passive","",INDEX(Expenses!G$9:G$1026,MATCH(Calc!$AO646,Expenses!$U$9:$U$1026,0),1)),"")</f>
        <v/>
      </c>
      <c r="BO646" s="85" t="str">
        <f>IFERROR(IF($BH646="Passive","",INDEX(Expenses!H$9:H$1026,MATCH(Calc!$AO646,Expenses!$U$9:$U$1026,0),1)),"")</f>
        <v/>
      </c>
      <c r="BP646" s="85" t="str">
        <f>IFERROR(IF($BH646="Passive","",INDEX(Expenses!I$9:I$1026,MATCH(Calc!$AO646,Expenses!$U$9:$U$1026,0),1)),"")</f>
        <v/>
      </c>
      <c r="BQ646" s="85" t="str">
        <f>IFERROR(IF($BH646="Passive","",INDEX(Expenses!J$9:J$1026,MATCH(Calc!$AO646,Expenses!$U$9:$U$1026,0),1)),"")</f>
        <v/>
      </c>
      <c r="BR646" s="85" t="str">
        <f>IFERROR(IF($BH646="Passive","",INDEX(Expenses!K$9:K$1026,MATCH(Calc!$AO646,Expenses!$U$9:$U$1026,0),1)),"")</f>
        <v/>
      </c>
      <c r="BS646" s="85" t="str">
        <f>IFERROR(IF($BH646="Passive","",INDEX(Expenses!L$9:L$1026,MATCH(Calc!$AO646,Expenses!$U$9:$U$1026,0),1)),"")</f>
        <v/>
      </c>
      <c r="BT646" s="85" t="str">
        <f>IFERROR(IF($BH646="Passive","",INDEX(Expenses!M$9:M$1026,MATCH(Calc!$AO646,Expenses!$U$9:$U$1026,0),1)),"")</f>
        <v/>
      </c>
      <c r="BU646" s="85" t="str">
        <f>IFERROR(IF($BH646="Passive","",INDEX(Expenses!N$9:N$1026,MATCH(Calc!$AO646,Expenses!$U$9:$U$1026,0),1)),"")</f>
        <v/>
      </c>
      <c r="BV646" s="85" t="str">
        <f>IFERROR(IF($BH646="Passive","",INDEX(Expenses!O$9:O$1026,MATCH(Calc!$AO646,Expenses!$U$9:$U$1026,0),1)),"")</f>
        <v/>
      </c>
      <c r="BW646" s="85" t="str">
        <f>IFERROR(IF($BH646="Passive","",INDEX(Expenses!P$9:P$1026,MATCH(Calc!$AO646,Expenses!$U$9:$U$1026,0),1)),"")</f>
        <v/>
      </c>
    </row>
    <row r="647" spans="40:75" x14ac:dyDescent="0.25">
      <c r="AN647" s="93">
        <f t="shared" si="73"/>
        <v>6</v>
      </c>
      <c r="AO647" s="93">
        <v>644</v>
      </c>
      <c r="AQ647" s="85" t="str">
        <f t="shared" si="74"/>
        <v>Passive</v>
      </c>
      <c r="AR647" s="85">
        <f>IFERROR(INDEX(Income!B$9:B$1026,MATCH(Calc!$AO647,Income!$U$9:$U$1026,0),1),0)</f>
        <v>0</v>
      </c>
      <c r="AS647" s="85">
        <f>IFERROR(INDEX(Income!C$9:C$1026,MATCH(Calc!$AO647,Income!$U$9:$U$1026,0),1),0)</f>
        <v>0</v>
      </c>
      <c r="AT647" s="93">
        <f t="shared" ca="1" si="75"/>
        <v>2027</v>
      </c>
      <c r="AU647" s="85" t="str">
        <f>IFERROR(IF($AQ647="Passive","",INDEX(Income!E$9:E$1026,MATCH(Calc!$AO647,Income!$U$9:$U$1026,0),1)),"")</f>
        <v/>
      </c>
      <c r="AV647" s="85" t="str">
        <f>IFERROR(IF($AQ647="Passive","",INDEX(Income!F$9:F$1026,MATCH(Calc!$AO647,Income!$U$9:$U$1026,0),1)),"")</f>
        <v/>
      </c>
      <c r="AW647" s="85" t="str">
        <f>IFERROR(IF($AQ647="Passive","",INDEX(Income!G$9:G$1026,MATCH(Calc!$AO647,Income!$U$9:$U$1026,0),1)),"")</f>
        <v/>
      </c>
      <c r="AX647" s="85" t="str">
        <f>IFERROR(IF($AQ647="Passive","",INDEX(Income!H$9:H$1026,MATCH(Calc!$AO647,Income!$U$9:$U$1026,0),1)),"")</f>
        <v/>
      </c>
      <c r="AY647" s="85" t="str">
        <f>IFERROR(IF($AQ647="Passive","",INDEX(Income!I$9:I$1026,MATCH(Calc!$AO647,Income!$U$9:$U$1026,0),1)),"")</f>
        <v/>
      </c>
      <c r="AZ647" s="85" t="str">
        <f>IFERROR(IF($AQ647="Passive","",INDEX(Income!J$9:J$1026,MATCH(Calc!$AO647,Income!$U$9:$U$1026,0),1)),"")</f>
        <v/>
      </c>
      <c r="BA647" s="85" t="str">
        <f>IFERROR(IF($AQ647="Passive","",INDEX(Income!K$9:K$1026,MATCH(Calc!$AO647,Income!$U$9:$U$1026,0),1)),"")</f>
        <v/>
      </c>
      <c r="BB647" s="85" t="str">
        <f>IFERROR(IF($AQ647="Passive","",INDEX(Income!L$9:L$1026,MATCH(Calc!$AO647,Income!$U$9:$U$1026,0),1)),"")</f>
        <v/>
      </c>
      <c r="BC647" s="85" t="str">
        <f>IFERROR(IF($AQ647="Passive","",INDEX(Income!M$9:M$1026,MATCH(Calc!$AO647,Income!$U$9:$U$1026,0),1)),"")</f>
        <v/>
      </c>
      <c r="BD647" s="85" t="str">
        <f>IFERROR(IF($AQ647="Passive","",INDEX(Income!N$9:N$1026,MATCH(Calc!$AO647,Income!$U$9:$U$1026,0),1)),"")</f>
        <v/>
      </c>
      <c r="BE647" s="85" t="str">
        <f>IFERROR(IF($AQ647="Passive","",INDEX(Income!O$9:O$1026,MATCH(Calc!$AO647,Income!$U$9:$U$1026,0),1)),"")</f>
        <v/>
      </c>
      <c r="BF647" s="85" t="str">
        <f>IFERROR(IF($AQ647="Passive","",INDEX(Income!P$9:P$1026,MATCH(Calc!$AO647,Income!$U$9:$U$1026,0),1)),"")</f>
        <v/>
      </c>
      <c r="BH647" s="85" t="str">
        <f t="shared" si="76"/>
        <v>Passive</v>
      </c>
      <c r="BI647" s="85">
        <f>IFERROR(INDEX(Expenses!B$9:B$1026,MATCH(Calc!$AO647,Expenses!$U$9:$U$1026,0),1),0)</f>
        <v>0</v>
      </c>
      <c r="BJ647" s="85">
        <f>IFERROR(INDEX(Expenses!C$9:C$1026,MATCH(Calc!$AO647,Expenses!$U$9:$U$1026,0),1),0)</f>
        <v>0</v>
      </c>
      <c r="BK647" s="93">
        <f t="shared" ca="1" si="77"/>
        <v>2027</v>
      </c>
      <c r="BL647" s="85" t="str">
        <f>IFERROR(IF($BH647="Passive","",INDEX(Expenses!E$9:E$1026,MATCH(Calc!$AO647,Expenses!$U$9:$U$1026,0),1)),"")</f>
        <v/>
      </c>
      <c r="BM647" s="85" t="str">
        <f>IFERROR(IF($BH647="Passive","",INDEX(Expenses!F$9:F$1026,MATCH(Calc!$AO647,Expenses!$U$9:$U$1026,0),1)),"")</f>
        <v/>
      </c>
      <c r="BN647" s="85" t="str">
        <f>IFERROR(IF($BH647="Passive","",INDEX(Expenses!G$9:G$1026,MATCH(Calc!$AO647,Expenses!$U$9:$U$1026,0),1)),"")</f>
        <v/>
      </c>
      <c r="BO647" s="85" t="str">
        <f>IFERROR(IF($BH647="Passive","",INDEX(Expenses!H$9:H$1026,MATCH(Calc!$AO647,Expenses!$U$9:$U$1026,0),1)),"")</f>
        <v/>
      </c>
      <c r="BP647" s="85" t="str">
        <f>IFERROR(IF($BH647="Passive","",INDEX(Expenses!I$9:I$1026,MATCH(Calc!$AO647,Expenses!$U$9:$U$1026,0),1)),"")</f>
        <v/>
      </c>
      <c r="BQ647" s="85" t="str">
        <f>IFERROR(IF($BH647="Passive","",INDEX(Expenses!J$9:J$1026,MATCH(Calc!$AO647,Expenses!$U$9:$U$1026,0),1)),"")</f>
        <v/>
      </c>
      <c r="BR647" s="85" t="str">
        <f>IFERROR(IF($BH647="Passive","",INDEX(Expenses!K$9:K$1026,MATCH(Calc!$AO647,Expenses!$U$9:$U$1026,0),1)),"")</f>
        <v/>
      </c>
      <c r="BS647" s="85" t="str">
        <f>IFERROR(IF($BH647="Passive","",INDEX(Expenses!L$9:L$1026,MATCH(Calc!$AO647,Expenses!$U$9:$U$1026,0),1)),"")</f>
        <v/>
      </c>
      <c r="BT647" s="85" t="str">
        <f>IFERROR(IF($BH647="Passive","",INDEX(Expenses!M$9:M$1026,MATCH(Calc!$AO647,Expenses!$U$9:$U$1026,0),1)),"")</f>
        <v/>
      </c>
      <c r="BU647" s="85" t="str">
        <f>IFERROR(IF($BH647="Passive","",INDEX(Expenses!N$9:N$1026,MATCH(Calc!$AO647,Expenses!$U$9:$U$1026,0),1)),"")</f>
        <v/>
      </c>
      <c r="BV647" s="85" t="str">
        <f>IFERROR(IF($BH647="Passive","",INDEX(Expenses!O$9:O$1026,MATCH(Calc!$AO647,Expenses!$U$9:$U$1026,0),1)),"")</f>
        <v/>
      </c>
      <c r="BW647" s="85" t="str">
        <f>IFERROR(IF($BH647="Passive","",INDEX(Expenses!P$9:P$1026,MATCH(Calc!$AO647,Expenses!$U$9:$U$1026,0),1)),"")</f>
        <v/>
      </c>
    </row>
    <row r="648" spans="40:75" x14ac:dyDescent="0.25">
      <c r="AN648" s="93">
        <f t="shared" si="73"/>
        <v>6</v>
      </c>
      <c r="AO648" s="93">
        <v>645</v>
      </c>
      <c r="AQ648" s="85" t="str">
        <f t="shared" si="74"/>
        <v>Passive</v>
      </c>
      <c r="AR648" s="85">
        <f>IFERROR(INDEX(Income!B$9:B$1026,MATCH(Calc!$AO648,Income!$U$9:$U$1026,0),1),0)</f>
        <v>0</v>
      </c>
      <c r="AS648" s="85">
        <f>IFERROR(INDEX(Income!C$9:C$1026,MATCH(Calc!$AO648,Income!$U$9:$U$1026,0),1),0)</f>
        <v>0</v>
      </c>
      <c r="AT648" s="93">
        <f t="shared" ca="1" si="75"/>
        <v>2027</v>
      </c>
      <c r="AU648" s="85" t="str">
        <f>IFERROR(IF($AQ648="Passive","",INDEX(Income!E$9:E$1026,MATCH(Calc!$AO648,Income!$U$9:$U$1026,0),1)),"")</f>
        <v/>
      </c>
      <c r="AV648" s="85" t="str">
        <f>IFERROR(IF($AQ648="Passive","",INDEX(Income!F$9:F$1026,MATCH(Calc!$AO648,Income!$U$9:$U$1026,0),1)),"")</f>
        <v/>
      </c>
      <c r="AW648" s="85" t="str">
        <f>IFERROR(IF($AQ648="Passive","",INDEX(Income!G$9:G$1026,MATCH(Calc!$AO648,Income!$U$9:$U$1026,0),1)),"")</f>
        <v/>
      </c>
      <c r="AX648" s="85" t="str">
        <f>IFERROR(IF($AQ648="Passive","",INDEX(Income!H$9:H$1026,MATCH(Calc!$AO648,Income!$U$9:$U$1026,0),1)),"")</f>
        <v/>
      </c>
      <c r="AY648" s="85" t="str">
        <f>IFERROR(IF($AQ648="Passive","",INDEX(Income!I$9:I$1026,MATCH(Calc!$AO648,Income!$U$9:$U$1026,0),1)),"")</f>
        <v/>
      </c>
      <c r="AZ648" s="85" t="str">
        <f>IFERROR(IF($AQ648="Passive","",INDEX(Income!J$9:J$1026,MATCH(Calc!$AO648,Income!$U$9:$U$1026,0),1)),"")</f>
        <v/>
      </c>
      <c r="BA648" s="85" t="str">
        <f>IFERROR(IF($AQ648="Passive","",INDEX(Income!K$9:K$1026,MATCH(Calc!$AO648,Income!$U$9:$U$1026,0),1)),"")</f>
        <v/>
      </c>
      <c r="BB648" s="85" t="str">
        <f>IFERROR(IF($AQ648="Passive","",INDEX(Income!L$9:L$1026,MATCH(Calc!$AO648,Income!$U$9:$U$1026,0),1)),"")</f>
        <v/>
      </c>
      <c r="BC648" s="85" t="str">
        <f>IFERROR(IF($AQ648="Passive","",INDEX(Income!M$9:M$1026,MATCH(Calc!$AO648,Income!$U$9:$U$1026,0),1)),"")</f>
        <v/>
      </c>
      <c r="BD648" s="85" t="str">
        <f>IFERROR(IF($AQ648="Passive","",INDEX(Income!N$9:N$1026,MATCH(Calc!$AO648,Income!$U$9:$U$1026,0),1)),"")</f>
        <v/>
      </c>
      <c r="BE648" s="85" t="str">
        <f>IFERROR(IF($AQ648="Passive","",INDEX(Income!O$9:O$1026,MATCH(Calc!$AO648,Income!$U$9:$U$1026,0),1)),"")</f>
        <v/>
      </c>
      <c r="BF648" s="85" t="str">
        <f>IFERROR(IF($AQ648="Passive","",INDEX(Income!P$9:P$1026,MATCH(Calc!$AO648,Income!$U$9:$U$1026,0),1)),"")</f>
        <v/>
      </c>
      <c r="BH648" s="85" t="str">
        <f t="shared" si="76"/>
        <v>Passive</v>
      </c>
      <c r="BI648" s="85">
        <f>IFERROR(INDEX(Expenses!B$9:B$1026,MATCH(Calc!$AO648,Expenses!$U$9:$U$1026,0),1),0)</f>
        <v>0</v>
      </c>
      <c r="BJ648" s="85">
        <f>IFERROR(INDEX(Expenses!C$9:C$1026,MATCH(Calc!$AO648,Expenses!$U$9:$U$1026,0),1),0)</f>
        <v>0</v>
      </c>
      <c r="BK648" s="93">
        <f t="shared" ca="1" si="77"/>
        <v>2027</v>
      </c>
      <c r="BL648" s="85" t="str">
        <f>IFERROR(IF($BH648="Passive","",INDEX(Expenses!E$9:E$1026,MATCH(Calc!$AO648,Expenses!$U$9:$U$1026,0),1)),"")</f>
        <v/>
      </c>
      <c r="BM648" s="85" t="str">
        <f>IFERROR(IF($BH648="Passive","",INDEX(Expenses!F$9:F$1026,MATCH(Calc!$AO648,Expenses!$U$9:$U$1026,0),1)),"")</f>
        <v/>
      </c>
      <c r="BN648" s="85" t="str">
        <f>IFERROR(IF($BH648="Passive","",INDEX(Expenses!G$9:G$1026,MATCH(Calc!$AO648,Expenses!$U$9:$U$1026,0),1)),"")</f>
        <v/>
      </c>
      <c r="BO648" s="85" t="str">
        <f>IFERROR(IF($BH648="Passive","",INDEX(Expenses!H$9:H$1026,MATCH(Calc!$AO648,Expenses!$U$9:$U$1026,0),1)),"")</f>
        <v/>
      </c>
      <c r="BP648" s="85" t="str">
        <f>IFERROR(IF($BH648="Passive","",INDEX(Expenses!I$9:I$1026,MATCH(Calc!$AO648,Expenses!$U$9:$U$1026,0),1)),"")</f>
        <v/>
      </c>
      <c r="BQ648" s="85" t="str">
        <f>IFERROR(IF($BH648="Passive","",INDEX(Expenses!J$9:J$1026,MATCH(Calc!$AO648,Expenses!$U$9:$U$1026,0),1)),"")</f>
        <v/>
      </c>
      <c r="BR648" s="85" t="str">
        <f>IFERROR(IF($BH648="Passive","",INDEX(Expenses!K$9:K$1026,MATCH(Calc!$AO648,Expenses!$U$9:$U$1026,0),1)),"")</f>
        <v/>
      </c>
      <c r="BS648" s="85" t="str">
        <f>IFERROR(IF($BH648="Passive","",INDEX(Expenses!L$9:L$1026,MATCH(Calc!$AO648,Expenses!$U$9:$U$1026,0),1)),"")</f>
        <v/>
      </c>
      <c r="BT648" s="85" t="str">
        <f>IFERROR(IF($BH648="Passive","",INDEX(Expenses!M$9:M$1026,MATCH(Calc!$AO648,Expenses!$U$9:$U$1026,0),1)),"")</f>
        <v/>
      </c>
      <c r="BU648" s="85" t="str">
        <f>IFERROR(IF($BH648="Passive","",INDEX(Expenses!N$9:N$1026,MATCH(Calc!$AO648,Expenses!$U$9:$U$1026,0),1)),"")</f>
        <v/>
      </c>
      <c r="BV648" s="85" t="str">
        <f>IFERROR(IF($BH648="Passive","",INDEX(Expenses!O$9:O$1026,MATCH(Calc!$AO648,Expenses!$U$9:$U$1026,0),1)),"")</f>
        <v/>
      </c>
      <c r="BW648" s="85" t="str">
        <f>IFERROR(IF($BH648="Passive","",INDEX(Expenses!P$9:P$1026,MATCH(Calc!$AO648,Expenses!$U$9:$U$1026,0),1)),"")</f>
        <v/>
      </c>
    </row>
    <row r="649" spans="40:75" x14ac:dyDescent="0.25">
      <c r="AN649" s="93">
        <f t="shared" si="73"/>
        <v>6</v>
      </c>
      <c r="AO649" s="93">
        <v>646</v>
      </c>
      <c r="AQ649" s="85" t="str">
        <f t="shared" si="74"/>
        <v>Passive</v>
      </c>
      <c r="AR649" s="85">
        <f>IFERROR(INDEX(Income!B$9:B$1026,MATCH(Calc!$AO649,Income!$U$9:$U$1026,0),1),0)</f>
        <v>0</v>
      </c>
      <c r="AS649" s="85">
        <f>IFERROR(INDEX(Income!C$9:C$1026,MATCH(Calc!$AO649,Income!$U$9:$U$1026,0),1),0)</f>
        <v>0</v>
      </c>
      <c r="AT649" s="93">
        <f t="shared" ca="1" si="75"/>
        <v>2027</v>
      </c>
      <c r="AU649" s="85" t="str">
        <f>IFERROR(IF($AQ649="Passive","",INDEX(Income!E$9:E$1026,MATCH(Calc!$AO649,Income!$U$9:$U$1026,0),1)),"")</f>
        <v/>
      </c>
      <c r="AV649" s="85" t="str">
        <f>IFERROR(IF($AQ649="Passive","",INDEX(Income!F$9:F$1026,MATCH(Calc!$AO649,Income!$U$9:$U$1026,0),1)),"")</f>
        <v/>
      </c>
      <c r="AW649" s="85" t="str">
        <f>IFERROR(IF($AQ649="Passive","",INDEX(Income!G$9:G$1026,MATCH(Calc!$AO649,Income!$U$9:$U$1026,0),1)),"")</f>
        <v/>
      </c>
      <c r="AX649" s="85" t="str">
        <f>IFERROR(IF($AQ649="Passive","",INDEX(Income!H$9:H$1026,MATCH(Calc!$AO649,Income!$U$9:$U$1026,0),1)),"")</f>
        <v/>
      </c>
      <c r="AY649" s="85" t="str">
        <f>IFERROR(IF($AQ649="Passive","",INDEX(Income!I$9:I$1026,MATCH(Calc!$AO649,Income!$U$9:$U$1026,0),1)),"")</f>
        <v/>
      </c>
      <c r="AZ649" s="85" t="str">
        <f>IFERROR(IF($AQ649="Passive","",INDEX(Income!J$9:J$1026,MATCH(Calc!$AO649,Income!$U$9:$U$1026,0),1)),"")</f>
        <v/>
      </c>
      <c r="BA649" s="85" t="str">
        <f>IFERROR(IF($AQ649="Passive","",INDEX(Income!K$9:K$1026,MATCH(Calc!$AO649,Income!$U$9:$U$1026,0),1)),"")</f>
        <v/>
      </c>
      <c r="BB649" s="85" t="str">
        <f>IFERROR(IF($AQ649="Passive","",INDEX(Income!L$9:L$1026,MATCH(Calc!$AO649,Income!$U$9:$U$1026,0),1)),"")</f>
        <v/>
      </c>
      <c r="BC649" s="85" t="str">
        <f>IFERROR(IF($AQ649="Passive","",INDEX(Income!M$9:M$1026,MATCH(Calc!$AO649,Income!$U$9:$U$1026,0),1)),"")</f>
        <v/>
      </c>
      <c r="BD649" s="85" t="str">
        <f>IFERROR(IF($AQ649="Passive","",INDEX(Income!N$9:N$1026,MATCH(Calc!$AO649,Income!$U$9:$U$1026,0),1)),"")</f>
        <v/>
      </c>
      <c r="BE649" s="85" t="str">
        <f>IFERROR(IF($AQ649="Passive","",INDEX(Income!O$9:O$1026,MATCH(Calc!$AO649,Income!$U$9:$U$1026,0),1)),"")</f>
        <v/>
      </c>
      <c r="BF649" s="85" t="str">
        <f>IFERROR(IF($AQ649="Passive","",INDEX(Income!P$9:P$1026,MATCH(Calc!$AO649,Income!$U$9:$U$1026,0),1)),"")</f>
        <v/>
      </c>
      <c r="BH649" s="85" t="str">
        <f t="shared" si="76"/>
        <v>Passive</v>
      </c>
      <c r="BI649" s="85">
        <f>IFERROR(INDEX(Expenses!B$9:B$1026,MATCH(Calc!$AO649,Expenses!$U$9:$U$1026,0),1),0)</f>
        <v>0</v>
      </c>
      <c r="BJ649" s="85">
        <f>IFERROR(INDEX(Expenses!C$9:C$1026,MATCH(Calc!$AO649,Expenses!$U$9:$U$1026,0),1),0)</f>
        <v>0</v>
      </c>
      <c r="BK649" s="93">
        <f t="shared" ca="1" si="77"/>
        <v>2027</v>
      </c>
      <c r="BL649" s="85" t="str">
        <f>IFERROR(IF($BH649="Passive","",INDEX(Expenses!E$9:E$1026,MATCH(Calc!$AO649,Expenses!$U$9:$U$1026,0),1)),"")</f>
        <v/>
      </c>
      <c r="BM649" s="85" t="str">
        <f>IFERROR(IF($BH649="Passive","",INDEX(Expenses!F$9:F$1026,MATCH(Calc!$AO649,Expenses!$U$9:$U$1026,0),1)),"")</f>
        <v/>
      </c>
      <c r="BN649" s="85" t="str">
        <f>IFERROR(IF($BH649="Passive","",INDEX(Expenses!G$9:G$1026,MATCH(Calc!$AO649,Expenses!$U$9:$U$1026,0),1)),"")</f>
        <v/>
      </c>
      <c r="BO649" s="85" t="str">
        <f>IFERROR(IF($BH649="Passive","",INDEX(Expenses!H$9:H$1026,MATCH(Calc!$AO649,Expenses!$U$9:$U$1026,0),1)),"")</f>
        <v/>
      </c>
      <c r="BP649" s="85" t="str">
        <f>IFERROR(IF($BH649="Passive","",INDEX(Expenses!I$9:I$1026,MATCH(Calc!$AO649,Expenses!$U$9:$U$1026,0),1)),"")</f>
        <v/>
      </c>
      <c r="BQ649" s="85" t="str">
        <f>IFERROR(IF($BH649="Passive","",INDEX(Expenses!J$9:J$1026,MATCH(Calc!$AO649,Expenses!$U$9:$U$1026,0),1)),"")</f>
        <v/>
      </c>
      <c r="BR649" s="85" t="str">
        <f>IFERROR(IF($BH649="Passive","",INDEX(Expenses!K$9:K$1026,MATCH(Calc!$AO649,Expenses!$U$9:$U$1026,0),1)),"")</f>
        <v/>
      </c>
      <c r="BS649" s="85" t="str">
        <f>IFERROR(IF($BH649="Passive","",INDEX(Expenses!L$9:L$1026,MATCH(Calc!$AO649,Expenses!$U$9:$U$1026,0),1)),"")</f>
        <v/>
      </c>
      <c r="BT649" s="85" t="str">
        <f>IFERROR(IF($BH649="Passive","",INDEX(Expenses!M$9:M$1026,MATCH(Calc!$AO649,Expenses!$U$9:$U$1026,0),1)),"")</f>
        <v/>
      </c>
      <c r="BU649" s="85" t="str">
        <f>IFERROR(IF($BH649="Passive","",INDEX(Expenses!N$9:N$1026,MATCH(Calc!$AO649,Expenses!$U$9:$U$1026,0),1)),"")</f>
        <v/>
      </c>
      <c r="BV649" s="85" t="str">
        <f>IFERROR(IF($BH649="Passive","",INDEX(Expenses!O$9:O$1026,MATCH(Calc!$AO649,Expenses!$U$9:$U$1026,0),1)),"")</f>
        <v/>
      </c>
      <c r="BW649" s="85" t="str">
        <f>IFERROR(IF($BH649="Passive","",INDEX(Expenses!P$9:P$1026,MATCH(Calc!$AO649,Expenses!$U$9:$U$1026,0),1)),"")</f>
        <v/>
      </c>
    </row>
    <row r="650" spans="40:75" x14ac:dyDescent="0.25">
      <c r="AN650" s="93">
        <f t="shared" si="73"/>
        <v>6</v>
      </c>
      <c r="AO650" s="93">
        <v>647</v>
      </c>
      <c r="AQ650" s="85" t="str">
        <f t="shared" si="74"/>
        <v>Passive</v>
      </c>
      <c r="AR650" s="85">
        <f>IFERROR(INDEX(Income!B$9:B$1026,MATCH(Calc!$AO650,Income!$U$9:$U$1026,0),1),0)</f>
        <v>0</v>
      </c>
      <c r="AS650" s="85">
        <f>IFERROR(INDEX(Income!C$9:C$1026,MATCH(Calc!$AO650,Income!$U$9:$U$1026,0),1),0)</f>
        <v>0</v>
      </c>
      <c r="AT650" s="93">
        <f t="shared" ca="1" si="75"/>
        <v>2027</v>
      </c>
      <c r="AU650" s="85" t="str">
        <f>IFERROR(IF($AQ650="Passive","",INDEX(Income!E$9:E$1026,MATCH(Calc!$AO650,Income!$U$9:$U$1026,0),1)),"")</f>
        <v/>
      </c>
      <c r="AV650" s="85" t="str">
        <f>IFERROR(IF($AQ650="Passive","",INDEX(Income!F$9:F$1026,MATCH(Calc!$AO650,Income!$U$9:$U$1026,0),1)),"")</f>
        <v/>
      </c>
      <c r="AW650" s="85" t="str">
        <f>IFERROR(IF($AQ650="Passive","",INDEX(Income!G$9:G$1026,MATCH(Calc!$AO650,Income!$U$9:$U$1026,0),1)),"")</f>
        <v/>
      </c>
      <c r="AX650" s="85" t="str">
        <f>IFERROR(IF($AQ650="Passive","",INDEX(Income!H$9:H$1026,MATCH(Calc!$AO650,Income!$U$9:$U$1026,0),1)),"")</f>
        <v/>
      </c>
      <c r="AY650" s="85" t="str">
        <f>IFERROR(IF($AQ650="Passive","",INDEX(Income!I$9:I$1026,MATCH(Calc!$AO650,Income!$U$9:$U$1026,0),1)),"")</f>
        <v/>
      </c>
      <c r="AZ650" s="85" t="str">
        <f>IFERROR(IF($AQ650="Passive","",INDEX(Income!J$9:J$1026,MATCH(Calc!$AO650,Income!$U$9:$U$1026,0),1)),"")</f>
        <v/>
      </c>
      <c r="BA650" s="85" t="str">
        <f>IFERROR(IF($AQ650="Passive","",INDEX(Income!K$9:K$1026,MATCH(Calc!$AO650,Income!$U$9:$U$1026,0),1)),"")</f>
        <v/>
      </c>
      <c r="BB650" s="85" t="str">
        <f>IFERROR(IF($AQ650="Passive","",INDEX(Income!L$9:L$1026,MATCH(Calc!$AO650,Income!$U$9:$U$1026,0),1)),"")</f>
        <v/>
      </c>
      <c r="BC650" s="85" t="str">
        <f>IFERROR(IF($AQ650="Passive","",INDEX(Income!M$9:M$1026,MATCH(Calc!$AO650,Income!$U$9:$U$1026,0),1)),"")</f>
        <v/>
      </c>
      <c r="BD650" s="85" t="str">
        <f>IFERROR(IF($AQ650="Passive","",INDEX(Income!N$9:N$1026,MATCH(Calc!$AO650,Income!$U$9:$U$1026,0),1)),"")</f>
        <v/>
      </c>
      <c r="BE650" s="85" t="str">
        <f>IFERROR(IF($AQ650="Passive","",INDEX(Income!O$9:O$1026,MATCH(Calc!$AO650,Income!$U$9:$U$1026,0),1)),"")</f>
        <v/>
      </c>
      <c r="BF650" s="85" t="str">
        <f>IFERROR(IF($AQ650="Passive","",INDEX(Income!P$9:P$1026,MATCH(Calc!$AO650,Income!$U$9:$U$1026,0),1)),"")</f>
        <v/>
      </c>
      <c r="BH650" s="85" t="str">
        <f t="shared" si="76"/>
        <v>Passive</v>
      </c>
      <c r="BI650" s="85">
        <f>IFERROR(INDEX(Expenses!B$9:B$1026,MATCH(Calc!$AO650,Expenses!$U$9:$U$1026,0),1),0)</f>
        <v>0</v>
      </c>
      <c r="BJ650" s="85">
        <f>IFERROR(INDEX(Expenses!C$9:C$1026,MATCH(Calc!$AO650,Expenses!$U$9:$U$1026,0),1),0)</f>
        <v>0</v>
      </c>
      <c r="BK650" s="93">
        <f t="shared" ca="1" si="77"/>
        <v>2027</v>
      </c>
      <c r="BL650" s="85" t="str">
        <f>IFERROR(IF($BH650="Passive","",INDEX(Expenses!E$9:E$1026,MATCH(Calc!$AO650,Expenses!$U$9:$U$1026,0),1)),"")</f>
        <v/>
      </c>
      <c r="BM650" s="85" t="str">
        <f>IFERROR(IF($BH650="Passive","",INDEX(Expenses!F$9:F$1026,MATCH(Calc!$AO650,Expenses!$U$9:$U$1026,0),1)),"")</f>
        <v/>
      </c>
      <c r="BN650" s="85" t="str">
        <f>IFERROR(IF($BH650="Passive","",INDEX(Expenses!G$9:G$1026,MATCH(Calc!$AO650,Expenses!$U$9:$U$1026,0),1)),"")</f>
        <v/>
      </c>
      <c r="BO650" s="85" t="str">
        <f>IFERROR(IF($BH650="Passive","",INDEX(Expenses!H$9:H$1026,MATCH(Calc!$AO650,Expenses!$U$9:$U$1026,0),1)),"")</f>
        <v/>
      </c>
      <c r="BP650" s="85" t="str">
        <f>IFERROR(IF($BH650="Passive","",INDEX(Expenses!I$9:I$1026,MATCH(Calc!$AO650,Expenses!$U$9:$U$1026,0),1)),"")</f>
        <v/>
      </c>
      <c r="BQ650" s="85" t="str">
        <f>IFERROR(IF($BH650="Passive","",INDEX(Expenses!J$9:J$1026,MATCH(Calc!$AO650,Expenses!$U$9:$U$1026,0),1)),"")</f>
        <v/>
      </c>
      <c r="BR650" s="85" t="str">
        <f>IFERROR(IF($BH650="Passive","",INDEX(Expenses!K$9:K$1026,MATCH(Calc!$AO650,Expenses!$U$9:$U$1026,0),1)),"")</f>
        <v/>
      </c>
      <c r="BS650" s="85" t="str">
        <f>IFERROR(IF($BH650="Passive","",INDEX(Expenses!L$9:L$1026,MATCH(Calc!$AO650,Expenses!$U$9:$U$1026,0),1)),"")</f>
        <v/>
      </c>
      <c r="BT650" s="85" t="str">
        <f>IFERROR(IF($BH650="Passive","",INDEX(Expenses!M$9:M$1026,MATCH(Calc!$AO650,Expenses!$U$9:$U$1026,0),1)),"")</f>
        <v/>
      </c>
      <c r="BU650" s="85" t="str">
        <f>IFERROR(IF($BH650="Passive","",INDEX(Expenses!N$9:N$1026,MATCH(Calc!$AO650,Expenses!$U$9:$U$1026,0),1)),"")</f>
        <v/>
      </c>
      <c r="BV650" s="85" t="str">
        <f>IFERROR(IF($BH650="Passive","",INDEX(Expenses!O$9:O$1026,MATCH(Calc!$AO650,Expenses!$U$9:$U$1026,0),1)),"")</f>
        <v/>
      </c>
      <c r="BW650" s="85" t="str">
        <f>IFERROR(IF($BH650="Passive","",INDEX(Expenses!P$9:P$1026,MATCH(Calc!$AO650,Expenses!$U$9:$U$1026,0),1)),"")</f>
        <v/>
      </c>
    </row>
    <row r="651" spans="40:75" x14ac:dyDescent="0.25">
      <c r="AN651" s="93">
        <f t="shared" si="73"/>
        <v>6</v>
      </c>
      <c r="AO651" s="93">
        <v>648</v>
      </c>
      <c r="AQ651" s="85" t="str">
        <f t="shared" si="74"/>
        <v>Passive</v>
      </c>
      <c r="AR651" s="85">
        <f>IFERROR(INDEX(Income!B$9:B$1026,MATCH(Calc!$AO651,Income!$U$9:$U$1026,0),1),0)</f>
        <v>0</v>
      </c>
      <c r="AS651" s="85">
        <f>IFERROR(INDEX(Income!C$9:C$1026,MATCH(Calc!$AO651,Income!$U$9:$U$1026,0),1),0)</f>
        <v>0</v>
      </c>
      <c r="AT651" s="93">
        <f t="shared" ca="1" si="75"/>
        <v>2027</v>
      </c>
      <c r="AU651" s="85" t="str">
        <f>IFERROR(IF($AQ651="Passive","",INDEX(Income!E$9:E$1026,MATCH(Calc!$AO651,Income!$U$9:$U$1026,0),1)),"")</f>
        <v/>
      </c>
      <c r="AV651" s="85" t="str">
        <f>IFERROR(IF($AQ651="Passive","",INDEX(Income!F$9:F$1026,MATCH(Calc!$AO651,Income!$U$9:$U$1026,0),1)),"")</f>
        <v/>
      </c>
      <c r="AW651" s="85" t="str">
        <f>IFERROR(IF($AQ651="Passive","",INDEX(Income!G$9:G$1026,MATCH(Calc!$AO651,Income!$U$9:$U$1026,0),1)),"")</f>
        <v/>
      </c>
      <c r="AX651" s="85" t="str">
        <f>IFERROR(IF($AQ651="Passive","",INDEX(Income!H$9:H$1026,MATCH(Calc!$AO651,Income!$U$9:$U$1026,0),1)),"")</f>
        <v/>
      </c>
      <c r="AY651" s="85" t="str">
        <f>IFERROR(IF($AQ651="Passive","",INDEX(Income!I$9:I$1026,MATCH(Calc!$AO651,Income!$U$9:$U$1026,0),1)),"")</f>
        <v/>
      </c>
      <c r="AZ651" s="85" t="str">
        <f>IFERROR(IF($AQ651="Passive","",INDEX(Income!J$9:J$1026,MATCH(Calc!$AO651,Income!$U$9:$U$1026,0),1)),"")</f>
        <v/>
      </c>
      <c r="BA651" s="85" t="str">
        <f>IFERROR(IF($AQ651="Passive","",INDEX(Income!K$9:K$1026,MATCH(Calc!$AO651,Income!$U$9:$U$1026,0),1)),"")</f>
        <v/>
      </c>
      <c r="BB651" s="85" t="str">
        <f>IFERROR(IF($AQ651="Passive","",INDEX(Income!L$9:L$1026,MATCH(Calc!$AO651,Income!$U$9:$U$1026,0),1)),"")</f>
        <v/>
      </c>
      <c r="BC651" s="85" t="str">
        <f>IFERROR(IF($AQ651="Passive","",INDEX(Income!M$9:M$1026,MATCH(Calc!$AO651,Income!$U$9:$U$1026,0),1)),"")</f>
        <v/>
      </c>
      <c r="BD651" s="85" t="str">
        <f>IFERROR(IF($AQ651="Passive","",INDEX(Income!N$9:N$1026,MATCH(Calc!$AO651,Income!$U$9:$U$1026,0),1)),"")</f>
        <v/>
      </c>
      <c r="BE651" s="85" t="str">
        <f>IFERROR(IF($AQ651="Passive","",INDEX(Income!O$9:O$1026,MATCH(Calc!$AO651,Income!$U$9:$U$1026,0),1)),"")</f>
        <v/>
      </c>
      <c r="BF651" s="85" t="str">
        <f>IFERROR(IF($AQ651="Passive","",INDEX(Income!P$9:P$1026,MATCH(Calc!$AO651,Income!$U$9:$U$1026,0),1)),"")</f>
        <v/>
      </c>
      <c r="BH651" s="85" t="str">
        <f t="shared" si="76"/>
        <v>Passive</v>
      </c>
      <c r="BI651" s="85">
        <f>IFERROR(INDEX(Expenses!B$9:B$1026,MATCH(Calc!$AO651,Expenses!$U$9:$U$1026,0),1),0)</f>
        <v>0</v>
      </c>
      <c r="BJ651" s="85">
        <f>IFERROR(INDEX(Expenses!C$9:C$1026,MATCH(Calc!$AO651,Expenses!$U$9:$U$1026,0),1),0)</f>
        <v>0</v>
      </c>
      <c r="BK651" s="93">
        <f t="shared" ca="1" si="77"/>
        <v>2027</v>
      </c>
      <c r="BL651" s="85" t="str">
        <f>IFERROR(IF($BH651="Passive","",INDEX(Expenses!E$9:E$1026,MATCH(Calc!$AO651,Expenses!$U$9:$U$1026,0),1)),"")</f>
        <v/>
      </c>
      <c r="BM651" s="85" t="str">
        <f>IFERROR(IF($BH651="Passive","",INDEX(Expenses!F$9:F$1026,MATCH(Calc!$AO651,Expenses!$U$9:$U$1026,0),1)),"")</f>
        <v/>
      </c>
      <c r="BN651" s="85" t="str">
        <f>IFERROR(IF($BH651="Passive","",INDEX(Expenses!G$9:G$1026,MATCH(Calc!$AO651,Expenses!$U$9:$U$1026,0),1)),"")</f>
        <v/>
      </c>
      <c r="BO651" s="85" t="str">
        <f>IFERROR(IF($BH651="Passive","",INDEX(Expenses!H$9:H$1026,MATCH(Calc!$AO651,Expenses!$U$9:$U$1026,0),1)),"")</f>
        <v/>
      </c>
      <c r="BP651" s="85" t="str">
        <f>IFERROR(IF($BH651="Passive","",INDEX(Expenses!I$9:I$1026,MATCH(Calc!$AO651,Expenses!$U$9:$U$1026,0),1)),"")</f>
        <v/>
      </c>
      <c r="BQ651" s="85" t="str">
        <f>IFERROR(IF($BH651="Passive","",INDEX(Expenses!J$9:J$1026,MATCH(Calc!$AO651,Expenses!$U$9:$U$1026,0),1)),"")</f>
        <v/>
      </c>
      <c r="BR651" s="85" t="str">
        <f>IFERROR(IF($BH651="Passive","",INDEX(Expenses!K$9:K$1026,MATCH(Calc!$AO651,Expenses!$U$9:$U$1026,0),1)),"")</f>
        <v/>
      </c>
      <c r="BS651" s="85" t="str">
        <f>IFERROR(IF($BH651="Passive","",INDEX(Expenses!L$9:L$1026,MATCH(Calc!$AO651,Expenses!$U$9:$U$1026,0),1)),"")</f>
        <v/>
      </c>
      <c r="BT651" s="85" t="str">
        <f>IFERROR(IF($BH651="Passive","",INDEX(Expenses!M$9:M$1026,MATCH(Calc!$AO651,Expenses!$U$9:$U$1026,0),1)),"")</f>
        <v/>
      </c>
      <c r="BU651" s="85" t="str">
        <f>IFERROR(IF($BH651="Passive","",INDEX(Expenses!N$9:N$1026,MATCH(Calc!$AO651,Expenses!$U$9:$U$1026,0),1)),"")</f>
        <v/>
      </c>
      <c r="BV651" s="85" t="str">
        <f>IFERROR(IF($BH651="Passive","",INDEX(Expenses!O$9:O$1026,MATCH(Calc!$AO651,Expenses!$U$9:$U$1026,0),1)),"")</f>
        <v/>
      </c>
      <c r="BW651" s="85" t="str">
        <f>IFERROR(IF($BH651="Passive","",INDEX(Expenses!P$9:P$1026,MATCH(Calc!$AO651,Expenses!$U$9:$U$1026,0),1)),"")</f>
        <v/>
      </c>
    </row>
    <row r="652" spans="40:75" x14ac:dyDescent="0.25">
      <c r="AN652" s="93">
        <f t="shared" si="73"/>
        <v>6</v>
      </c>
      <c r="AO652" s="93">
        <v>649</v>
      </c>
      <c r="AQ652" s="85" t="str">
        <f t="shared" si="74"/>
        <v>Passive</v>
      </c>
      <c r="AR652" s="85">
        <f>IFERROR(INDEX(Income!B$9:B$1026,MATCH(Calc!$AO652,Income!$U$9:$U$1026,0),1),0)</f>
        <v>0</v>
      </c>
      <c r="AS652" s="85">
        <f>IFERROR(INDEX(Income!C$9:C$1026,MATCH(Calc!$AO652,Income!$U$9:$U$1026,0),1),0)</f>
        <v>0</v>
      </c>
      <c r="AT652" s="93">
        <f t="shared" ca="1" si="75"/>
        <v>2027</v>
      </c>
      <c r="AU652" s="85" t="str">
        <f>IFERROR(IF($AQ652="Passive","",INDEX(Income!E$9:E$1026,MATCH(Calc!$AO652,Income!$U$9:$U$1026,0),1)),"")</f>
        <v/>
      </c>
      <c r="AV652" s="85" t="str">
        <f>IFERROR(IF($AQ652="Passive","",INDEX(Income!F$9:F$1026,MATCH(Calc!$AO652,Income!$U$9:$U$1026,0),1)),"")</f>
        <v/>
      </c>
      <c r="AW652" s="85" t="str">
        <f>IFERROR(IF($AQ652="Passive","",INDEX(Income!G$9:G$1026,MATCH(Calc!$AO652,Income!$U$9:$U$1026,0),1)),"")</f>
        <v/>
      </c>
      <c r="AX652" s="85" t="str">
        <f>IFERROR(IF($AQ652="Passive","",INDEX(Income!H$9:H$1026,MATCH(Calc!$AO652,Income!$U$9:$U$1026,0),1)),"")</f>
        <v/>
      </c>
      <c r="AY652" s="85" t="str">
        <f>IFERROR(IF($AQ652="Passive","",INDEX(Income!I$9:I$1026,MATCH(Calc!$AO652,Income!$U$9:$U$1026,0),1)),"")</f>
        <v/>
      </c>
      <c r="AZ652" s="85" t="str">
        <f>IFERROR(IF($AQ652="Passive","",INDEX(Income!J$9:J$1026,MATCH(Calc!$AO652,Income!$U$9:$U$1026,0),1)),"")</f>
        <v/>
      </c>
      <c r="BA652" s="85" t="str">
        <f>IFERROR(IF($AQ652="Passive","",INDEX(Income!K$9:K$1026,MATCH(Calc!$AO652,Income!$U$9:$U$1026,0),1)),"")</f>
        <v/>
      </c>
      <c r="BB652" s="85" t="str">
        <f>IFERROR(IF($AQ652="Passive","",INDEX(Income!L$9:L$1026,MATCH(Calc!$AO652,Income!$U$9:$U$1026,0),1)),"")</f>
        <v/>
      </c>
      <c r="BC652" s="85" t="str">
        <f>IFERROR(IF($AQ652="Passive","",INDEX(Income!M$9:M$1026,MATCH(Calc!$AO652,Income!$U$9:$U$1026,0),1)),"")</f>
        <v/>
      </c>
      <c r="BD652" s="85" t="str">
        <f>IFERROR(IF($AQ652="Passive","",INDEX(Income!N$9:N$1026,MATCH(Calc!$AO652,Income!$U$9:$U$1026,0),1)),"")</f>
        <v/>
      </c>
      <c r="BE652" s="85" t="str">
        <f>IFERROR(IF($AQ652="Passive","",INDEX(Income!O$9:O$1026,MATCH(Calc!$AO652,Income!$U$9:$U$1026,0),1)),"")</f>
        <v/>
      </c>
      <c r="BF652" s="85" t="str">
        <f>IFERROR(IF($AQ652="Passive","",INDEX(Income!P$9:P$1026,MATCH(Calc!$AO652,Income!$U$9:$U$1026,0),1)),"")</f>
        <v/>
      </c>
      <c r="BH652" s="85" t="str">
        <f t="shared" si="76"/>
        <v>Passive</v>
      </c>
      <c r="BI652" s="85">
        <f>IFERROR(INDEX(Expenses!B$9:B$1026,MATCH(Calc!$AO652,Expenses!$U$9:$U$1026,0),1),0)</f>
        <v>0</v>
      </c>
      <c r="BJ652" s="85">
        <f>IFERROR(INDEX(Expenses!C$9:C$1026,MATCH(Calc!$AO652,Expenses!$U$9:$U$1026,0),1),0)</f>
        <v>0</v>
      </c>
      <c r="BK652" s="93">
        <f t="shared" ca="1" si="77"/>
        <v>2027</v>
      </c>
      <c r="BL652" s="85" t="str">
        <f>IFERROR(IF($BH652="Passive","",INDEX(Expenses!E$9:E$1026,MATCH(Calc!$AO652,Expenses!$U$9:$U$1026,0),1)),"")</f>
        <v/>
      </c>
      <c r="BM652" s="85" t="str">
        <f>IFERROR(IF($BH652="Passive","",INDEX(Expenses!F$9:F$1026,MATCH(Calc!$AO652,Expenses!$U$9:$U$1026,0),1)),"")</f>
        <v/>
      </c>
      <c r="BN652" s="85" t="str">
        <f>IFERROR(IF($BH652="Passive","",INDEX(Expenses!G$9:G$1026,MATCH(Calc!$AO652,Expenses!$U$9:$U$1026,0),1)),"")</f>
        <v/>
      </c>
      <c r="BO652" s="85" t="str">
        <f>IFERROR(IF($BH652="Passive","",INDEX(Expenses!H$9:H$1026,MATCH(Calc!$AO652,Expenses!$U$9:$U$1026,0),1)),"")</f>
        <v/>
      </c>
      <c r="BP652" s="85" t="str">
        <f>IFERROR(IF($BH652="Passive","",INDEX(Expenses!I$9:I$1026,MATCH(Calc!$AO652,Expenses!$U$9:$U$1026,0),1)),"")</f>
        <v/>
      </c>
      <c r="BQ652" s="85" t="str">
        <f>IFERROR(IF($BH652="Passive","",INDEX(Expenses!J$9:J$1026,MATCH(Calc!$AO652,Expenses!$U$9:$U$1026,0),1)),"")</f>
        <v/>
      </c>
      <c r="BR652" s="85" t="str">
        <f>IFERROR(IF($BH652="Passive","",INDEX(Expenses!K$9:K$1026,MATCH(Calc!$AO652,Expenses!$U$9:$U$1026,0),1)),"")</f>
        <v/>
      </c>
      <c r="BS652" s="85" t="str">
        <f>IFERROR(IF($BH652="Passive","",INDEX(Expenses!L$9:L$1026,MATCH(Calc!$AO652,Expenses!$U$9:$U$1026,0),1)),"")</f>
        <v/>
      </c>
      <c r="BT652" s="85" t="str">
        <f>IFERROR(IF($BH652="Passive","",INDEX(Expenses!M$9:M$1026,MATCH(Calc!$AO652,Expenses!$U$9:$U$1026,0),1)),"")</f>
        <v/>
      </c>
      <c r="BU652" s="85" t="str">
        <f>IFERROR(IF($BH652="Passive","",INDEX(Expenses!N$9:N$1026,MATCH(Calc!$AO652,Expenses!$U$9:$U$1026,0),1)),"")</f>
        <v/>
      </c>
      <c r="BV652" s="85" t="str">
        <f>IFERROR(IF($BH652="Passive","",INDEX(Expenses!O$9:O$1026,MATCH(Calc!$AO652,Expenses!$U$9:$U$1026,0),1)),"")</f>
        <v/>
      </c>
      <c r="BW652" s="85" t="str">
        <f>IFERROR(IF($BH652="Passive","",INDEX(Expenses!P$9:P$1026,MATCH(Calc!$AO652,Expenses!$U$9:$U$1026,0),1)),"")</f>
        <v/>
      </c>
    </row>
    <row r="653" spans="40:75" x14ac:dyDescent="0.25">
      <c r="AN653" s="93">
        <f t="shared" si="73"/>
        <v>6</v>
      </c>
      <c r="AO653" s="93">
        <v>650</v>
      </c>
      <c r="AQ653" s="85" t="str">
        <f t="shared" si="74"/>
        <v>Passive</v>
      </c>
      <c r="AR653" s="85">
        <f>IFERROR(INDEX(Income!B$9:B$1026,MATCH(Calc!$AO653,Income!$U$9:$U$1026,0),1),0)</f>
        <v>0</v>
      </c>
      <c r="AS653" s="85">
        <f>IFERROR(INDEX(Income!C$9:C$1026,MATCH(Calc!$AO653,Income!$U$9:$U$1026,0),1),0)</f>
        <v>0</v>
      </c>
      <c r="AT653" s="93">
        <f t="shared" ca="1" si="75"/>
        <v>2027</v>
      </c>
      <c r="AU653" s="85" t="str">
        <f>IFERROR(IF($AQ653="Passive","",INDEX(Income!E$9:E$1026,MATCH(Calc!$AO653,Income!$U$9:$U$1026,0),1)),"")</f>
        <v/>
      </c>
      <c r="AV653" s="85" t="str">
        <f>IFERROR(IF($AQ653="Passive","",INDEX(Income!F$9:F$1026,MATCH(Calc!$AO653,Income!$U$9:$U$1026,0),1)),"")</f>
        <v/>
      </c>
      <c r="AW653" s="85" t="str">
        <f>IFERROR(IF($AQ653="Passive","",INDEX(Income!G$9:G$1026,MATCH(Calc!$AO653,Income!$U$9:$U$1026,0),1)),"")</f>
        <v/>
      </c>
      <c r="AX653" s="85" t="str">
        <f>IFERROR(IF($AQ653="Passive","",INDEX(Income!H$9:H$1026,MATCH(Calc!$AO653,Income!$U$9:$U$1026,0),1)),"")</f>
        <v/>
      </c>
      <c r="AY653" s="85" t="str">
        <f>IFERROR(IF($AQ653="Passive","",INDEX(Income!I$9:I$1026,MATCH(Calc!$AO653,Income!$U$9:$U$1026,0),1)),"")</f>
        <v/>
      </c>
      <c r="AZ653" s="85" t="str">
        <f>IFERROR(IF($AQ653="Passive","",INDEX(Income!J$9:J$1026,MATCH(Calc!$AO653,Income!$U$9:$U$1026,0),1)),"")</f>
        <v/>
      </c>
      <c r="BA653" s="85" t="str">
        <f>IFERROR(IF($AQ653="Passive","",INDEX(Income!K$9:K$1026,MATCH(Calc!$AO653,Income!$U$9:$U$1026,0),1)),"")</f>
        <v/>
      </c>
      <c r="BB653" s="85" t="str">
        <f>IFERROR(IF($AQ653="Passive","",INDEX(Income!L$9:L$1026,MATCH(Calc!$AO653,Income!$U$9:$U$1026,0),1)),"")</f>
        <v/>
      </c>
      <c r="BC653" s="85" t="str">
        <f>IFERROR(IF($AQ653="Passive","",INDEX(Income!M$9:M$1026,MATCH(Calc!$AO653,Income!$U$9:$U$1026,0),1)),"")</f>
        <v/>
      </c>
      <c r="BD653" s="85" t="str">
        <f>IFERROR(IF($AQ653="Passive","",INDEX(Income!N$9:N$1026,MATCH(Calc!$AO653,Income!$U$9:$U$1026,0),1)),"")</f>
        <v/>
      </c>
      <c r="BE653" s="85" t="str">
        <f>IFERROR(IF($AQ653="Passive","",INDEX(Income!O$9:O$1026,MATCH(Calc!$AO653,Income!$U$9:$U$1026,0),1)),"")</f>
        <v/>
      </c>
      <c r="BF653" s="85" t="str">
        <f>IFERROR(IF($AQ653="Passive","",INDEX(Income!P$9:P$1026,MATCH(Calc!$AO653,Income!$U$9:$U$1026,0),1)),"")</f>
        <v/>
      </c>
      <c r="BH653" s="85" t="str">
        <f t="shared" si="76"/>
        <v>Passive</v>
      </c>
      <c r="BI653" s="85">
        <f>IFERROR(INDEX(Expenses!B$9:B$1026,MATCH(Calc!$AO653,Expenses!$U$9:$U$1026,0),1),0)</f>
        <v>0</v>
      </c>
      <c r="BJ653" s="85">
        <f>IFERROR(INDEX(Expenses!C$9:C$1026,MATCH(Calc!$AO653,Expenses!$U$9:$U$1026,0),1),0)</f>
        <v>0</v>
      </c>
      <c r="BK653" s="93">
        <f t="shared" ca="1" si="77"/>
        <v>2027</v>
      </c>
      <c r="BL653" s="85" t="str">
        <f>IFERROR(IF($BH653="Passive","",INDEX(Expenses!E$9:E$1026,MATCH(Calc!$AO653,Expenses!$U$9:$U$1026,0),1)),"")</f>
        <v/>
      </c>
      <c r="BM653" s="85" t="str">
        <f>IFERROR(IF($BH653="Passive","",INDEX(Expenses!F$9:F$1026,MATCH(Calc!$AO653,Expenses!$U$9:$U$1026,0),1)),"")</f>
        <v/>
      </c>
      <c r="BN653" s="85" t="str">
        <f>IFERROR(IF($BH653="Passive","",INDEX(Expenses!G$9:G$1026,MATCH(Calc!$AO653,Expenses!$U$9:$U$1026,0),1)),"")</f>
        <v/>
      </c>
      <c r="BO653" s="85" t="str">
        <f>IFERROR(IF($BH653="Passive","",INDEX(Expenses!H$9:H$1026,MATCH(Calc!$AO653,Expenses!$U$9:$U$1026,0),1)),"")</f>
        <v/>
      </c>
      <c r="BP653" s="85" t="str">
        <f>IFERROR(IF($BH653="Passive","",INDEX(Expenses!I$9:I$1026,MATCH(Calc!$AO653,Expenses!$U$9:$U$1026,0),1)),"")</f>
        <v/>
      </c>
      <c r="BQ653" s="85" t="str">
        <f>IFERROR(IF($BH653="Passive","",INDEX(Expenses!J$9:J$1026,MATCH(Calc!$AO653,Expenses!$U$9:$U$1026,0),1)),"")</f>
        <v/>
      </c>
      <c r="BR653" s="85" t="str">
        <f>IFERROR(IF($BH653="Passive","",INDEX(Expenses!K$9:K$1026,MATCH(Calc!$AO653,Expenses!$U$9:$U$1026,0),1)),"")</f>
        <v/>
      </c>
      <c r="BS653" s="85" t="str">
        <f>IFERROR(IF($BH653="Passive","",INDEX(Expenses!L$9:L$1026,MATCH(Calc!$AO653,Expenses!$U$9:$U$1026,0),1)),"")</f>
        <v/>
      </c>
      <c r="BT653" s="85" t="str">
        <f>IFERROR(IF($BH653="Passive","",INDEX(Expenses!M$9:M$1026,MATCH(Calc!$AO653,Expenses!$U$9:$U$1026,0),1)),"")</f>
        <v/>
      </c>
      <c r="BU653" s="85" t="str">
        <f>IFERROR(IF($BH653="Passive","",INDEX(Expenses!N$9:N$1026,MATCH(Calc!$AO653,Expenses!$U$9:$U$1026,0),1)),"")</f>
        <v/>
      </c>
      <c r="BV653" s="85" t="str">
        <f>IFERROR(IF($BH653="Passive","",INDEX(Expenses!O$9:O$1026,MATCH(Calc!$AO653,Expenses!$U$9:$U$1026,0),1)),"")</f>
        <v/>
      </c>
      <c r="BW653" s="85" t="str">
        <f>IFERROR(IF($BH653="Passive","",INDEX(Expenses!P$9:P$1026,MATCH(Calc!$AO653,Expenses!$U$9:$U$1026,0),1)),"")</f>
        <v/>
      </c>
    </row>
    <row r="654" spans="40:75" x14ac:dyDescent="0.25">
      <c r="AN654" s="93">
        <f t="shared" si="73"/>
        <v>6</v>
      </c>
      <c r="AO654" s="93">
        <v>651</v>
      </c>
      <c r="AQ654" s="85" t="str">
        <f t="shared" si="74"/>
        <v>Passive</v>
      </c>
      <c r="AR654" s="85">
        <f>IFERROR(INDEX(Income!B$9:B$1026,MATCH(Calc!$AO654,Income!$U$9:$U$1026,0),1),0)</f>
        <v>0</v>
      </c>
      <c r="AS654" s="85">
        <f>IFERROR(INDEX(Income!C$9:C$1026,MATCH(Calc!$AO654,Income!$U$9:$U$1026,0),1),0)</f>
        <v>0</v>
      </c>
      <c r="AT654" s="93">
        <f t="shared" ca="1" si="75"/>
        <v>2027</v>
      </c>
      <c r="AU654" s="85" t="str">
        <f>IFERROR(IF($AQ654="Passive","",INDEX(Income!E$9:E$1026,MATCH(Calc!$AO654,Income!$U$9:$U$1026,0),1)),"")</f>
        <v/>
      </c>
      <c r="AV654" s="85" t="str">
        <f>IFERROR(IF($AQ654="Passive","",INDEX(Income!F$9:F$1026,MATCH(Calc!$AO654,Income!$U$9:$U$1026,0),1)),"")</f>
        <v/>
      </c>
      <c r="AW654" s="85" t="str">
        <f>IFERROR(IF($AQ654="Passive","",INDEX(Income!G$9:G$1026,MATCH(Calc!$AO654,Income!$U$9:$U$1026,0),1)),"")</f>
        <v/>
      </c>
      <c r="AX654" s="85" t="str">
        <f>IFERROR(IF($AQ654="Passive","",INDEX(Income!H$9:H$1026,MATCH(Calc!$AO654,Income!$U$9:$U$1026,0),1)),"")</f>
        <v/>
      </c>
      <c r="AY654" s="85" t="str">
        <f>IFERROR(IF($AQ654="Passive","",INDEX(Income!I$9:I$1026,MATCH(Calc!$AO654,Income!$U$9:$U$1026,0),1)),"")</f>
        <v/>
      </c>
      <c r="AZ654" s="85" t="str">
        <f>IFERROR(IF($AQ654="Passive","",INDEX(Income!J$9:J$1026,MATCH(Calc!$AO654,Income!$U$9:$U$1026,0),1)),"")</f>
        <v/>
      </c>
      <c r="BA654" s="85" t="str">
        <f>IFERROR(IF($AQ654="Passive","",INDEX(Income!K$9:K$1026,MATCH(Calc!$AO654,Income!$U$9:$U$1026,0),1)),"")</f>
        <v/>
      </c>
      <c r="BB654" s="85" t="str">
        <f>IFERROR(IF($AQ654="Passive","",INDEX(Income!L$9:L$1026,MATCH(Calc!$AO654,Income!$U$9:$U$1026,0),1)),"")</f>
        <v/>
      </c>
      <c r="BC654" s="85" t="str">
        <f>IFERROR(IF($AQ654="Passive","",INDEX(Income!M$9:M$1026,MATCH(Calc!$AO654,Income!$U$9:$U$1026,0),1)),"")</f>
        <v/>
      </c>
      <c r="BD654" s="85" t="str">
        <f>IFERROR(IF($AQ654="Passive","",INDEX(Income!N$9:N$1026,MATCH(Calc!$AO654,Income!$U$9:$U$1026,0),1)),"")</f>
        <v/>
      </c>
      <c r="BE654" s="85" t="str">
        <f>IFERROR(IF($AQ654="Passive","",INDEX(Income!O$9:O$1026,MATCH(Calc!$AO654,Income!$U$9:$U$1026,0),1)),"")</f>
        <v/>
      </c>
      <c r="BF654" s="85" t="str">
        <f>IFERROR(IF($AQ654="Passive","",INDEX(Income!P$9:P$1026,MATCH(Calc!$AO654,Income!$U$9:$U$1026,0),1)),"")</f>
        <v/>
      </c>
      <c r="BH654" s="85" t="str">
        <f t="shared" si="76"/>
        <v>Passive</v>
      </c>
      <c r="BI654" s="85">
        <f>IFERROR(INDEX(Expenses!B$9:B$1026,MATCH(Calc!$AO654,Expenses!$U$9:$U$1026,0),1),0)</f>
        <v>0</v>
      </c>
      <c r="BJ654" s="85">
        <f>IFERROR(INDEX(Expenses!C$9:C$1026,MATCH(Calc!$AO654,Expenses!$U$9:$U$1026,0),1),0)</f>
        <v>0</v>
      </c>
      <c r="BK654" s="93">
        <f t="shared" ca="1" si="77"/>
        <v>2027</v>
      </c>
      <c r="BL654" s="85" t="str">
        <f>IFERROR(IF($BH654="Passive","",INDEX(Expenses!E$9:E$1026,MATCH(Calc!$AO654,Expenses!$U$9:$U$1026,0),1)),"")</f>
        <v/>
      </c>
      <c r="BM654" s="85" t="str">
        <f>IFERROR(IF($BH654="Passive","",INDEX(Expenses!F$9:F$1026,MATCH(Calc!$AO654,Expenses!$U$9:$U$1026,0),1)),"")</f>
        <v/>
      </c>
      <c r="BN654" s="85" t="str">
        <f>IFERROR(IF($BH654="Passive","",INDEX(Expenses!G$9:G$1026,MATCH(Calc!$AO654,Expenses!$U$9:$U$1026,0),1)),"")</f>
        <v/>
      </c>
      <c r="BO654" s="85" t="str">
        <f>IFERROR(IF($BH654="Passive","",INDEX(Expenses!H$9:H$1026,MATCH(Calc!$AO654,Expenses!$U$9:$U$1026,0),1)),"")</f>
        <v/>
      </c>
      <c r="BP654" s="85" t="str">
        <f>IFERROR(IF($BH654="Passive","",INDEX(Expenses!I$9:I$1026,MATCH(Calc!$AO654,Expenses!$U$9:$U$1026,0),1)),"")</f>
        <v/>
      </c>
      <c r="BQ654" s="85" t="str">
        <f>IFERROR(IF($BH654="Passive","",INDEX(Expenses!J$9:J$1026,MATCH(Calc!$AO654,Expenses!$U$9:$U$1026,0),1)),"")</f>
        <v/>
      </c>
      <c r="BR654" s="85" t="str">
        <f>IFERROR(IF($BH654="Passive","",INDEX(Expenses!K$9:K$1026,MATCH(Calc!$AO654,Expenses!$U$9:$U$1026,0),1)),"")</f>
        <v/>
      </c>
      <c r="BS654" s="85" t="str">
        <f>IFERROR(IF($BH654="Passive","",INDEX(Expenses!L$9:L$1026,MATCH(Calc!$AO654,Expenses!$U$9:$U$1026,0),1)),"")</f>
        <v/>
      </c>
      <c r="BT654" s="85" t="str">
        <f>IFERROR(IF($BH654="Passive","",INDEX(Expenses!M$9:M$1026,MATCH(Calc!$AO654,Expenses!$U$9:$U$1026,0),1)),"")</f>
        <v/>
      </c>
      <c r="BU654" s="85" t="str">
        <f>IFERROR(IF($BH654="Passive","",INDEX(Expenses!N$9:N$1026,MATCH(Calc!$AO654,Expenses!$U$9:$U$1026,0),1)),"")</f>
        <v/>
      </c>
      <c r="BV654" s="85" t="str">
        <f>IFERROR(IF($BH654="Passive","",INDEX(Expenses!O$9:O$1026,MATCH(Calc!$AO654,Expenses!$U$9:$U$1026,0),1)),"")</f>
        <v/>
      </c>
      <c r="BW654" s="85" t="str">
        <f>IFERROR(IF($BH654="Passive","",INDEX(Expenses!P$9:P$1026,MATCH(Calc!$AO654,Expenses!$U$9:$U$1026,0),1)),"")</f>
        <v/>
      </c>
    </row>
    <row r="655" spans="40:75" x14ac:dyDescent="0.25">
      <c r="AN655" s="93">
        <f t="shared" si="73"/>
        <v>6</v>
      </c>
      <c r="AO655" s="93">
        <v>652</v>
      </c>
      <c r="AQ655" s="85" t="str">
        <f t="shared" si="74"/>
        <v>Passive</v>
      </c>
      <c r="AR655" s="85">
        <f>IFERROR(INDEX(Income!B$9:B$1026,MATCH(Calc!$AO655,Income!$U$9:$U$1026,0),1),0)</f>
        <v>0</v>
      </c>
      <c r="AS655" s="85">
        <f>IFERROR(INDEX(Income!C$9:C$1026,MATCH(Calc!$AO655,Income!$U$9:$U$1026,0),1),0)</f>
        <v>0</v>
      </c>
      <c r="AT655" s="93">
        <f t="shared" ca="1" si="75"/>
        <v>2027</v>
      </c>
      <c r="AU655" s="85" t="str">
        <f>IFERROR(IF($AQ655="Passive","",INDEX(Income!E$9:E$1026,MATCH(Calc!$AO655,Income!$U$9:$U$1026,0),1)),"")</f>
        <v/>
      </c>
      <c r="AV655" s="85" t="str">
        <f>IFERROR(IF($AQ655="Passive","",INDEX(Income!F$9:F$1026,MATCH(Calc!$AO655,Income!$U$9:$U$1026,0),1)),"")</f>
        <v/>
      </c>
      <c r="AW655" s="85" t="str">
        <f>IFERROR(IF($AQ655="Passive","",INDEX(Income!G$9:G$1026,MATCH(Calc!$AO655,Income!$U$9:$U$1026,0),1)),"")</f>
        <v/>
      </c>
      <c r="AX655" s="85" t="str">
        <f>IFERROR(IF($AQ655="Passive","",INDEX(Income!H$9:H$1026,MATCH(Calc!$AO655,Income!$U$9:$U$1026,0),1)),"")</f>
        <v/>
      </c>
      <c r="AY655" s="85" t="str">
        <f>IFERROR(IF($AQ655="Passive","",INDEX(Income!I$9:I$1026,MATCH(Calc!$AO655,Income!$U$9:$U$1026,0),1)),"")</f>
        <v/>
      </c>
      <c r="AZ655" s="85" t="str">
        <f>IFERROR(IF($AQ655="Passive","",INDEX(Income!J$9:J$1026,MATCH(Calc!$AO655,Income!$U$9:$U$1026,0),1)),"")</f>
        <v/>
      </c>
      <c r="BA655" s="85" t="str">
        <f>IFERROR(IF($AQ655="Passive","",INDEX(Income!K$9:K$1026,MATCH(Calc!$AO655,Income!$U$9:$U$1026,0),1)),"")</f>
        <v/>
      </c>
      <c r="BB655" s="85" t="str">
        <f>IFERROR(IF($AQ655="Passive","",INDEX(Income!L$9:L$1026,MATCH(Calc!$AO655,Income!$U$9:$U$1026,0),1)),"")</f>
        <v/>
      </c>
      <c r="BC655" s="85" t="str">
        <f>IFERROR(IF($AQ655="Passive","",INDEX(Income!M$9:M$1026,MATCH(Calc!$AO655,Income!$U$9:$U$1026,0),1)),"")</f>
        <v/>
      </c>
      <c r="BD655" s="85" t="str">
        <f>IFERROR(IF($AQ655="Passive","",INDEX(Income!N$9:N$1026,MATCH(Calc!$AO655,Income!$U$9:$U$1026,0),1)),"")</f>
        <v/>
      </c>
      <c r="BE655" s="85" t="str">
        <f>IFERROR(IF($AQ655="Passive","",INDEX(Income!O$9:O$1026,MATCH(Calc!$AO655,Income!$U$9:$U$1026,0),1)),"")</f>
        <v/>
      </c>
      <c r="BF655" s="85" t="str">
        <f>IFERROR(IF($AQ655="Passive","",INDEX(Income!P$9:P$1026,MATCH(Calc!$AO655,Income!$U$9:$U$1026,0),1)),"")</f>
        <v/>
      </c>
      <c r="BH655" s="85" t="str">
        <f t="shared" si="76"/>
        <v>Passive</v>
      </c>
      <c r="BI655" s="85">
        <f>IFERROR(INDEX(Expenses!B$9:B$1026,MATCH(Calc!$AO655,Expenses!$U$9:$U$1026,0),1),0)</f>
        <v>0</v>
      </c>
      <c r="BJ655" s="85">
        <f>IFERROR(INDEX(Expenses!C$9:C$1026,MATCH(Calc!$AO655,Expenses!$U$9:$U$1026,0),1),0)</f>
        <v>0</v>
      </c>
      <c r="BK655" s="93">
        <f t="shared" ca="1" si="77"/>
        <v>2027</v>
      </c>
      <c r="BL655" s="85" t="str">
        <f>IFERROR(IF($BH655="Passive","",INDEX(Expenses!E$9:E$1026,MATCH(Calc!$AO655,Expenses!$U$9:$U$1026,0),1)),"")</f>
        <v/>
      </c>
      <c r="BM655" s="85" t="str">
        <f>IFERROR(IF($BH655="Passive","",INDEX(Expenses!F$9:F$1026,MATCH(Calc!$AO655,Expenses!$U$9:$U$1026,0),1)),"")</f>
        <v/>
      </c>
      <c r="BN655" s="85" t="str">
        <f>IFERROR(IF($BH655="Passive","",INDEX(Expenses!G$9:G$1026,MATCH(Calc!$AO655,Expenses!$U$9:$U$1026,0),1)),"")</f>
        <v/>
      </c>
      <c r="BO655" s="85" t="str">
        <f>IFERROR(IF($BH655="Passive","",INDEX(Expenses!H$9:H$1026,MATCH(Calc!$AO655,Expenses!$U$9:$U$1026,0),1)),"")</f>
        <v/>
      </c>
      <c r="BP655" s="85" t="str">
        <f>IFERROR(IF($BH655="Passive","",INDEX(Expenses!I$9:I$1026,MATCH(Calc!$AO655,Expenses!$U$9:$U$1026,0),1)),"")</f>
        <v/>
      </c>
      <c r="BQ655" s="85" t="str">
        <f>IFERROR(IF($BH655="Passive","",INDEX(Expenses!J$9:J$1026,MATCH(Calc!$AO655,Expenses!$U$9:$U$1026,0),1)),"")</f>
        <v/>
      </c>
      <c r="BR655" s="85" t="str">
        <f>IFERROR(IF($BH655="Passive","",INDEX(Expenses!K$9:K$1026,MATCH(Calc!$AO655,Expenses!$U$9:$U$1026,0),1)),"")</f>
        <v/>
      </c>
      <c r="BS655" s="85" t="str">
        <f>IFERROR(IF($BH655="Passive","",INDEX(Expenses!L$9:L$1026,MATCH(Calc!$AO655,Expenses!$U$9:$U$1026,0),1)),"")</f>
        <v/>
      </c>
      <c r="BT655" s="85" t="str">
        <f>IFERROR(IF($BH655="Passive","",INDEX(Expenses!M$9:M$1026,MATCH(Calc!$AO655,Expenses!$U$9:$U$1026,0),1)),"")</f>
        <v/>
      </c>
      <c r="BU655" s="85" t="str">
        <f>IFERROR(IF($BH655="Passive","",INDEX(Expenses!N$9:N$1026,MATCH(Calc!$AO655,Expenses!$U$9:$U$1026,0),1)),"")</f>
        <v/>
      </c>
      <c r="BV655" s="85" t="str">
        <f>IFERROR(IF($BH655="Passive","",INDEX(Expenses!O$9:O$1026,MATCH(Calc!$AO655,Expenses!$U$9:$U$1026,0),1)),"")</f>
        <v/>
      </c>
      <c r="BW655" s="85" t="str">
        <f>IFERROR(IF($BH655="Passive","",INDEX(Expenses!P$9:P$1026,MATCH(Calc!$AO655,Expenses!$U$9:$U$1026,0),1)),"")</f>
        <v/>
      </c>
    </row>
    <row r="656" spans="40:75" x14ac:dyDescent="0.25">
      <c r="AN656" s="93">
        <f t="shared" si="73"/>
        <v>6</v>
      </c>
      <c r="AO656" s="93">
        <v>653</v>
      </c>
      <c r="AQ656" s="85" t="str">
        <f t="shared" si="74"/>
        <v>Passive</v>
      </c>
      <c r="AR656" s="85">
        <f>IFERROR(INDEX(Income!B$9:B$1026,MATCH(Calc!$AO656,Income!$U$9:$U$1026,0),1),0)</f>
        <v>0</v>
      </c>
      <c r="AS656" s="85">
        <f>IFERROR(INDEX(Income!C$9:C$1026,MATCH(Calc!$AO656,Income!$U$9:$U$1026,0),1),0)</f>
        <v>0</v>
      </c>
      <c r="AT656" s="93">
        <f t="shared" ca="1" si="75"/>
        <v>2027</v>
      </c>
      <c r="AU656" s="85" t="str">
        <f>IFERROR(IF($AQ656="Passive","",INDEX(Income!E$9:E$1026,MATCH(Calc!$AO656,Income!$U$9:$U$1026,0),1)),"")</f>
        <v/>
      </c>
      <c r="AV656" s="85" t="str">
        <f>IFERROR(IF($AQ656="Passive","",INDEX(Income!F$9:F$1026,MATCH(Calc!$AO656,Income!$U$9:$U$1026,0),1)),"")</f>
        <v/>
      </c>
      <c r="AW656" s="85" t="str">
        <f>IFERROR(IF($AQ656="Passive","",INDEX(Income!G$9:G$1026,MATCH(Calc!$AO656,Income!$U$9:$U$1026,0),1)),"")</f>
        <v/>
      </c>
      <c r="AX656" s="85" t="str">
        <f>IFERROR(IF($AQ656="Passive","",INDEX(Income!H$9:H$1026,MATCH(Calc!$AO656,Income!$U$9:$U$1026,0),1)),"")</f>
        <v/>
      </c>
      <c r="AY656" s="85" t="str">
        <f>IFERROR(IF($AQ656="Passive","",INDEX(Income!I$9:I$1026,MATCH(Calc!$AO656,Income!$U$9:$U$1026,0),1)),"")</f>
        <v/>
      </c>
      <c r="AZ656" s="85" t="str">
        <f>IFERROR(IF($AQ656="Passive","",INDEX(Income!J$9:J$1026,MATCH(Calc!$AO656,Income!$U$9:$U$1026,0),1)),"")</f>
        <v/>
      </c>
      <c r="BA656" s="85" t="str">
        <f>IFERROR(IF($AQ656="Passive","",INDEX(Income!K$9:K$1026,MATCH(Calc!$AO656,Income!$U$9:$U$1026,0),1)),"")</f>
        <v/>
      </c>
      <c r="BB656" s="85" t="str">
        <f>IFERROR(IF($AQ656="Passive","",INDEX(Income!L$9:L$1026,MATCH(Calc!$AO656,Income!$U$9:$U$1026,0),1)),"")</f>
        <v/>
      </c>
      <c r="BC656" s="85" t="str">
        <f>IFERROR(IF($AQ656="Passive","",INDEX(Income!M$9:M$1026,MATCH(Calc!$AO656,Income!$U$9:$U$1026,0),1)),"")</f>
        <v/>
      </c>
      <c r="BD656" s="85" t="str">
        <f>IFERROR(IF($AQ656="Passive","",INDEX(Income!N$9:N$1026,MATCH(Calc!$AO656,Income!$U$9:$U$1026,0),1)),"")</f>
        <v/>
      </c>
      <c r="BE656" s="85" t="str">
        <f>IFERROR(IF($AQ656="Passive","",INDEX(Income!O$9:O$1026,MATCH(Calc!$AO656,Income!$U$9:$U$1026,0),1)),"")</f>
        <v/>
      </c>
      <c r="BF656" s="85" t="str">
        <f>IFERROR(IF($AQ656="Passive","",INDEX(Income!P$9:P$1026,MATCH(Calc!$AO656,Income!$U$9:$U$1026,0),1)),"")</f>
        <v/>
      </c>
      <c r="BH656" s="85" t="str">
        <f t="shared" si="76"/>
        <v>Passive</v>
      </c>
      <c r="BI656" s="85">
        <f>IFERROR(INDEX(Expenses!B$9:B$1026,MATCH(Calc!$AO656,Expenses!$U$9:$U$1026,0),1),0)</f>
        <v>0</v>
      </c>
      <c r="BJ656" s="85">
        <f>IFERROR(INDEX(Expenses!C$9:C$1026,MATCH(Calc!$AO656,Expenses!$U$9:$U$1026,0),1),0)</f>
        <v>0</v>
      </c>
      <c r="BK656" s="93">
        <f t="shared" ca="1" si="77"/>
        <v>2027</v>
      </c>
      <c r="BL656" s="85" t="str">
        <f>IFERROR(IF($BH656="Passive","",INDEX(Expenses!E$9:E$1026,MATCH(Calc!$AO656,Expenses!$U$9:$U$1026,0),1)),"")</f>
        <v/>
      </c>
      <c r="BM656" s="85" t="str">
        <f>IFERROR(IF($BH656="Passive","",INDEX(Expenses!F$9:F$1026,MATCH(Calc!$AO656,Expenses!$U$9:$U$1026,0),1)),"")</f>
        <v/>
      </c>
      <c r="BN656" s="85" t="str">
        <f>IFERROR(IF($BH656="Passive","",INDEX(Expenses!G$9:G$1026,MATCH(Calc!$AO656,Expenses!$U$9:$U$1026,0),1)),"")</f>
        <v/>
      </c>
      <c r="BO656" s="85" t="str">
        <f>IFERROR(IF($BH656="Passive","",INDEX(Expenses!H$9:H$1026,MATCH(Calc!$AO656,Expenses!$U$9:$U$1026,0),1)),"")</f>
        <v/>
      </c>
      <c r="BP656" s="85" t="str">
        <f>IFERROR(IF($BH656="Passive","",INDEX(Expenses!I$9:I$1026,MATCH(Calc!$AO656,Expenses!$U$9:$U$1026,0),1)),"")</f>
        <v/>
      </c>
      <c r="BQ656" s="85" t="str">
        <f>IFERROR(IF($BH656="Passive","",INDEX(Expenses!J$9:J$1026,MATCH(Calc!$AO656,Expenses!$U$9:$U$1026,0),1)),"")</f>
        <v/>
      </c>
      <c r="BR656" s="85" t="str">
        <f>IFERROR(IF($BH656="Passive","",INDEX(Expenses!K$9:K$1026,MATCH(Calc!$AO656,Expenses!$U$9:$U$1026,0),1)),"")</f>
        <v/>
      </c>
      <c r="BS656" s="85" t="str">
        <f>IFERROR(IF($BH656="Passive","",INDEX(Expenses!L$9:L$1026,MATCH(Calc!$AO656,Expenses!$U$9:$U$1026,0),1)),"")</f>
        <v/>
      </c>
      <c r="BT656" s="85" t="str">
        <f>IFERROR(IF($BH656="Passive","",INDEX(Expenses!M$9:M$1026,MATCH(Calc!$AO656,Expenses!$U$9:$U$1026,0),1)),"")</f>
        <v/>
      </c>
      <c r="BU656" s="85" t="str">
        <f>IFERROR(IF($BH656="Passive","",INDEX(Expenses!N$9:N$1026,MATCH(Calc!$AO656,Expenses!$U$9:$U$1026,0),1)),"")</f>
        <v/>
      </c>
      <c r="BV656" s="85" t="str">
        <f>IFERROR(IF($BH656="Passive","",INDEX(Expenses!O$9:O$1026,MATCH(Calc!$AO656,Expenses!$U$9:$U$1026,0),1)),"")</f>
        <v/>
      </c>
      <c r="BW656" s="85" t="str">
        <f>IFERROR(IF($BH656="Passive","",INDEX(Expenses!P$9:P$1026,MATCH(Calc!$AO656,Expenses!$U$9:$U$1026,0),1)),"")</f>
        <v/>
      </c>
    </row>
    <row r="657" spans="40:75" x14ac:dyDescent="0.25">
      <c r="AN657" s="93">
        <f t="shared" si="73"/>
        <v>6</v>
      </c>
      <c r="AO657" s="93">
        <v>654</v>
      </c>
      <c r="AQ657" s="85" t="str">
        <f t="shared" si="74"/>
        <v>Passive</v>
      </c>
      <c r="AR657" s="85">
        <f>IFERROR(INDEX(Income!B$9:B$1026,MATCH(Calc!$AO657,Income!$U$9:$U$1026,0),1),0)</f>
        <v>0</v>
      </c>
      <c r="AS657" s="85">
        <f>IFERROR(INDEX(Income!C$9:C$1026,MATCH(Calc!$AO657,Income!$U$9:$U$1026,0),1),0)</f>
        <v>0</v>
      </c>
      <c r="AT657" s="93">
        <f t="shared" ca="1" si="75"/>
        <v>2027</v>
      </c>
      <c r="AU657" s="85" t="str">
        <f>IFERROR(IF($AQ657="Passive","",INDEX(Income!E$9:E$1026,MATCH(Calc!$AO657,Income!$U$9:$U$1026,0),1)),"")</f>
        <v/>
      </c>
      <c r="AV657" s="85" t="str">
        <f>IFERROR(IF($AQ657="Passive","",INDEX(Income!F$9:F$1026,MATCH(Calc!$AO657,Income!$U$9:$U$1026,0),1)),"")</f>
        <v/>
      </c>
      <c r="AW657" s="85" t="str">
        <f>IFERROR(IF($AQ657="Passive","",INDEX(Income!G$9:G$1026,MATCH(Calc!$AO657,Income!$U$9:$U$1026,0),1)),"")</f>
        <v/>
      </c>
      <c r="AX657" s="85" t="str">
        <f>IFERROR(IF($AQ657="Passive","",INDEX(Income!H$9:H$1026,MATCH(Calc!$AO657,Income!$U$9:$U$1026,0),1)),"")</f>
        <v/>
      </c>
      <c r="AY657" s="85" t="str">
        <f>IFERROR(IF($AQ657="Passive","",INDEX(Income!I$9:I$1026,MATCH(Calc!$AO657,Income!$U$9:$U$1026,0),1)),"")</f>
        <v/>
      </c>
      <c r="AZ657" s="85" t="str">
        <f>IFERROR(IF($AQ657="Passive","",INDEX(Income!J$9:J$1026,MATCH(Calc!$AO657,Income!$U$9:$U$1026,0),1)),"")</f>
        <v/>
      </c>
      <c r="BA657" s="85" t="str">
        <f>IFERROR(IF($AQ657="Passive","",INDEX(Income!K$9:K$1026,MATCH(Calc!$AO657,Income!$U$9:$U$1026,0),1)),"")</f>
        <v/>
      </c>
      <c r="BB657" s="85" t="str">
        <f>IFERROR(IF($AQ657="Passive","",INDEX(Income!L$9:L$1026,MATCH(Calc!$AO657,Income!$U$9:$U$1026,0),1)),"")</f>
        <v/>
      </c>
      <c r="BC657" s="85" t="str">
        <f>IFERROR(IF($AQ657="Passive","",INDEX(Income!M$9:M$1026,MATCH(Calc!$AO657,Income!$U$9:$U$1026,0),1)),"")</f>
        <v/>
      </c>
      <c r="BD657" s="85" t="str">
        <f>IFERROR(IF($AQ657="Passive","",INDEX(Income!N$9:N$1026,MATCH(Calc!$AO657,Income!$U$9:$U$1026,0),1)),"")</f>
        <v/>
      </c>
      <c r="BE657" s="85" t="str">
        <f>IFERROR(IF($AQ657="Passive","",INDEX(Income!O$9:O$1026,MATCH(Calc!$AO657,Income!$U$9:$U$1026,0),1)),"")</f>
        <v/>
      </c>
      <c r="BF657" s="85" t="str">
        <f>IFERROR(IF($AQ657="Passive","",INDEX(Income!P$9:P$1026,MATCH(Calc!$AO657,Income!$U$9:$U$1026,0),1)),"")</f>
        <v/>
      </c>
      <c r="BH657" s="85" t="str">
        <f t="shared" si="76"/>
        <v>Passive</v>
      </c>
      <c r="BI657" s="85">
        <f>IFERROR(INDEX(Expenses!B$9:B$1026,MATCH(Calc!$AO657,Expenses!$U$9:$U$1026,0),1),0)</f>
        <v>0</v>
      </c>
      <c r="BJ657" s="85">
        <f>IFERROR(INDEX(Expenses!C$9:C$1026,MATCH(Calc!$AO657,Expenses!$U$9:$U$1026,0),1),0)</f>
        <v>0</v>
      </c>
      <c r="BK657" s="93">
        <f t="shared" ca="1" si="77"/>
        <v>2027</v>
      </c>
      <c r="BL657" s="85" t="str">
        <f>IFERROR(IF($BH657="Passive","",INDEX(Expenses!E$9:E$1026,MATCH(Calc!$AO657,Expenses!$U$9:$U$1026,0),1)),"")</f>
        <v/>
      </c>
      <c r="BM657" s="85" t="str">
        <f>IFERROR(IF($BH657="Passive","",INDEX(Expenses!F$9:F$1026,MATCH(Calc!$AO657,Expenses!$U$9:$U$1026,0),1)),"")</f>
        <v/>
      </c>
      <c r="BN657" s="85" t="str">
        <f>IFERROR(IF($BH657="Passive","",INDEX(Expenses!G$9:G$1026,MATCH(Calc!$AO657,Expenses!$U$9:$U$1026,0),1)),"")</f>
        <v/>
      </c>
      <c r="BO657" s="85" t="str">
        <f>IFERROR(IF($BH657="Passive","",INDEX(Expenses!H$9:H$1026,MATCH(Calc!$AO657,Expenses!$U$9:$U$1026,0),1)),"")</f>
        <v/>
      </c>
      <c r="BP657" s="85" t="str">
        <f>IFERROR(IF($BH657="Passive","",INDEX(Expenses!I$9:I$1026,MATCH(Calc!$AO657,Expenses!$U$9:$U$1026,0),1)),"")</f>
        <v/>
      </c>
      <c r="BQ657" s="85" t="str">
        <f>IFERROR(IF($BH657="Passive","",INDEX(Expenses!J$9:J$1026,MATCH(Calc!$AO657,Expenses!$U$9:$U$1026,0),1)),"")</f>
        <v/>
      </c>
      <c r="BR657" s="85" t="str">
        <f>IFERROR(IF($BH657="Passive","",INDEX(Expenses!K$9:K$1026,MATCH(Calc!$AO657,Expenses!$U$9:$U$1026,0),1)),"")</f>
        <v/>
      </c>
      <c r="BS657" s="85" t="str">
        <f>IFERROR(IF($BH657="Passive","",INDEX(Expenses!L$9:L$1026,MATCH(Calc!$AO657,Expenses!$U$9:$U$1026,0),1)),"")</f>
        <v/>
      </c>
      <c r="BT657" s="85" t="str">
        <f>IFERROR(IF($BH657="Passive","",INDEX(Expenses!M$9:M$1026,MATCH(Calc!$AO657,Expenses!$U$9:$U$1026,0),1)),"")</f>
        <v/>
      </c>
      <c r="BU657" s="85" t="str">
        <f>IFERROR(IF($BH657="Passive","",INDEX(Expenses!N$9:N$1026,MATCH(Calc!$AO657,Expenses!$U$9:$U$1026,0),1)),"")</f>
        <v/>
      </c>
      <c r="BV657" s="85" t="str">
        <f>IFERROR(IF($BH657="Passive","",INDEX(Expenses!O$9:O$1026,MATCH(Calc!$AO657,Expenses!$U$9:$U$1026,0),1)),"")</f>
        <v/>
      </c>
      <c r="BW657" s="85" t="str">
        <f>IFERROR(IF($BH657="Passive","",INDEX(Expenses!P$9:P$1026,MATCH(Calc!$AO657,Expenses!$U$9:$U$1026,0),1)),"")</f>
        <v/>
      </c>
    </row>
    <row r="658" spans="40:75" x14ac:dyDescent="0.25">
      <c r="AN658" s="93">
        <f t="shared" si="73"/>
        <v>6</v>
      </c>
      <c r="AO658" s="93">
        <v>655</v>
      </c>
      <c r="AQ658" s="85" t="str">
        <f t="shared" si="74"/>
        <v>Passive</v>
      </c>
      <c r="AR658" s="85">
        <f>IFERROR(INDEX(Income!B$9:B$1026,MATCH(Calc!$AO658,Income!$U$9:$U$1026,0),1),0)</f>
        <v>0</v>
      </c>
      <c r="AS658" s="85">
        <f>IFERROR(INDEX(Income!C$9:C$1026,MATCH(Calc!$AO658,Income!$U$9:$U$1026,0),1),0)</f>
        <v>0</v>
      </c>
      <c r="AT658" s="93">
        <f t="shared" ca="1" si="75"/>
        <v>2027</v>
      </c>
      <c r="AU658" s="85" t="str">
        <f>IFERROR(IF($AQ658="Passive","",INDEX(Income!E$9:E$1026,MATCH(Calc!$AO658,Income!$U$9:$U$1026,0),1)),"")</f>
        <v/>
      </c>
      <c r="AV658" s="85" t="str">
        <f>IFERROR(IF($AQ658="Passive","",INDEX(Income!F$9:F$1026,MATCH(Calc!$AO658,Income!$U$9:$U$1026,0),1)),"")</f>
        <v/>
      </c>
      <c r="AW658" s="85" t="str">
        <f>IFERROR(IF($AQ658="Passive","",INDEX(Income!G$9:G$1026,MATCH(Calc!$AO658,Income!$U$9:$U$1026,0),1)),"")</f>
        <v/>
      </c>
      <c r="AX658" s="85" t="str">
        <f>IFERROR(IF($AQ658="Passive","",INDEX(Income!H$9:H$1026,MATCH(Calc!$AO658,Income!$U$9:$U$1026,0),1)),"")</f>
        <v/>
      </c>
      <c r="AY658" s="85" t="str">
        <f>IFERROR(IF($AQ658="Passive","",INDEX(Income!I$9:I$1026,MATCH(Calc!$AO658,Income!$U$9:$U$1026,0),1)),"")</f>
        <v/>
      </c>
      <c r="AZ658" s="85" t="str">
        <f>IFERROR(IF($AQ658="Passive","",INDEX(Income!J$9:J$1026,MATCH(Calc!$AO658,Income!$U$9:$U$1026,0),1)),"")</f>
        <v/>
      </c>
      <c r="BA658" s="85" t="str">
        <f>IFERROR(IF($AQ658="Passive","",INDEX(Income!K$9:K$1026,MATCH(Calc!$AO658,Income!$U$9:$U$1026,0),1)),"")</f>
        <v/>
      </c>
      <c r="BB658" s="85" t="str">
        <f>IFERROR(IF($AQ658="Passive","",INDEX(Income!L$9:L$1026,MATCH(Calc!$AO658,Income!$U$9:$U$1026,0),1)),"")</f>
        <v/>
      </c>
      <c r="BC658" s="85" t="str">
        <f>IFERROR(IF($AQ658="Passive","",INDEX(Income!M$9:M$1026,MATCH(Calc!$AO658,Income!$U$9:$U$1026,0),1)),"")</f>
        <v/>
      </c>
      <c r="BD658" s="85" t="str">
        <f>IFERROR(IF($AQ658="Passive","",INDEX(Income!N$9:N$1026,MATCH(Calc!$AO658,Income!$U$9:$U$1026,0),1)),"")</f>
        <v/>
      </c>
      <c r="BE658" s="85" t="str">
        <f>IFERROR(IF($AQ658="Passive","",INDEX(Income!O$9:O$1026,MATCH(Calc!$AO658,Income!$U$9:$U$1026,0),1)),"")</f>
        <v/>
      </c>
      <c r="BF658" s="85" t="str">
        <f>IFERROR(IF($AQ658="Passive","",INDEX(Income!P$9:P$1026,MATCH(Calc!$AO658,Income!$U$9:$U$1026,0),1)),"")</f>
        <v/>
      </c>
      <c r="BH658" s="85" t="str">
        <f t="shared" si="76"/>
        <v>Passive</v>
      </c>
      <c r="BI658" s="85">
        <f>IFERROR(INDEX(Expenses!B$9:B$1026,MATCH(Calc!$AO658,Expenses!$U$9:$U$1026,0),1),0)</f>
        <v>0</v>
      </c>
      <c r="BJ658" s="85">
        <f>IFERROR(INDEX(Expenses!C$9:C$1026,MATCH(Calc!$AO658,Expenses!$U$9:$U$1026,0),1),0)</f>
        <v>0</v>
      </c>
      <c r="BK658" s="93">
        <f t="shared" ca="1" si="77"/>
        <v>2027</v>
      </c>
      <c r="BL658" s="85" t="str">
        <f>IFERROR(IF($BH658="Passive","",INDEX(Expenses!E$9:E$1026,MATCH(Calc!$AO658,Expenses!$U$9:$U$1026,0),1)),"")</f>
        <v/>
      </c>
      <c r="BM658" s="85" t="str">
        <f>IFERROR(IF($BH658="Passive","",INDEX(Expenses!F$9:F$1026,MATCH(Calc!$AO658,Expenses!$U$9:$U$1026,0),1)),"")</f>
        <v/>
      </c>
      <c r="BN658" s="85" t="str">
        <f>IFERROR(IF($BH658="Passive","",INDEX(Expenses!G$9:G$1026,MATCH(Calc!$AO658,Expenses!$U$9:$U$1026,0),1)),"")</f>
        <v/>
      </c>
      <c r="BO658" s="85" t="str">
        <f>IFERROR(IF($BH658="Passive","",INDEX(Expenses!H$9:H$1026,MATCH(Calc!$AO658,Expenses!$U$9:$U$1026,0),1)),"")</f>
        <v/>
      </c>
      <c r="BP658" s="85" t="str">
        <f>IFERROR(IF($BH658="Passive","",INDEX(Expenses!I$9:I$1026,MATCH(Calc!$AO658,Expenses!$U$9:$U$1026,0),1)),"")</f>
        <v/>
      </c>
      <c r="BQ658" s="85" t="str">
        <f>IFERROR(IF($BH658="Passive","",INDEX(Expenses!J$9:J$1026,MATCH(Calc!$AO658,Expenses!$U$9:$U$1026,0),1)),"")</f>
        <v/>
      </c>
      <c r="BR658" s="85" t="str">
        <f>IFERROR(IF($BH658="Passive","",INDEX(Expenses!K$9:K$1026,MATCH(Calc!$AO658,Expenses!$U$9:$U$1026,0),1)),"")</f>
        <v/>
      </c>
      <c r="BS658" s="85" t="str">
        <f>IFERROR(IF($BH658="Passive","",INDEX(Expenses!L$9:L$1026,MATCH(Calc!$AO658,Expenses!$U$9:$U$1026,0),1)),"")</f>
        <v/>
      </c>
      <c r="BT658" s="85" t="str">
        <f>IFERROR(IF($BH658="Passive","",INDEX(Expenses!M$9:M$1026,MATCH(Calc!$AO658,Expenses!$U$9:$U$1026,0),1)),"")</f>
        <v/>
      </c>
      <c r="BU658" s="85" t="str">
        <f>IFERROR(IF($BH658="Passive","",INDEX(Expenses!N$9:N$1026,MATCH(Calc!$AO658,Expenses!$U$9:$U$1026,0),1)),"")</f>
        <v/>
      </c>
      <c r="BV658" s="85" t="str">
        <f>IFERROR(IF($BH658="Passive","",INDEX(Expenses!O$9:O$1026,MATCH(Calc!$AO658,Expenses!$U$9:$U$1026,0),1)),"")</f>
        <v/>
      </c>
      <c r="BW658" s="85" t="str">
        <f>IFERROR(IF($BH658="Passive","",INDEX(Expenses!P$9:P$1026,MATCH(Calc!$AO658,Expenses!$U$9:$U$1026,0),1)),"")</f>
        <v/>
      </c>
    </row>
    <row r="659" spans="40:75" x14ac:dyDescent="0.25">
      <c r="AN659" s="93">
        <f t="shared" si="73"/>
        <v>6</v>
      </c>
      <c r="AO659" s="93">
        <v>656</v>
      </c>
      <c r="AQ659" s="85" t="str">
        <f t="shared" si="74"/>
        <v>Passive</v>
      </c>
      <c r="AR659" s="85">
        <f>IFERROR(INDEX(Income!B$9:B$1026,MATCH(Calc!$AO659,Income!$U$9:$U$1026,0),1),0)</f>
        <v>0</v>
      </c>
      <c r="AS659" s="85">
        <f>IFERROR(INDEX(Income!C$9:C$1026,MATCH(Calc!$AO659,Income!$U$9:$U$1026,0),1),0)</f>
        <v>0</v>
      </c>
      <c r="AT659" s="93">
        <f t="shared" ca="1" si="75"/>
        <v>2027</v>
      </c>
      <c r="AU659" s="85" t="str">
        <f>IFERROR(IF($AQ659="Passive","",INDEX(Income!E$9:E$1026,MATCH(Calc!$AO659,Income!$U$9:$U$1026,0),1)),"")</f>
        <v/>
      </c>
      <c r="AV659" s="85" t="str">
        <f>IFERROR(IF($AQ659="Passive","",INDEX(Income!F$9:F$1026,MATCH(Calc!$AO659,Income!$U$9:$U$1026,0),1)),"")</f>
        <v/>
      </c>
      <c r="AW659" s="85" t="str">
        <f>IFERROR(IF($AQ659="Passive","",INDEX(Income!G$9:G$1026,MATCH(Calc!$AO659,Income!$U$9:$U$1026,0),1)),"")</f>
        <v/>
      </c>
      <c r="AX659" s="85" t="str">
        <f>IFERROR(IF($AQ659="Passive","",INDEX(Income!H$9:H$1026,MATCH(Calc!$AO659,Income!$U$9:$U$1026,0),1)),"")</f>
        <v/>
      </c>
      <c r="AY659" s="85" t="str">
        <f>IFERROR(IF($AQ659="Passive","",INDEX(Income!I$9:I$1026,MATCH(Calc!$AO659,Income!$U$9:$U$1026,0),1)),"")</f>
        <v/>
      </c>
      <c r="AZ659" s="85" t="str">
        <f>IFERROR(IF($AQ659="Passive","",INDEX(Income!J$9:J$1026,MATCH(Calc!$AO659,Income!$U$9:$U$1026,0),1)),"")</f>
        <v/>
      </c>
      <c r="BA659" s="85" t="str">
        <f>IFERROR(IF($AQ659="Passive","",INDEX(Income!K$9:K$1026,MATCH(Calc!$AO659,Income!$U$9:$U$1026,0),1)),"")</f>
        <v/>
      </c>
      <c r="BB659" s="85" t="str">
        <f>IFERROR(IF($AQ659="Passive","",INDEX(Income!L$9:L$1026,MATCH(Calc!$AO659,Income!$U$9:$U$1026,0),1)),"")</f>
        <v/>
      </c>
      <c r="BC659" s="85" t="str">
        <f>IFERROR(IF($AQ659="Passive","",INDEX(Income!M$9:M$1026,MATCH(Calc!$AO659,Income!$U$9:$U$1026,0),1)),"")</f>
        <v/>
      </c>
      <c r="BD659" s="85" t="str">
        <f>IFERROR(IF($AQ659="Passive","",INDEX(Income!N$9:N$1026,MATCH(Calc!$AO659,Income!$U$9:$U$1026,0),1)),"")</f>
        <v/>
      </c>
      <c r="BE659" s="85" t="str">
        <f>IFERROR(IF($AQ659="Passive","",INDEX(Income!O$9:O$1026,MATCH(Calc!$AO659,Income!$U$9:$U$1026,0),1)),"")</f>
        <v/>
      </c>
      <c r="BF659" s="85" t="str">
        <f>IFERROR(IF($AQ659="Passive","",INDEX(Income!P$9:P$1026,MATCH(Calc!$AO659,Income!$U$9:$U$1026,0),1)),"")</f>
        <v/>
      </c>
      <c r="BH659" s="85" t="str">
        <f t="shared" si="76"/>
        <v>Passive</v>
      </c>
      <c r="BI659" s="85">
        <f>IFERROR(INDEX(Expenses!B$9:B$1026,MATCH(Calc!$AO659,Expenses!$U$9:$U$1026,0),1),0)</f>
        <v>0</v>
      </c>
      <c r="BJ659" s="85">
        <f>IFERROR(INDEX(Expenses!C$9:C$1026,MATCH(Calc!$AO659,Expenses!$U$9:$U$1026,0),1),0)</f>
        <v>0</v>
      </c>
      <c r="BK659" s="93">
        <f t="shared" ca="1" si="77"/>
        <v>2027</v>
      </c>
      <c r="BL659" s="85" t="str">
        <f>IFERROR(IF($BH659="Passive","",INDEX(Expenses!E$9:E$1026,MATCH(Calc!$AO659,Expenses!$U$9:$U$1026,0),1)),"")</f>
        <v/>
      </c>
      <c r="BM659" s="85" t="str">
        <f>IFERROR(IF($BH659="Passive","",INDEX(Expenses!F$9:F$1026,MATCH(Calc!$AO659,Expenses!$U$9:$U$1026,0),1)),"")</f>
        <v/>
      </c>
      <c r="BN659" s="85" t="str">
        <f>IFERROR(IF($BH659="Passive","",INDEX(Expenses!G$9:G$1026,MATCH(Calc!$AO659,Expenses!$U$9:$U$1026,0),1)),"")</f>
        <v/>
      </c>
      <c r="BO659" s="85" t="str">
        <f>IFERROR(IF($BH659="Passive","",INDEX(Expenses!H$9:H$1026,MATCH(Calc!$AO659,Expenses!$U$9:$U$1026,0),1)),"")</f>
        <v/>
      </c>
      <c r="BP659" s="85" t="str">
        <f>IFERROR(IF($BH659="Passive","",INDEX(Expenses!I$9:I$1026,MATCH(Calc!$AO659,Expenses!$U$9:$U$1026,0),1)),"")</f>
        <v/>
      </c>
      <c r="BQ659" s="85" t="str">
        <f>IFERROR(IF($BH659="Passive","",INDEX(Expenses!J$9:J$1026,MATCH(Calc!$AO659,Expenses!$U$9:$U$1026,0),1)),"")</f>
        <v/>
      </c>
      <c r="BR659" s="85" t="str">
        <f>IFERROR(IF($BH659="Passive","",INDEX(Expenses!K$9:K$1026,MATCH(Calc!$AO659,Expenses!$U$9:$U$1026,0),1)),"")</f>
        <v/>
      </c>
      <c r="BS659" s="85" t="str">
        <f>IFERROR(IF($BH659="Passive","",INDEX(Expenses!L$9:L$1026,MATCH(Calc!$AO659,Expenses!$U$9:$U$1026,0),1)),"")</f>
        <v/>
      </c>
      <c r="BT659" s="85" t="str">
        <f>IFERROR(IF($BH659="Passive","",INDEX(Expenses!M$9:M$1026,MATCH(Calc!$AO659,Expenses!$U$9:$U$1026,0),1)),"")</f>
        <v/>
      </c>
      <c r="BU659" s="85" t="str">
        <f>IFERROR(IF($BH659="Passive","",INDEX(Expenses!N$9:N$1026,MATCH(Calc!$AO659,Expenses!$U$9:$U$1026,0),1)),"")</f>
        <v/>
      </c>
      <c r="BV659" s="85" t="str">
        <f>IFERROR(IF($BH659="Passive","",INDEX(Expenses!O$9:O$1026,MATCH(Calc!$AO659,Expenses!$U$9:$U$1026,0),1)),"")</f>
        <v/>
      </c>
      <c r="BW659" s="85" t="str">
        <f>IFERROR(IF($BH659="Passive","",INDEX(Expenses!P$9:P$1026,MATCH(Calc!$AO659,Expenses!$U$9:$U$1026,0),1)),"")</f>
        <v/>
      </c>
    </row>
    <row r="660" spans="40:75" x14ac:dyDescent="0.25">
      <c r="AN660" s="93">
        <f t="shared" si="73"/>
        <v>6</v>
      </c>
      <c r="AO660" s="93">
        <v>657</v>
      </c>
      <c r="AQ660" s="85" t="str">
        <f t="shared" si="74"/>
        <v>Passive</v>
      </c>
      <c r="AR660" s="85">
        <f>IFERROR(INDEX(Income!B$9:B$1026,MATCH(Calc!$AO660,Income!$U$9:$U$1026,0),1),0)</f>
        <v>0</v>
      </c>
      <c r="AS660" s="85">
        <f>IFERROR(INDEX(Income!C$9:C$1026,MATCH(Calc!$AO660,Income!$U$9:$U$1026,0),1),0)</f>
        <v>0</v>
      </c>
      <c r="AT660" s="93">
        <f t="shared" ca="1" si="75"/>
        <v>2027</v>
      </c>
      <c r="AU660" s="85" t="str">
        <f>IFERROR(IF($AQ660="Passive","",INDEX(Income!E$9:E$1026,MATCH(Calc!$AO660,Income!$U$9:$U$1026,0),1)),"")</f>
        <v/>
      </c>
      <c r="AV660" s="85" t="str">
        <f>IFERROR(IF($AQ660="Passive","",INDEX(Income!F$9:F$1026,MATCH(Calc!$AO660,Income!$U$9:$U$1026,0),1)),"")</f>
        <v/>
      </c>
      <c r="AW660" s="85" t="str">
        <f>IFERROR(IF($AQ660="Passive","",INDEX(Income!G$9:G$1026,MATCH(Calc!$AO660,Income!$U$9:$U$1026,0),1)),"")</f>
        <v/>
      </c>
      <c r="AX660" s="85" t="str">
        <f>IFERROR(IF($AQ660="Passive","",INDEX(Income!H$9:H$1026,MATCH(Calc!$AO660,Income!$U$9:$U$1026,0),1)),"")</f>
        <v/>
      </c>
      <c r="AY660" s="85" t="str">
        <f>IFERROR(IF($AQ660="Passive","",INDEX(Income!I$9:I$1026,MATCH(Calc!$AO660,Income!$U$9:$U$1026,0),1)),"")</f>
        <v/>
      </c>
      <c r="AZ660" s="85" t="str">
        <f>IFERROR(IF($AQ660="Passive","",INDEX(Income!J$9:J$1026,MATCH(Calc!$AO660,Income!$U$9:$U$1026,0),1)),"")</f>
        <v/>
      </c>
      <c r="BA660" s="85" t="str">
        <f>IFERROR(IF($AQ660="Passive","",INDEX(Income!K$9:K$1026,MATCH(Calc!$AO660,Income!$U$9:$U$1026,0),1)),"")</f>
        <v/>
      </c>
      <c r="BB660" s="85" t="str">
        <f>IFERROR(IF($AQ660="Passive","",INDEX(Income!L$9:L$1026,MATCH(Calc!$AO660,Income!$U$9:$U$1026,0),1)),"")</f>
        <v/>
      </c>
      <c r="BC660" s="85" t="str">
        <f>IFERROR(IF($AQ660="Passive","",INDEX(Income!M$9:M$1026,MATCH(Calc!$AO660,Income!$U$9:$U$1026,0),1)),"")</f>
        <v/>
      </c>
      <c r="BD660" s="85" t="str">
        <f>IFERROR(IF($AQ660="Passive","",INDEX(Income!N$9:N$1026,MATCH(Calc!$AO660,Income!$U$9:$U$1026,0),1)),"")</f>
        <v/>
      </c>
      <c r="BE660" s="85" t="str">
        <f>IFERROR(IF($AQ660="Passive","",INDEX(Income!O$9:O$1026,MATCH(Calc!$AO660,Income!$U$9:$U$1026,0),1)),"")</f>
        <v/>
      </c>
      <c r="BF660" s="85" t="str">
        <f>IFERROR(IF($AQ660="Passive","",INDEX(Income!P$9:P$1026,MATCH(Calc!$AO660,Income!$U$9:$U$1026,0),1)),"")</f>
        <v/>
      </c>
      <c r="BH660" s="85" t="str">
        <f t="shared" si="76"/>
        <v>Passive</v>
      </c>
      <c r="BI660" s="85">
        <f>IFERROR(INDEX(Expenses!B$9:B$1026,MATCH(Calc!$AO660,Expenses!$U$9:$U$1026,0),1),0)</f>
        <v>0</v>
      </c>
      <c r="BJ660" s="85">
        <f>IFERROR(INDEX(Expenses!C$9:C$1026,MATCH(Calc!$AO660,Expenses!$U$9:$U$1026,0),1),0)</f>
        <v>0</v>
      </c>
      <c r="BK660" s="93">
        <f t="shared" ca="1" si="77"/>
        <v>2027</v>
      </c>
      <c r="BL660" s="85" t="str">
        <f>IFERROR(IF($BH660="Passive","",INDEX(Expenses!E$9:E$1026,MATCH(Calc!$AO660,Expenses!$U$9:$U$1026,0),1)),"")</f>
        <v/>
      </c>
      <c r="BM660" s="85" t="str">
        <f>IFERROR(IF($BH660="Passive","",INDEX(Expenses!F$9:F$1026,MATCH(Calc!$AO660,Expenses!$U$9:$U$1026,0),1)),"")</f>
        <v/>
      </c>
      <c r="BN660" s="85" t="str">
        <f>IFERROR(IF($BH660="Passive","",INDEX(Expenses!G$9:G$1026,MATCH(Calc!$AO660,Expenses!$U$9:$U$1026,0),1)),"")</f>
        <v/>
      </c>
      <c r="BO660" s="85" t="str">
        <f>IFERROR(IF($BH660="Passive","",INDEX(Expenses!H$9:H$1026,MATCH(Calc!$AO660,Expenses!$U$9:$U$1026,0),1)),"")</f>
        <v/>
      </c>
      <c r="BP660" s="85" t="str">
        <f>IFERROR(IF($BH660="Passive","",INDEX(Expenses!I$9:I$1026,MATCH(Calc!$AO660,Expenses!$U$9:$U$1026,0),1)),"")</f>
        <v/>
      </c>
      <c r="BQ660" s="85" t="str">
        <f>IFERROR(IF($BH660="Passive","",INDEX(Expenses!J$9:J$1026,MATCH(Calc!$AO660,Expenses!$U$9:$U$1026,0),1)),"")</f>
        <v/>
      </c>
      <c r="BR660" s="85" t="str">
        <f>IFERROR(IF($BH660="Passive","",INDEX(Expenses!K$9:K$1026,MATCH(Calc!$AO660,Expenses!$U$9:$U$1026,0),1)),"")</f>
        <v/>
      </c>
      <c r="BS660" s="85" t="str">
        <f>IFERROR(IF($BH660="Passive","",INDEX(Expenses!L$9:L$1026,MATCH(Calc!$AO660,Expenses!$U$9:$U$1026,0),1)),"")</f>
        <v/>
      </c>
      <c r="BT660" s="85" t="str">
        <f>IFERROR(IF($BH660="Passive","",INDEX(Expenses!M$9:M$1026,MATCH(Calc!$AO660,Expenses!$U$9:$U$1026,0),1)),"")</f>
        <v/>
      </c>
      <c r="BU660" s="85" t="str">
        <f>IFERROR(IF($BH660="Passive","",INDEX(Expenses!N$9:N$1026,MATCH(Calc!$AO660,Expenses!$U$9:$U$1026,0),1)),"")</f>
        <v/>
      </c>
      <c r="BV660" s="85" t="str">
        <f>IFERROR(IF($BH660="Passive","",INDEX(Expenses!O$9:O$1026,MATCH(Calc!$AO660,Expenses!$U$9:$U$1026,0),1)),"")</f>
        <v/>
      </c>
      <c r="BW660" s="85" t="str">
        <f>IFERROR(IF($BH660="Passive","",INDEX(Expenses!P$9:P$1026,MATCH(Calc!$AO660,Expenses!$U$9:$U$1026,0),1)),"")</f>
        <v/>
      </c>
    </row>
    <row r="661" spans="40:75" x14ac:dyDescent="0.25">
      <c r="AN661" s="93">
        <f t="shared" si="73"/>
        <v>6</v>
      </c>
      <c r="AO661" s="93">
        <v>658</v>
      </c>
      <c r="AQ661" s="85" t="str">
        <f t="shared" si="74"/>
        <v>Passive</v>
      </c>
      <c r="AR661" s="85">
        <f>IFERROR(INDEX(Income!B$9:B$1026,MATCH(Calc!$AO661,Income!$U$9:$U$1026,0),1),0)</f>
        <v>0</v>
      </c>
      <c r="AS661" s="85">
        <f>IFERROR(INDEX(Income!C$9:C$1026,MATCH(Calc!$AO661,Income!$U$9:$U$1026,0),1),0)</f>
        <v>0</v>
      </c>
      <c r="AT661" s="93">
        <f t="shared" ca="1" si="75"/>
        <v>2027</v>
      </c>
      <c r="AU661" s="85" t="str">
        <f>IFERROR(IF($AQ661="Passive","",INDEX(Income!E$9:E$1026,MATCH(Calc!$AO661,Income!$U$9:$U$1026,0),1)),"")</f>
        <v/>
      </c>
      <c r="AV661" s="85" t="str">
        <f>IFERROR(IF($AQ661="Passive","",INDEX(Income!F$9:F$1026,MATCH(Calc!$AO661,Income!$U$9:$U$1026,0),1)),"")</f>
        <v/>
      </c>
      <c r="AW661" s="85" t="str">
        <f>IFERROR(IF($AQ661="Passive","",INDEX(Income!G$9:G$1026,MATCH(Calc!$AO661,Income!$U$9:$U$1026,0),1)),"")</f>
        <v/>
      </c>
      <c r="AX661" s="85" t="str">
        <f>IFERROR(IF($AQ661="Passive","",INDEX(Income!H$9:H$1026,MATCH(Calc!$AO661,Income!$U$9:$U$1026,0),1)),"")</f>
        <v/>
      </c>
      <c r="AY661" s="85" t="str">
        <f>IFERROR(IF($AQ661="Passive","",INDEX(Income!I$9:I$1026,MATCH(Calc!$AO661,Income!$U$9:$U$1026,0),1)),"")</f>
        <v/>
      </c>
      <c r="AZ661" s="85" t="str">
        <f>IFERROR(IF($AQ661="Passive","",INDEX(Income!J$9:J$1026,MATCH(Calc!$AO661,Income!$U$9:$U$1026,0),1)),"")</f>
        <v/>
      </c>
      <c r="BA661" s="85" t="str">
        <f>IFERROR(IF($AQ661="Passive","",INDEX(Income!K$9:K$1026,MATCH(Calc!$AO661,Income!$U$9:$U$1026,0),1)),"")</f>
        <v/>
      </c>
      <c r="BB661" s="85" t="str">
        <f>IFERROR(IF($AQ661="Passive","",INDEX(Income!L$9:L$1026,MATCH(Calc!$AO661,Income!$U$9:$U$1026,0),1)),"")</f>
        <v/>
      </c>
      <c r="BC661" s="85" t="str">
        <f>IFERROR(IF($AQ661="Passive","",INDEX(Income!M$9:M$1026,MATCH(Calc!$AO661,Income!$U$9:$U$1026,0),1)),"")</f>
        <v/>
      </c>
      <c r="BD661" s="85" t="str">
        <f>IFERROR(IF($AQ661="Passive","",INDEX(Income!N$9:N$1026,MATCH(Calc!$AO661,Income!$U$9:$U$1026,0),1)),"")</f>
        <v/>
      </c>
      <c r="BE661" s="85" t="str">
        <f>IFERROR(IF($AQ661="Passive","",INDEX(Income!O$9:O$1026,MATCH(Calc!$AO661,Income!$U$9:$U$1026,0),1)),"")</f>
        <v/>
      </c>
      <c r="BF661" s="85" t="str">
        <f>IFERROR(IF($AQ661="Passive","",INDEX(Income!P$9:P$1026,MATCH(Calc!$AO661,Income!$U$9:$U$1026,0),1)),"")</f>
        <v/>
      </c>
      <c r="BH661" s="85" t="str">
        <f t="shared" si="76"/>
        <v>Passive</v>
      </c>
      <c r="BI661" s="85">
        <f>IFERROR(INDEX(Expenses!B$9:B$1026,MATCH(Calc!$AO661,Expenses!$U$9:$U$1026,0),1),0)</f>
        <v>0</v>
      </c>
      <c r="BJ661" s="85">
        <f>IFERROR(INDEX(Expenses!C$9:C$1026,MATCH(Calc!$AO661,Expenses!$U$9:$U$1026,0),1),0)</f>
        <v>0</v>
      </c>
      <c r="BK661" s="93">
        <f t="shared" ca="1" si="77"/>
        <v>2027</v>
      </c>
      <c r="BL661" s="85" t="str">
        <f>IFERROR(IF($BH661="Passive","",INDEX(Expenses!E$9:E$1026,MATCH(Calc!$AO661,Expenses!$U$9:$U$1026,0),1)),"")</f>
        <v/>
      </c>
      <c r="BM661" s="85" t="str">
        <f>IFERROR(IF($BH661="Passive","",INDEX(Expenses!F$9:F$1026,MATCH(Calc!$AO661,Expenses!$U$9:$U$1026,0),1)),"")</f>
        <v/>
      </c>
      <c r="BN661" s="85" t="str">
        <f>IFERROR(IF($BH661="Passive","",INDEX(Expenses!G$9:G$1026,MATCH(Calc!$AO661,Expenses!$U$9:$U$1026,0),1)),"")</f>
        <v/>
      </c>
      <c r="BO661" s="85" t="str">
        <f>IFERROR(IF($BH661="Passive","",INDEX(Expenses!H$9:H$1026,MATCH(Calc!$AO661,Expenses!$U$9:$U$1026,0),1)),"")</f>
        <v/>
      </c>
      <c r="BP661" s="85" t="str">
        <f>IFERROR(IF($BH661="Passive","",INDEX(Expenses!I$9:I$1026,MATCH(Calc!$AO661,Expenses!$U$9:$U$1026,0),1)),"")</f>
        <v/>
      </c>
      <c r="BQ661" s="85" t="str">
        <f>IFERROR(IF($BH661="Passive","",INDEX(Expenses!J$9:J$1026,MATCH(Calc!$AO661,Expenses!$U$9:$U$1026,0),1)),"")</f>
        <v/>
      </c>
      <c r="BR661" s="85" t="str">
        <f>IFERROR(IF($BH661="Passive","",INDEX(Expenses!K$9:K$1026,MATCH(Calc!$AO661,Expenses!$U$9:$U$1026,0),1)),"")</f>
        <v/>
      </c>
      <c r="BS661" s="85" t="str">
        <f>IFERROR(IF($BH661="Passive","",INDEX(Expenses!L$9:L$1026,MATCH(Calc!$AO661,Expenses!$U$9:$U$1026,0),1)),"")</f>
        <v/>
      </c>
      <c r="BT661" s="85" t="str">
        <f>IFERROR(IF($BH661="Passive","",INDEX(Expenses!M$9:M$1026,MATCH(Calc!$AO661,Expenses!$U$9:$U$1026,0),1)),"")</f>
        <v/>
      </c>
      <c r="BU661" s="85" t="str">
        <f>IFERROR(IF($BH661="Passive","",INDEX(Expenses!N$9:N$1026,MATCH(Calc!$AO661,Expenses!$U$9:$U$1026,0),1)),"")</f>
        <v/>
      </c>
      <c r="BV661" s="85" t="str">
        <f>IFERROR(IF($BH661="Passive","",INDEX(Expenses!O$9:O$1026,MATCH(Calc!$AO661,Expenses!$U$9:$U$1026,0),1)),"")</f>
        <v/>
      </c>
      <c r="BW661" s="85" t="str">
        <f>IFERROR(IF($BH661="Passive","",INDEX(Expenses!P$9:P$1026,MATCH(Calc!$AO661,Expenses!$U$9:$U$1026,0),1)),"")</f>
        <v/>
      </c>
    </row>
    <row r="662" spans="40:75" x14ac:dyDescent="0.25">
      <c r="AN662" s="93">
        <f t="shared" si="73"/>
        <v>6</v>
      </c>
      <c r="AO662" s="93">
        <v>659</v>
      </c>
      <c r="AQ662" s="85" t="str">
        <f t="shared" si="74"/>
        <v>Passive</v>
      </c>
      <c r="AR662" s="85">
        <f>IFERROR(INDEX(Income!B$9:B$1026,MATCH(Calc!$AO662,Income!$U$9:$U$1026,0),1),0)</f>
        <v>0</v>
      </c>
      <c r="AS662" s="85">
        <f>IFERROR(INDEX(Income!C$9:C$1026,MATCH(Calc!$AO662,Income!$U$9:$U$1026,0),1),0)</f>
        <v>0</v>
      </c>
      <c r="AT662" s="93">
        <f t="shared" ca="1" si="75"/>
        <v>2027</v>
      </c>
      <c r="AU662" s="85" t="str">
        <f>IFERROR(IF($AQ662="Passive","",INDEX(Income!E$9:E$1026,MATCH(Calc!$AO662,Income!$U$9:$U$1026,0),1)),"")</f>
        <v/>
      </c>
      <c r="AV662" s="85" t="str">
        <f>IFERROR(IF($AQ662="Passive","",INDEX(Income!F$9:F$1026,MATCH(Calc!$AO662,Income!$U$9:$U$1026,0),1)),"")</f>
        <v/>
      </c>
      <c r="AW662" s="85" t="str">
        <f>IFERROR(IF($AQ662="Passive","",INDEX(Income!G$9:G$1026,MATCH(Calc!$AO662,Income!$U$9:$U$1026,0),1)),"")</f>
        <v/>
      </c>
      <c r="AX662" s="85" t="str">
        <f>IFERROR(IF($AQ662="Passive","",INDEX(Income!H$9:H$1026,MATCH(Calc!$AO662,Income!$U$9:$U$1026,0),1)),"")</f>
        <v/>
      </c>
      <c r="AY662" s="85" t="str">
        <f>IFERROR(IF($AQ662="Passive","",INDEX(Income!I$9:I$1026,MATCH(Calc!$AO662,Income!$U$9:$U$1026,0),1)),"")</f>
        <v/>
      </c>
      <c r="AZ662" s="85" t="str">
        <f>IFERROR(IF($AQ662="Passive","",INDEX(Income!J$9:J$1026,MATCH(Calc!$AO662,Income!$U$9:$U$1026,0),1)),"")</f>
        <v/>
      </c>
      <c r="BA662" s="85" t="str">
        <f>IFERROR(IF($AQ662="Passive","",INDEX(Income!K$9:K$1026,MATCH(Calc!$AO662,Income!$U$9:$U$1026,0),1)),"")</f>
        <v/>
      </c>
      <c r="BB662" s="85" t="str">
        <f>IFERROR(IF($AQ662="Passive","",INDEX(Income!L$9:L$1026,MATCH(Calc!$AO662,Income!$U$9:$U$1026,0),1)),"")</f>
        <v/>
      </c>
      <c r="BC662" s="85" t="str">
        <f>IFERROR(IF($AQ662="Passive","",INDEX(Income!M$9:M$1026,MATCH(Calc!$AO662,Income!$U$9:$U$1026,0),1)),"")</f>
        <v/>
      </c>
      <c r="BD662" s="85" t="str">
        <f>IFERROR(IF($AQ662="Passive","",INDEX(Income!N$9:N$1026,MATCH(Calc!$AO662,Income!$U$9:$U$1026,0),1)),"")</f>
        <v/>
      </c>
      <c r="BE662" s="85" t="str">
        <f>IFERROR(IF($AQ662="Passive","",INDEX(Income!O$9:O$1026,MATCH(Calc!$AO662,Income!$U$9:$U$1026,0),1)),"")</f>
        <v/>
      </c>
      <c r="BF662" s="85" t="str">
        <f>IFERROR(IF($AQ662="Passive","",INDEX(Income!P$9:P$1026,MATCH(Calc!$AO662,Income!$U$9:$U$1026,0),1)),"")</f>
        <v/>
      </c>
      <c r="BH662" s="85" t="str">
        <f t="shared" si="76"/>
        <v>Passive</v>
      </c>
      <c r="BI662" s="85">
        <f>IFERROR(INDEX(Expenses!B$9:B$1026,MATCH(Calc!$AO662,Expenses!$U$9:$U$1026,0),1),0)</f>
        <v>0</v>
      </c>
      <c r="BJ662" s="85">
        <f>IFERROR(INDEX(Expenses!C$9:C$1026,MATCH(Calc!$AO662,Expenses!$U$9:$U$1026,0),1),0)</f>
        <v>0</v>
      </c>
      <c r="BK662" s="93">
        <f t="shared" ca="1" si="77"/>
        <v>2027</v>
      </c>
      <c r="BL662" s="85" t="str">
        <f>IFERROR(IF($BH662="Passive","",INDEX(Expenses!E$9:E$1026,MATCH(Calc!$AO662,Expenses!$U$9:$U$1026,0),1)),"")</f>
        <v/>
      </c>
      <c r="BM662" s="85" t="str">
        <f>IFERROR(IF($BH662="Passive","",INDEX(Expenses!F$9:F$1026,MATCH(Calc!$AO662,Expenses!$U$9:$U$1026,0),1)),"")</f>
        <v/>
      </c>
      <c r="BN662" s="85" t="str">
        <f>IFERROR(IF($BH662="Passive","",INDEX(Expenses!G$9:G$1026,MATCH(Calc!$AO662,Expenses!$U$9:$U$1026,0),1)),"")</f>
        <v/>
      </c>
      <c r="BO662" s="85" t="str">
        <f>IFERROR(IF($BH662="Passive","",INDEX(Expenses!H$9:H$1026,MATCH(Calc!$AO662,Expenses!$U$9:$U$1026,0),1)),"")</f>
        <v/>
      </c>
      <c r="BP662" s="85" t="str">
        <f>IFERROR(IF($BH662="Passive","",INDEX(Expenses!I$9:I$1026,MATCH(Calc!$AO662,Expenses!$U$9:$U$1026,0),1)),"")</f>
        <v/>
      </c>
      <c r="BQ662" s="85" t="str">
        <f>IFERROR(IF($BH662="Passive","",INDEX(Expenses!J$9:J$1026,MATCH(Calc!$AO662,Expenses!$U$9:$U$1026,0),1)),"")</f>
        <v/>
      </c>
      <c r="BR662" s="85" t="str">
        <f>IFERROR(IF($BH662="Passive","",INDEX(Expenses!K$9:K$1026,MATCH(Calc!$AO662,Expenses!$U$9:$U$1026,0),1)),"")</f>
        <v/>
      </c>
      <c r="BS662" s="85" t="str">
        <f>IFERROR(IF($BH662="Passive","",INDEX(Expenses!L$9:L$1026,MATCH(Calc!$AO662,Expenses!$U$9:$U$1026,0),1)),"")</f>
        <v/>
      </c>
      <c r="BT662" s="85" t="str">
        <f>IFERROR(IF($BH662="Passive","",INDEX(Expenses!M$9:M$1026,MATCH(Calc!$AO662,Expenses!$U$9:$U$1026,0),1)),"")</f>
        <v/>
      </c>
      <c r="BU662" s="85" t="str">
        <f>IFERROR(IF($BH662="Passive","",INDEX(Expenses!N$9:N$1026,MATCH(Calc!$AO662,Expenses!$U$9:$U$1026,0),1)),"")</f>
        <v/>
      </c>
      <c r="BV662" s="85" t="str">
        <f>IFERROR(IF($BH662="Passive","",INDEX(Expenses!O$9:O$1026,MATCH(Calc!$AO662,Expenses!$U$9:$U$1026,0),1)),"")</f>
        <v/>
      </c>
      <c r="BW662" s="85" t="str">
        <f>IFERROR(IF($BH662="Passive","",INDEX(Expenses!P$9:P$1026,MATCH(Calc!$AO662,Expenses!$U$9:$U$1026,0),1)),"")</f>
        <v/>
      </c>
    </row>
    <row r="663" spans="40:75" x14ac:dyDescent="0.25">
      <c r="AN663" s="93">
        <f t="shared" si="73"/>
        <v>6</v>
      </c>
      <c r="AO663" s="93">
        <v>660</v>
      </c>
      <c r="AQ663" s="85" t="str">
        <f t="shared" si="74"/>
        <v>Passive</v>
      </c>
      <c r="AR663" s="85">
        <f>IFERROR(INDEX(Income!B$9:B$1026,MATCH(Calc!$AO663,Income!$U$9:$U$1026,0),1),0)</f>
        <v>0</v>
      </c>
      <c r="AS663" s="85">
        <f>IFERROR(INDEX(Income!C$9:C$1026,MATCH(Calc!$AO663,Income!$U$9:$U$1026,0),1),0)</f>
        <v>0</v>
      </c>
      <c r="AT663" s="93">
        <f t="shared" ca="1" si="75"/>
        <v>2027</v>
      </c>
      <c r="AU663" s="85" t="str">
        <f>IFERROR(IF($AQ663="Passive","",INDEX(Income!E$9:E$1026,MATCH(Calc!$AO663,Income!$U$9:$U$1026,0),1)),"")</f>
        <v/>
      </c>
      <c r="AV663" s="85" t="str">
        <f>IFERROR(IF($AQ663="Passive","",INDEX(Income!F$9:F$1026,MATCH(Calc!$AO663,Income!$U$9:$U$1026,0),1)),"")</f>
        <v/>
      </c>
      <c r="AW663" s="85" t="str">
        <f>IFERROR(IF($AQ663="Passive","",INDEX(Income!G$9:G$1026,MATCH(Calc!$AO663,Income!$U$9:$U$1026,0),1)),"")</f>
        <v/>
      </c>
      <c r="AX663" s="85" t="str">
        <f>IFERROR(IF($AQ663="Passive","",INDEX(Income!H$9:H$1026,MATCH(Calc!$AO663,Income!$U$9:$U$1026,0),1)),"")</f>
        <v/>
      </c>
      <c r="AY663" s="85" t="str">
        <f>IFERROR(IF($AQ663="Passive","",INDEX(Income!I$9:I$1026,MATCH(Calc!$AO663,Income!$U$9:$U$1026,0),1)),"")</f>
        <v/>
      </c>
      <c r="AZ663" s="85" t="str">
        <f>IFERROR(IF($AQ663="Passive","",INDEX(Income!J$9:J$1026,MATCH(Calc!$AO663,Income!$U$9:$U$1026,0),1)),"")</f>
        <v/>
      </c>
      <c r="BA663" s="85" t="str">
        <f>IFERROR(IF($AQ663="Passive","",INDEX(Income!K$9:K$1026,MATCH(Calc!$AO663,Income!$U$9:$U$1026,0),1)),"")</f>
        <v/>
      </c>
      <c r="BB663" s="85" t="str">
        <f>IFERROR(IF($AQ663="Passive","",INDEX(Income!L$9:L$1026,MATCH(Calc!$AO663,Income!$U$9:$U$1026,0),1)),"")</f>
        <v/>
      </c>
      <c r="BC663" s="85" t="str">
        <f>IFERROR(IF($AQ663="Passive","",INDEX(Income!M$9:M$1026,MATCH(Calc!$AO663,Income!$U$9:$U$1026,0),1)),"")</f>
        <v/>
      </c>
      <c r="BD663" s="85" t="str">
        <f>IFERROR(IF($AQ663="Passive","",INDEX(Income!N$9:N$1026,MATCH(Calc!$AO663,Income!$U$9:$U$1026,0),1)),"")</f>
        <v/>
      </c>
      <c r="BE663" s="85" t="str">
        <f>IFERROR(IF($AQ663="Passive","",INDEX(Income!O$9:O$1026,MATCH(Calc!$AO663,Income!$U$9:$U$1026,0),1)),"")</f>
        <v/>
      </c>
      <c r="BF663" s="85" t="str">
        <f>IFERROR(IF($AQ663="Passive","",INDEX(Income!P$9:P$1026,MATCH(Calc!$AO663,Income!$U$9:$U$1026,0),1)),"")</f>
        <v/>
      </c>
      <c r="BH663" s="85" t="str">
        <f t="shared" si="76"/>
        <v>Passive</v>
      </c>
      <c r="BI663" s="85">
        <f>IFERROR(INDEX(Expenses!B$9:B$1026,MATCH(Calc!$AO663,Expenses!$U$9:$U$1026,0),1),0)</f>
        <v>0</v>
      </c>
      <c r="BJ663" s="85">
        <f>IFERROR(INDEX(Expenses!C$9:C$1026,MATCH(Calc!$AO663,Expenses!$U$9:$U$1026,0),1),0)</f>
        <v>0</v>
      </c>
      <c r="BK663" s="93">
        <f t="shared" ca="1" si="77"/>
        <v>2027</v>
      </c>
      <c r="BL663" s="85" t="str">
        <f>IFERROR(IF($BH663="Passive","",INDEX(Expenses!E$9:E$1026,MATCH(Calc!$AO663,Expenses!$U$9:$U$1026,0),1)),"")</f>
        <v/>
      </c>
      <c r="BM663" s="85" t="str">
        <f>IFERROR(IF($BH663="Passive","",INDEX(Expenses!F$9:F$1026,MATCH(Calc!$AO663,Expenses!$U$9:$U$1026,0),1)),"")</f>
        <v/>
      </c>
      <c r="BN663" s="85" t="str">
        <f>IFERROR(IF($BH663="Passive","",INDEX(Expenses!G$9:G$1026,MATCH(Calc!$AO663,Expenses!$U$9:$U$1026,0),1)),"")</f>
        <v/>
      </c>
      <c r="BO663" s="85" t="str">
        <f>IFERROR(IF($BH663="Passive","",INDEX(Expenses!H$9:H$1026,MATCH(Calc!$AO663,Expenses!$U$9:$U$1026,0),1)),"")</f>
        <v/>
      </c>
      <c r="BP663" s="85" t="str">
        <f>IFERROR(IF($BH663="Passive","",INDEX(Expenses!I$9:I$1026,MATCH(Calc!$AO663,Expenses!$U$9:$U$1026,0),1)),"")</f>
        <v/>
      </c>
      <c r="BQ663" s="85" t="str">
        <f>IFERROR(IF($BH663="Passive","",INDEX(Expenses!J$9:J$1026,MATCH(Calc!$AO663,Expenses!$U$9:$U$1026,0),1)),"")</f>
        <v/>
      </c>
      <c r="BR663" s="85" t="str">
        <f>IFERROR(IF($BH663="Passive","",INDEX(Expenses!K$9:K$1026,MATCH(Calc!$AO663,Expenses!$U$9:$U$1026,0),1)),"")</f>
        <v/>
      </c>
      <c r="BS663" s="85" t="str">
        <f>IFERROR(IF($BH663="Passive","",INDEX(Expenses!L$9:L$1026,MATCH(Calc!$AO663,Expenses!$U$9:$U$1026,0),1)),"")</f>
        <v/>
      </c>
      <c r="BT663" s="85" t="str">
        <f>IFERROR(IF($BH663="Passive","",INDEX(Expenses!M$9:M$1026,MATCH(Calc!$AO663,Expenses!$U$9:$U$1026,0),1)),"")</f>
        <v/>
      </c>
      <c r="BU663" s="85" t="str">
        <f>IFERROR(IF($BH663="Passive","",INDEX(Expenses!N$9:N$1026,MATCH(Calc!$AO663,Expenses!$U$9:$U$1026,0),1)),"")</f>
        <v/>
      </c>
      <c r="BV663" s="85" t="str">
        <f>IFERROR(IF($BH663="Passive","",INDEX(Expenses!O$9:O$1026,MATCH(Calc!$AO663,Expenses!$U$9:$U$1026,0),1)),"")</f>
        <v/>
      </c>
      <c r="BW663" s="85" t="str">
        <f>IFERROR(IF($BH663="Passive","",INDEX(Expenses!P$9:P$1026,MATCH(Calc!$AO663,Expenses!$U$9:$U$1026,0),1)),"")</f>
        <v/>
      </c>
    </row>
    <row r="664" spans="40:75" x14ac:dyDescent="0.25">
      <c r="AN664" s="93">
        <f t="shared" si="73"/>
        <v>6</v>
      </c>
      <c r="AO664" s="93">
        <v>661</v>
      </c>
      <c r="AQ664" s="85" t="str">
        <f t="shared" si="74"/>
        <v>Passive</v>
      </c>
      <c r="AR664" s="85">
        <f>IFERROR(INDEX(Income!B$9:B$1026,MATCH(Calc!$AO664,Income!$U$9:$U$1026,0),1),0)</f>
        <v>0</v>
      </c>
      <c r="AS664" s="85">
        <f>IFERROR(INDEX(Income!C$9:C$1026,MATCH(Calc!$AO664,Income!$U$9:$U$1026,0),1),0)</f>
        <v>0</v>
      </c>
      <c r="AT664" s="93">
        <f t="shared" ca="1" si="75"/>
        <v>2027</v>
      </c>
      <c r="AU664" s="85" t="str">
        <f>IFERROR(IF($AQ664="Passive","",INDEX(Income!E$9:E$1026,MATCH(Calc!$AO664,Income!$U$9:$U$1026,0),1)),"")</f>
        <v/>
      </c>
      <c r="AV664" s="85" t="str">
        <f>IFERROR(IF($AQ664="Passive","",INDEX(Income!F$9:F$1026,MATCH(Calc!$AO664,Income!$U$9:$U$1026,0),1)),"")</f>
        <v/>
      </c>
      <c r="AW664" s="85" t="str">
        <f>IFERROR(IF($AQ664="Passive","",INDEX(Income!G$9:G$1026,MATCH(Calc!$AO664,Income!$U$9:$U$1026,0),1)),"")</f>
        <v/>
      </c>
      <c r="AX664" s="85" t="str">
        <f>IFERROR(IF($AQ664="Passive","",INDEX(Income!H$9:H$1026,MATCH(Calc!$AO664,Income!$U$9:$U$1026,0),1)),"")</f>
        <v/>
      </c>
      <c r="AY664" s="85" t="str">
        <f>IFERROR(IF($AQ664="Passive","",INDEX(Income!I$9:I$1026,MATCH(Calc!$AO664,Income!$U$9:$U$1026,0),1)),"")</f>
        <v/>
      </c>
      <c r="AZ664" s="85" t="str">
        <f>IFERROR(IF($AQ664="Passive","",INDEX(Income!J$9:J$1026,MATCH(Calc!$AO664,Income!$U$9:$U$1026,0),1)),"")</f>
        <v/>
      </c>
      <c r="BA664" s="85" t="str">
        <f>IFERROR(IF($AQ664="Passive","",INDEX(Income!K$9:K$1026,MATCH(Calc!$AO664,Income!$U$9:$U$1026,0),1)),"")</f>
        <v/>
      </c>
      <c r="BB664" s="85" t="str">
        <f>IFERROR(IF($AQ664="Passive","",INDEX(Income!L$9:L$1026,MATCH(Calc!$AO664,Income!$U$9:$U$1026,0),1)),"")</f>
        <v/>
      </c>
      <c r="BC664" s="85" t="str">
        <f>IFERROR(IF($AQ664="Passive","",INDEX(Income!M$9:M$1026,MATCH(Calc!$AO664,Income!$U$9:$U$1026,0),1)),"")</f>
        <v/>
      </c>
      <c r="BD664" s="85" t="str">
        <f>IFERROR(IF($AQ664="Passive","",INDEX(Income!N$9:N$1026,MATCH(Calc!$AO664,Income!$U$9:$U$1026,0),1)),"")</f>
        <v/>
      </c>
      <c r="BE664" s="85" t="str">
        <f>IFERROR(IF($AQ664="Passive","",INDEX(Income!O$9:O$1026,MATCH(Calc!$AO664,Income!$U$9:$U$1026,0),1)),"")</f>
        <v/>
      </c>
      <c r="BF664" s="85" t="str">
        <f>IFERROR(IF($AQ664="Passive","",INDEX(Income!P$9:P$1026,MATCH(Calc!$AO664,Income!$U$9:$U$1026,0),1)),"")</f>
        <v/>
      </c>
      <c r="BH664" s="85" t="str">
        <f t="shared" si="76"/>
        <v>Passive</v>
      </c>
      <c r="BI664" s="85">
        <f>IFERROR(INDEX(Expenses!B$9:B$1026,MATCH(Calc!$AO664,Expenses!$U$9:$U$1026,0),1),0)</f>
        <v>0</v>
      </c>
      <c r="BJ664" s="85">
        <f>IFERROR(INDEX(Expenses!C$9:C$1026,MATCH(Calc!$AO664,Expenses!$U$9:$U$1026,0),1),0)</f>
        <v>0</v>
      </c>
      <c r="BK664" s="93">
        <f t="shared" ca="1" si="77"/>
        <v>2027</v>
      </c>
      <c r="BL664" s="85" t="str">
        <f>IFERROR(IF($BH664="Passive","",INDEX(Expenses!E$9:E$1026,MATCH(Calc!$AO664,Expenses!$U$9:$U$1026,0),1)),"")</f>
        <v/>
      </c>
      <c r="BM664" s="85" t="str">
        <f>IFERROR(IF($BH664="Passive","",INDEX(Expenses!F$9:F$1026,MATCH(Calc!$AO664,Expenses!$U$9:$U$1026,0),1)),"")</f>
        <v/>
      </c>
      <c r="BN664" s="85" t="str">
        <f>IFERROR(IF($BH664="Passive","",INDEX(Expenses!G$9:G$1026,MATCH(Calc!$AO664,Expenses!$U$9:$U$1026,0),1)),"")</f>
        <v/>
      </c>
      <c r="BO664" s="85" t="str">
        <f>IFERROR(IF($BH664="Passive","",INDEX(Expenses!H$9:H$1026,MATCH(Calc!$AO664,Expenses!$U$9:$U$1026,0),1)),"")</f>
        <v/>
      </c>
      <c r="BP664" s="85" t="str">
        <f>IFERROR(IF($BH664="Passive","",INDEX(Expenses!I$9:I$1026,MATCH(Calc!$AO664,Expenses!$U$9:$U$1026,0),1)),"")</f>
        <v/>
      </c>
      <c r="BQ664" s="85" t="str">
        <f>IFERROR(IF($BH664="Passive","",INDEX(Expenses!J$9:J$1026,MATCH(Calc!$AO664,Expenses!$U$9:$U$1026,0),1)),"")</f>
        <v/>
      </c>
      <c r="BR664" s="85" t="str">
        <f>IFERROR(IF($BH664="Passive","",INDEX(Expenses!K$9:K$1026,MATCH(Calc!$AO664,Expenses!$U$9:$U$1026,0),1)),"")</f>
        <v/>
      </c>
      <c r="BS664" s="85" t="str">
        <f>IFERROR(IF($BH664="Passive","",INDEX(Expenses!L$9:L$1026,MATCH(Calc!$AO664,Expenses!$U$9:$U$1026,0),1)),"")</f>
        <v/>
      </c>
      <c r="BT664" s="85" t="str">
        <f>IFERROR(IF($BH664="Passive","",INDEX(Expenses!M$9:M$1026,MATCH(Calc!$AO664,Expenses!$U$9:$U$1026,0),1)),"")</f>
        <v/>
      </c>
      <c r="BU664" s="85" t="str">
        <f>IFERROR(IF($BH664="Passive","",INDEX(Expenses!N$9:N$1026,MATCH(Calc!$AO664,Expenses!$U$9:$U$1026,0),1)),"")</f>
        <v/>
      </c>
      <c r="BV664" s="85" t="str">
        <f>IFERROR(IF($BH664="Passive","",INDEX(Expenses!O$9:O$1026,MATCH(Calc!$AO664,Expenses!$U$9:$U$1026,0),1)),"")</f>
        <v/>
      </c>
      <c r="BW664" s="85" t="str">
        <f>IFERROR(IF($BH664="Passive","",INDEX(Expenses!P$9:P$1026,MATCH(Calc!$AO664,Expenses!$U$9:$U$1026,0),1)),"")</f>
        <v/>
      </c>
    </row>
    <row r="665" spans="40:75" x14ac:dyDescent="0.25">
      <c r="AN665" s="93">
        <f t="shared" si="73"/>
        <v>6</v>
      </c>
      <c r="AO665" s="93">
        <v>662</v>
      </c>
      <c r="AQ665" s="85" t="str">
        <f t="shared" si="74"/>
        <v>Passive</v>
      </c>
      <c r="AR665" s="85">
        <f>IFERROR(INDEX(Income!B$9:B$1026,MATCH(Calc!$AO665,Income!$U$9:$U$1026,0),1),0)</f>
        <v>0</v>
      </c>
      <c r="AS665" s="85">
        <f>IFERROR(INDEX(Income!C$9:C$1026,MATCH(Calc!$AO665,Income!$U$9:$U$1026,0),1),0)</f>
        <v>0</v>
      </c>
      <c r="AT665" s="93">
        <f t="shared" ca="1" si="75"/>
        <v>2027</v>
      </c>
      <c r="AU665" s="85" t="str">
        <f>IFERROR(IF($AQ665="Passive","",INDEX(Income!E$9:E$1026,MATCH(Calc!$AO665,Income!$U$9:$U$1026,0),1)),"")</f>
        <v/>
      </c>
      <c r="AV665" s="85" t="str">
        <f>IFERROR(IF($AQ665="Passive","",INDEX(Income!F$9:F$1026,MATCH(Calc!$AO665,Income!$U$9:$U$1026,0),1)),"")</f>
        <v/>
      </c>
      <c r="AW665" s="85" t="str">
        <f>IFERROR(IF($AQ665="Passive","",INDEX(Income!G$9:G$1026,MATCH(Calc!$AO665,Income!$U$9:$U$1026,0),1)),"")</f>
        <v/>
      </c>
      <c r="AX665" s="85" t="str">
        <f>IFERROR(IF($AQ665="Passive","",INDEX(Income!H$9:H$1026,MATCH(Calc!$AO665,Income!$U$9:$U$1026,0),1)),"")</f>
        <v/>
      </c>
      <c r="AY665" s="85" t="str">
        <f>IFERROR(IF($AQ665="Passive","",INDEX(Income!I$9:I$1026,MATCH(Calc!$AO665,Income!$U$9:$U$1026,0),1)),"")</f>
        <v/>
      </c>
      <c r="AZ665" s="85" t="str">
        <f>IFERROR(IF($AQ665="Passive","",INDEX(Income!J$9:J$1026,MATCH(Calc!$AO665,Income!$U$9:$U$1026,0),1)),"")</f>
        <v/>
      </c>
      <c r="BA665" s="85" t="str">
        <f>IFERROR(IF($AQ665="Passive","",INDEX(Income!K$9:K$1026,MATCH(Calc!$AO665,Income!$U$9:$U$1026,0),1)),"")</f>
        <v/>
      </c>
      <c r="BB665" s="85" t="str">
        <f>IFERROR(IF($AQ665="Passive","",INDEX(Income!L$9:L$1026,MATCH(Calc!$AO665,Income!$U$9:$U$1026,0),1)),"")</f>
        <v/>
      </c>
      <c r="BC665" s="85" t="str">
        <f>IFERROR(IF($AQ665="Passive","",INDEX(Income!M$9:M$1026,MATCH(Calc!$AO665,Income!$U$9:$U$1026,0),1)),"")</f>
        <v/>
      </c>
      <c r="BD665" s="85" t="str">
        <f>IFERROR(IF($AQ665="Passive","",INDEX(Income!N$9:N$1026,MATCH(Calc!$AO665,Income!$U$9:$U$1026,0),1)),"")</f>
        <v/>
      </c>
      <c r="BE665" s="85" t="str">
        <f>IFERROR(IF($AQ665="Passive","",INDEX(Income!O$9:O$1026,MATCH(Calc!$AO665,Income!$U$9:$U$1026,0),1)),"")</f>
        <v/>
      </c>
      <c r="BF665" s="85" t="str">
        <f>IFERROR(IF($AQ665="Passive","",INDEX(Income!P$9:P$1026,MATCH(Calc!$AO665,Income!$U$9:$U$1026,0),1)),"")</f>
        <v/>
      </c>
      <c r="BH665" s="85" t="str">
        <f t="shared" si="76"/>
        <v>Passive</v>
      </c>
      <c r="BI665" s="85">
        <f>IFERROR(INDEX(Expenses!B$9:B$1026,MATCH(Calc!$AO665,Expenses!$U$9:$U$1026,0),1),0)</f>
        <v>0</v>
      </c>
      <c r="BJ665" s="85">
        <f>IFERROR(INDEX(Expenses!C$9:C$1026,MATCH(Calc!$AO665,Expenses!$U$9:$U$1026,0),1),0)</f>
        <v>0</v>
      </c>
      <c r="BK665" s="93">
        <f t="shared" ca="1" si="77"/>
        <v>2027</v>
      </c>
      <c r="BL665" s="85" t="str">
        <f>IFERROR(IF($BH665="Passive","",INDEX(Expenses!E$9:E$1026,MATCH(Calc!$AO665,Expenses!$U$9:$U$1026,0),1)),"")</f>
        <v/>
      </c>
      <c r="BM665" s="85" t="str">
        <f>IFERROR(IF($BH665="Passive","",INDEX(Expenses!F$9:F$1026,MATCH(Calc!$AO665,Expenses!$U$9:$U$1026,0),1)),"")</f>
        <v/>
      </c>
      <c r="BN665" s="85" t="str">
        <f>IFERROR(IF($BH665="Passive","",INDEX(Expenses!G$9:G$1026,MATCH(Calc!$AO665,Expenses!$U$9:$U$1026,0),1)),"")</f>
        <v/>
      </c>
      <c r="BO665" s="85" t="str">
        <f>IFERROR(IF($BH665="Passive","",INDEX(Expenses!H$9:H$1026,MATCH(Calc!$AO665,Expenses!$U$9:$U$1026,0),1)),"")</f>
        <v/>
      </c>
      <c r="BP665" s="85" t="str">
        <f>IFERROR(IF($BH665="Passive","",INDEX(Expenses!I$9:I$1026,MATCH(Calc!$AO665,Expenses!$U$9:$U$1026,0),1)),"")</f>
        <v/>
      </c>
      <c r="BQ665" s="85" t="str">
        <f>IFERROR(IF($BH665="Passive","",INDEX(Expenses!J$9:J$1026,MATCH(Calc!$AO665,Expenses!$U$9:$U$1026,0),1)),"")</f>
        <v/>
      </c>
      <c r="BR665" s="85" t="str">
        <f>IFERROR(IF($BH665="Passive","",INDEX(Expenses!K$9:K$1026,MATCH(Calc!$AO665,Expenses!$U$9:$U$1026,0),1)),"")</f>
        <v/>
      </c>
      <c r="BS665" s="85" t="str">
        <f>IFERROR(IF($BH665="Passive","",INDEX(Expenses!L$9:L$1026,MATCH(Calc!$AO665,Expenses!$U$9:$U$1026,0),1)),"")</f>
        <v/>
      </c>
      <c r="BT665" s="85" t="str">
        <f>IFERROR(IF($BH665="Passive","",INDEX(Expenses!M$9:M$1026,MATCH(Calc!$AO665,Expenses!$U$9:$U$1026,0),1)),"")</f>
        <v/>
      </c>
      <c r="BU665" s="85" t="str">
        <f>IFERROR(IF($BH665="Passive","",INDEX(Expenses!N$9:N$1026,MATCH(Calc!$AO665,Expenses!$U$9:$U$1026,0),1)),"")</f>
        <v/>
      </c>
      <c r="BV665" s="85" t="str">
        <f>IFERROR(IF($BH665="Passive","",INDEX(Expenses!O$9:O$1026,MATCH(Calc!$AO665,Expenses!$U$9:$U$1026,0),1)),"")</f>
        <v/>
      </c>
      <c r="BW665" s="85" t="str">
        <f>IFERROR(IF($BH665="Passive","",INDEX(Expenses!P$9:P$1026,MATCH(Calc!$AO665,Expenses!$U$9:$U$1026,0),1)),"")</f>
        <v/>
      </c>
    </row>
    <row r="666" spans="40:75" x14ac:dyDescent="0.25">
      <c r="AN666" s="93">
        <f t="shared" si="73"/>
        <v>6</v>
      </c>
      <c r="AO666" s="93">
        <v>663</v>
      </c>
      <c r="AQ666" s="85" t="str">
        <f t="shared" si="74"/>
        <v>Passive</v>
      </c>
      <c r="AR666" s="85">
        <f>IFERROR(INDEX(Income!B$9:B$1026,MATCH(Calc!$AO666,Income!$U$9:$U$1026,0),1),0)</f>
        <v>0</v>
      </c>
      <c r="AS666" s="85">
        <f>IFERROR(INDEX(Income!C$9:C$1026,MATCH(Calc!$AO666,Income!$U$9:$U$1026,0),1),0)</f>
        <v>0</v>
      </c>
      <c r="AT666" s="93">
        <f t="shared" ca="1" si="75"/>
        <v>2027</v>
      </c>
      <c r="AU666" s="85" t="str">
        <f>IFERROR(IF($AQ666="Passive","",INDEX(Income!E$9:E$1026,MATCH(Calc!$AO666,Income!$U$9:$U$1026,0),1)),"")</f>
        <v/>
      </c>
      <c r="AV666" s="85" t="str">
        <f>IFERROR(IF($AQ666="Passive","",INDEX(Income!F$9:F$1026,MATCH(Calc!$AO666,Income!$U$9:$U$1026,0),1)),"")</f>
        <v/>
      </c>
      <c r="AW666" s="85" t="str">
        <f>IFERROR(IF($AQ666="Passive","",INDEX(Income!G$9:G$1026,MATCH(Calc!$AO666,Income!$U$9:$U$1026,0),1)),"")</f>
        <v/>
      </c>
      <c r="AX666" s="85" t="str">
        <f>IFERROR(IF($AQ666="Passive","",INDEX(Income!H$9:H$1026,MATCH(Calc!$AO666,Income!$U$9:$U$1026,0),1)),"")</f>
        <v/>
      </c>
      <c r="AY666" s="85" t="str">
        <f>IFERROR(IF($AQ666="Passive","",INDEX(Income!I$9:I$1026,MATCH(Calc!$AO666,Income!$U$9:$U$1026,0),1)),"")</f>
        <v/>
      </c>
      <c r="AZ666" s="85" t="str">
        <f>IFERROR(IF($AQ666="Passive","",INDEX(Income!J$9:J$1026,MATCH(Calc!$AO666,Income!$U$9:$U$1026,0),1)),"")</f>
        <v/>
      </c>
      <c r="BA666" s="85" t="str">
        <f>IFERROR(IF($AQ666="Passive","",INDEX(Income!K$9:K$1026,MATCH(Calc!$AO666,Income!$U$9:$U$1026,0),1)),"")</f>
        <v/>
      </c>
      <c r="BB666" s="85" t="str">
        <f>IFERROR(IF($AQ666="Passive","",INDEX(Income!L$9:L$1026,MATCH(Calc!$AO666,Income!$U$9:$U$1026,0),1)),"")</f>
        <v/>
      </c>
      <c r="BC666" s="85" t="str">
        <f>IFERROR(IF($AQ666="Passive","",INDEX(Income!M$9:M$1026,MATCH(Calc!$AO666,Income!$U$9:$U$1026,0),1)),"")</f>
        <v/>
      </c>
      <c r="BD666" s="85" t="str">
        <f>IFERROR(IF($AQ666="Passive","",INDEX(Income!N$9:N$1026,MATCH(Calc!$AO666,Income!$U$9:$U$1026,0),1)),"")</f>
        <v/>
      </c>
      <c r="BE666" s="85" t="str">
        <f>IFERROR(IF($AQ666="Passive","",INDEX(Income!O$9:O$1026,MATCH(Calc!$AO666,Income!$U$9:$U$1026,0),1)),"")</f>
        <v/>
      </c>
      <c r="BF666" s="85" t="str">
        <f>IFERROR(IF($AQ666="Passive","",INDEX(Income!P$9:P$1026,MATCH(Calc!$AO666,Income!$U$9:$U$1026,0),1)),"")</f>
        <v/>
      </c>
      <c r="BH666" s="85" t="str">
        <f t="shared" si="76"/>
        <v>Passive</v>
      </c>
      <c r="BI666" s="85">
        <f>IFERROR(INDEX(Expenses!B$9:B$1026,MATCH(Calc!$AO666,Expenses!$U$9:$U$1026,0),1),0)</f>
        <v>0</v>
      </c>
      <c r="BJ666" s="85">
        <f>IFERROR(INDEX(Expenses!C$9:C$1026,MATCH(Calc!$AO666,Expenses!$U$9:$U$1026,0),1),0)</f>
        <v>0</v>
      </c>
      <c r="BK666" s="93">
        <f t="shared" ca="1" si="77"/>
        <v>2027</v>
      </c>
      <c r="BL666" s="85" t="str">
        <f>IFERROR(IF($BH666="Passive","",INDEX(Expenses!E$9:E$1026,MATCH(Calc!$AO666,Expenses!$U$9:$U$1026,0),1)),"")</f>
        <v/>
      </c>
      <c r="BM666" s="85" t="str">
        <f>IFERROR(IF($BH666="Passive","",INDEX(Expenses!F$9:F$1026,MATCH(Calc!$AO666,Expenses!$U$9:$U$1026,0),1)),"")</f>
        <v/>
      </c>
      <c r="BN666" s="85" t="str">
        <f>IFERROR(IF($BH666="Passive","",INDEX(Expenses!G$9:G$1026,MATCH(Calc!$AO666,Expenses!$U$9:$U$1026,0),1)),"")</f>
        <v/>
      </c>
      <c r="BO666" s="85" t="str">
        <f>IFERROR(IF($BH666="Passive","",INDEX(Expenses!H$9:H$1026,MATCH(Calc!$AO666,Expenses!$U$9:$U$1026,0),1)),"")</f>
        <v/>
      </c>
      <c r="BP666" s="85" t="str">
        <f>IFERROR(IF($BH666="Passive","",INDEX(Expenses!I$9:I$1026,MATCH(Calc!$AO666,Expenses!$U$9:$U$1026,0),1)),"")</f>
        <v/>
      </c>
      <c r="BQ666" s="85" t="str">
        <f>IFERROR(IF($BH666="Passive","",INDEX(Expenses!J$9:J$1026,MATCH(Calc!$AO666,Expenses!$U$9:$U$1026,0),1)),"")</f>
        <v/>
      </c>
      <c r="BR666" s="85" t="str">
        <f>IFERROR(IF($BH666="Passive","",INDEX(Expenses!K$9:K$1026,MATCH(Calc!$AO666,Expenses!$U$9:$U$1026,0),1)),"")</f>
        <v/>
      </c>
      <c r="BS666" s="85" t="str">
        <f>IFERROR(IF($BH666="Passive","",INDEX(Expenses!L$9:L$1026,MATCH(Calc!$AO666,Expenses!$U$9:$U$1026,0),1)),"")</f>
        <v/>
      </c>
      <c r="BT666" s="85" t="str">
        <f>IFERROR(IF($BH666="Passive","",INDEX(Expenses!M$9:M$1026,MATCH(Calc!$AO666,Expenses!$U$9:$U$1026,0),1)),"")</f>
        <v/>
      </c>
      <c r="BU666" s="85" t="str">
        <f>IFERROR(IF($BH666="Passive","",INDEX(Expenses!N$9:N$1026,MATCH(Calc!$AO666,Expenses!$U$9:$U$1026,0),1)),"")</f>
        <v/>
      </c>
      <c r="BV666" s="85" t="str">
        <f>IFERROR(IF($BH666="Passive","",INDEX(Expenses!O$9:O$1026,MATCH(Calc!$AO666,Expenses!$U$9:$U$1026,0),1)),"")</f>
        <v/>
      </c>
      <c r="BW666" s="85" t="str">
        <f>IFERROR(IF($BH666="Passive","",INDEX(Expenses!P$9:P$1026,MATCH(Calc!$AO666,Expenses!$U$9:$U$1026,0),1)),"")</f>
        <v/>
      </c>
    </row>
    <row r="667" spans="40:75" x14ac:dyDescent="0.25">
      <c r="AN667" s="93">
        <f t="shared" si="73"/>
        <v>6</v>
      </c>
      <c r="AO667" s="93">
        <v>664</v>
      </c>
      <c r="AQ667" s="85" t="str">
        <f t="shared" si="74"/>
        <v>Passive</v>
      </c>
      <c r="AR667" s="85">
        <f>IFERROR(INDEX(Income!B$9:B$1026,MATCH(Calc!$AO667,Income!$U$9:$U$1026,0),1),0)</f>
        <v>0</v>
      </c>
      <c r="AS667" s="85">
        <f>IFERROR(INDEX(Income!C$9:C$1026,MATCH(Calc!$AO667,Income!$U$9:$U$1026,0),1),0)</f>
        <v>0</v>
      </c>
      <c r="AT667" s="93">
        <f t="shared" ca="1" si="75"/>
        <v>2027</v>
      </c>
      <c r="AU667" s="85" t="str">
        <f>IFERROR(IF($AQ667="Passive","",INDEX(Income!E$9:E$1026,MATCH(Calc!$AO667,Income!$U$9:$U$1026,0),1)),"")</f>
        <v/>
      </c>
      <c r="AV667" s="85" t="str">
        <f>IFERROR(IF($AQ667="Passive","",INDEX(Income!F$9:F$1026,MATCH(Calc!$AO667,Income!$U$9:$U$1026,0),1)),"")</f>
        <v/>
      </c>
      <c r="AW667" s="85" t="str">
        <f>IFERROR(IF($AQ667="Passive","",INDEX(Income!G$9:G$1026,MATCH(Calc!$AO667,Income!$U$9:$U$1026,0),1)),"")</f>
        <v/>
      </c>
      <c r="AX667" s="85" t="str">
        <f>IFERROR(IF($AQ667="Passive","",INDEX(Income!H$9:H$1026,MATCH(Calc!$AO667,Income!$U$9:$U$1026,0),1)),"")</f>
        <v/>
      </c>
      <c r="AY667" s="85" t="str">
        <f>IFERROR(IF($AQ667="Passive","",INDEX(Income!I$9:I$1026,MATCH(Calc!$AO667,Income!$U$9:$U$1026,0),1)),"")</f>
        <v/>
      </c>
      <c r="AZ667" s="85" t="str">
        <f>IFERROR(IF($AQ667="Passive","",INDEX(Income!J$9:J$1026,MATCH(Calc!$AO667,Income!$U$9:$U$1026,0),1)),"")</f>
        <v/>
      </c>
      <c r="BA667" s="85" t="str">
        <f>IFERROR(IF($AQ667="Passive","",INDEX(Income!K$9:K$1026,MATCH(Calc!$AO667,Income!$U$9:$U$1026,0),1)),"")</f>
        <v/>
      </c>
      <c r="BB667" s="85" t="str">
        <f>IFERROR(IF($AQ667="Passive","",INDEX(Income!L$9:L$1026,MATCH(Calc!$AO667,Income!$U$9:$U$1026,0),1)),"")</f>
        <v/>
      </c>
      <c r="BC667" s="85" t="str">
        <f>IFERROR(IF($AQ667="Passive","",INDEX(Income!M$9:M$1026,MATCH(Calc!$AO667,Income!$U$9:$U$1026,0),1)),"")</f>
        <v/>
      </c>
      <c r="BD667" s="85" t="str">
        <f>IFERROR(IF($AQ667="Passive","",INDEX(Income!N$9:N$1026,MATCH(Calc!$AO667,Income!$U$9:$U$1026,0),1)),"")</f>
        <v/>
      </c>
      <c r="BE667" s="85" t="str">
        <f>IFERROR(IF($AQ667="Passive","",INDEX(Income!O$9:O$1026,MATCH(Calc!$AO667,Income!$U$9:$U$1026,0),1)),"")</f>
        <v/>
      </c>
      <c r="BF667" s="85" t="str">
        <f>IFERROR(IF($AQ667="Passive","",INDEX(Income!P$9:P$1026,MATCH(Calc!$AO667,Income!$U$9:$U$1026,0),1)),"")</f>
        <v/>
      </c>
      <c r="BH667" s="85" t="str">
        <f t="shared" si="76"/>
        <v>Passive</v>
      </c>
      <c r="BI667" s="85">
        <f>IFERROR(INDEX(Expenses!B$9:B$1026,MATCH(Calc!$AO667,Expenses!$U$9:$U$1026,0),1),0)</f>
        <v>0</v>
      </c>
      <c r="BJ667" s="85">
        <f>IFERROR(INDEX(Expenses!C$9:C$1026,MATCH(Calc!$AO667,Expenses!$U$9:$U$1026,0),1),0)</f>
        <v>0</v>
      </c>
      <c r="BK667" s="93">
        <f t="shared" ca="1" si="77"/>
        <v>2027</v>
      </c>
      <c r="BL667" s="85" t="str">
        <f>IFERROR(IF($BH667="Passive","",INDEX(Expenses!E$9:E$1026,MATCH(Calc!$AO667,Expenses!$U$9:$U$1026,0),1)),"")</f>
        <v/>
      </c>
      <c r="BM667" s="85" t="str">
        <f>IFERROR(IF($BH667="Passive","",INDEX(Expenses!F$9:F$1026,MATCH(Calc!$AO667,Expenses!$U$9:$U$1026,0),1)),"")</f>
        <v/>
      </c>
      <c r="BN667" s="85" t="str">
        <f>IFERROR(IF($BH667="Passive","",INDEX(Expenses!G$9:G$1026,MATCH(Calc!$AO667,Expenses!$U$9:$U$1026,0),1)),"")</f>
        <v/>
      </c>
      <c r="BO667" s="85" t="str">
        <f>IFERROR(IF($BH667="Passive","",INDEX(Expenses!H$9:H$1026,MATCH(Calc!$AO667,Expenses!$U$9:$U$1026,0),1)),"")</f>
        <v/>
      </c>
      <c r="BP667" s="85" t="str">
        <f>IFERROR(IF($BH667="Passive","",INDEX(Expenses!I$9:I$1026,MATCH(Calc!$AO667,Expenses!$U$9:$U$1026,0),1)),"")</f>
        <v/>
      </c>
      <c r="BQ667" s="85" t="str">
        <f>IFERROR(IF($BH667="Passive","",INDEX(Expenses!J$9:J$1026,MATCH(Calc!$AO667,Expenses!$U$9:$U$1026,0),1)),"")</f>
        <v/>
      </c>
      <c r="BR667" s="85" t="str">
        <f>IFERROR(IF($BH667="Passive","",INDEX(Expenses!K$9:K$1026,MATCH(Calc!$AO667,Expenses!$U$9:$U$1026,0),1)),"")</f>
        <v/>
      </c>
      <c r="BS667" s="85" t="str">
        <f>IFERROR(IF($BH667="Passive","",INDEX(Expenses!L$9:L$1026,MATCH(Calc!$AO667,Expenses!$U$9:$U$1026,0),1)),"")</f>
        <v/>
      </c>
      <c r="BT667" s="85" t="str">
        <f>IFERROR(IF($BH667="Passive","",INDEX(Expenses!M$9:M$1026,MATCH(Calc!$AO667,Expenses!$U$9:$U$1026,0),1)),"")</f>
        <v/>
      </c>
      <c r="BU667" s="85" t="str">
        <f>IFERROR(IF($BH667="Passive","",INDEX(Expenses!N$9:N$1026,MATCH(Calc!$AO667,Expenses!$U$9:$U$1026,0),1)),"")</f>
        <v/>
      </c>
      <c r="BV667" s="85" t="str">
        <f>IFERROR(IF($BH667="Passive","",INDEX(Expenses!O$9:O$1026,MATCH(Calc!$AO667,Expenses!$U$9:$U$1026,0),1)),"")</f>
        <v/>
      </c>
      <c r="BW667" s="85" t="str">
        <f>IFERROR(IF($BH667="Passive","",INDEX(Expenses!P$9:P$1026,MATCH(Calc!$AO667,Expenses!$U$9:$U$1026,0),1)),"")</f>
        <v/>
      </c>
    </row>
    <row r="668" spans="40:75" x14ac:dyDescent="0.25">
      <c r="AN668" s="93">
        <f t="shared" si="73"/>
        <v>6</v>
      </c>
      <c r="AO668" s="93">
        <v>665</v>
      </c>
      <c r="AQ668" s="85" t="str">
        <f t="shared" si="74"/>
        <v>Passive</v>
      </c>
      <c r="AR668" s="85">
        <f>IFERROR(INDEX(Income!B$9:B$1026,MATCH(Calc!$AO668,Income!$U$9:$U$1026,0),1),0)</f>
        <v>0</v>
      </c>
      <c r="AS668" s="85">
        <f>IFERROR(INDEX(Income!C$9:C$1026,MATCH(Calc!$AO668,Income!$U$9:$U$1026,0),1),0)</f>
        <v>0</v>
      </c>
      <c r="AT668" s="93">
        <f t="shared" ca="1" si="75"/>
        <v>2027</v>
      </c>
      <c r="AU668" s="85" t="str">
        <f>IFERROR(IF($AQ668="Passive","",INDEX(Income!E$9:E$1026,MATCH(Calc!$AO668,Income!$U$9:$U$1026,0),1)),"")</f>
        <v/>
      </c>
      <c r="AV668" s="85" t="str">
        <f>IFERROR(IF($AQ668="Passive","",INDEX(Income!F$9:F$1026,MATCH(Calc!$AO668,Income!$U$9:$U$1026,0),1)),"")</f>
        <v/>
      </c>
      <c r="AW668" s="85" t="str">
        <f>IFERROR(IF($AQ668="Passive","",INDEX(Income!G$9:G$1026,MATCH(Calc!$AO668,Income!$U$9:$U$1026,0),1)),"")</f>
        <v/>
      </c>
      <c r="AX668" s="85" t="str">
        <f>IFERROR(IF($AQ668="Passive","",INDEX(Income!H$9:H$1026,MATCH(Calc!$AO668,Income!$U$9:$U$1026,0),1)),"")</f>
        <v/>
      </c>
      <c r="AY668" s="85" t="str">
        <f>IFERROR(IF($AQ668="Passive","",INDEX(Income!I$9:I$1026,MATCH(Calc!$AO668,Income!$U$9:$U$1026,0),1)),"")</f>
        <v/>
      </c>
      <c r="AZ668" s="85" t="str">
        <f>IFERROR(IF($AQ668="Passive","",INDEX(Income!J$9:J$1026,MATCH(Calc!$AO668,Income!$U$9:$U$1026,0),1)),"")</f>
        <v/>
      </c>
      <c r="BA668" s="85" t="str">
        <f>IFERROR(IF($AQ668="Passive","",INDEX(Income!K$9:K$1026,MATCH(Calc!$AO668,Income!$U$9:$U$1026,0),1)),"")</f>
        <v/>
      </c>
      <c r="BB668" s="85" t="str">
        <f>IFERROR(IF($AQ668="Passive","",INDEX(Income!L$9:L$1026,MATCH(Calc!$AO668,Income!$U$9:$U$1026,0),1)),"")</f>
        <v/>
      </c>
      <c r="BC668" s="85" t="str">
        <f>IFERROR(IF($AQ668="Passive","",INDEX(Income!M$9:M$1026,MATCH(Calc!$AO668,Income!$U$9:$U$1026,0),1)),"")</f>
        <v/>
      </c>
      <c r="BD668" s="85" t="str">
        <f>IFERROR(IF($AQ668="Passive","",INDEX(Income!N$9:N$1026,MATCH(Calc!$AO668,Income!$U$9:$U$1026,0),1)),"")</f>
        <v/>
      </c>
      <c r="BE668" s="85" t="str">
        <f>IFERROR(IF($AQ668="Passive","",INDEX(Income!O$9:O$1026,MATCH(Calc!$AO668,Income!$U$9:$U$1026,0),1)),"")</f>
        <v/>
      </c>
      <c r="BF668" s="85" t="str">
        <f>IFERROR(IF($AQ668="Passive","",INDEX(Income!P$9:P$1026,MATCH(Calc!$AO668,Income!$U$9:$U$1026,0),1)),"")</f>
        <v/>
      </c>
      <c r="BH668" s="85" t="str">
        <f t="shared" si="76"/>
        <v>Passive</v>
      </c>
      <c r="BI668" s="85">
        <f>IFERROR(INDEX(Expenses!B$9:B$1026,MATCH(Calc!$AO668,Expenses!$U$9:$U$1026,0),1),0)</f>
        <v>0</v>
      </c>
      <c r="BJ668" s="85">
        <f>IFERROR(INDEX(Expenses!C$9:C$1026,MATCH(Calc!$AO668,Expenses!$U$9:$U$1026,0),1),0)</f>
        <v>0</v>
      </c>
      <c r="BK668" s="93">
        <f t="shared" ca="1" si="77"/>
        <v>2027</v>
      </c>
      <c r="BL668" s="85" t="str">
        <f>IFERROR(IF($BH668="Passive","",INDEX(Expenses!E$9:E$1026,MATCH(Calc!$AO668,Expenses!$U$9:$U$1026,0),1)),"")</f>
        <v/>
      </c>
      <c r="BM668" s="85" t="str">
        <f>IFERROR(IF($BH668="Passive","",INDEX(Expenses!F$9:F$1026,MATCH(Calc!$AO668,Expenses!$U$9:$U$1026,0),1)),"")</f>
        <v/>
      </c>
      <c r="BN668" s="85" t="str">
        <f>IFERROR(IF($BH668="Passive","",INDEX(Expenses!G$9:G$1026,MATCH(Calc!$AO668,Expenses!$U$9:$U$1026,0),1)),"")</f>
        <v/>
      </c>
      <c r="BO668" s="85" t="str">
        <f>IFERROR(IF($BH668="Passive","",INDEX(Expenses!H$9:H$1026,MATCH(Calc!$AO668,Expenses!$U$9:$U$1026,0),1)),"")</f>
        <v/>
      </c>
      <c r="BP668" s="85" t="str">
        <f>IFERROR(IF($BH668="Passive","",INDEX(Expenses!I$9:I$1026,MATCH(Calc!$AO668,Expenses!$U$9:$U$1026,0),1)),"")</f>
        <v/>
      </c>
      <c r="BQ668" s="85" t="str">
        <f>IFERROR(IF($BH668="Passive","",INDEX(Expenses!J$9:J$1026,MATCH(Calc!$AO668,Expenses!$U$9:$U$1026,0),1)),"")</f>
        <v/>
      </c>
      <c r="BR668" s="85" t="str">
        <f>IFERROR(IF($BH668="Passive","",INDEX(Expenses!K$9:K$1026,MATCH(Calc!$AO668,Expenses!$U$9:$U$1026,0),1)),"")</f>
        <v/>
      </c>
      <c r="BS668" s="85" t="str">
        <f>IFERROR(IF($BH668="Passive","",INDEX(Expenses!L$9:L$1026,MATCH(Calc!$AO668,Expenses!$U$9:$U$1026,0),1)),"")</f>
        <v/>
      </c>
      <c r="BT668" s="85" t="str">
        <f>IFERROR(IF($BH668="Passive","",INDEX(Expenses!M$9:M$1026,MATCH(Calc!$AO668,Expenses!$U$9:$U$1026,0),1)),"")</f>
        <v/>
      </c>
      <c r="BU668" s="85" t="str">
        <f>IFERROR(IF($BH668="Passive","",INDEX(Expenses!N$9:N$1026,MATCH(Calc!$AO668,Expenses!$U$9:$U$1026,0),1)),"")</f>
        <v/>
      </c>
      <c r="BV668" s="85" t="str">
        <f>IFERROR(IF($BH668="Passive","",INDEX(Expenses!O$9:O$1026,MATCH(Calc!$AO668,Expenses!$U$9:$U$1026,0),1)),"")</f>
        <v/>
      </c>
      <c r="BW668" s="85" t="str">
        <f>IFERROR(IF($BH668="Passive","",INDEX(Expenses!P$9:P$1026,MATCH(Calc!$AO668,Expenses!$U$9:$U$1026,0),1)),"")</f>
        <v/>
      </c>
    </row>
    <row r="669" spans="40:75" x14ac:dyDescent="0.25">
      <c r="AN669" s="93">
        <f t="shared" si="73"/>
        <v>6</v>
      </c>
      <c r="AO669" s="93">
        <v>666</v>
      </c>
      <c r="AQ669" s="85" t="str">
        <f t="shared" si="74"/>
        <v>Passive</v>
      </c>
      <c r="AR669" s="85">
        <f>IFERROR(INDEX(Income!B$9:B$1026,MATCH(Calc!$AO669,Income!$U$9:$U$1026,0),1),0)</f>
        <v>0</v>
      </c>
      <c r="AS669" s="85">
        <f>IFERROR(INDEX(Income!C$9:C$1026,MATCH(Calc!$AO669,Income!$U$9:$U$1026,0),1),0)</f>
        <v>0</v>
      </c>
      <c r="AT669" s="93">
        <f t="shared" ca="1" si="75"/>
        <v>2027</v>
      </c>
      <c r="AU669" s="85" t="str">
        <f>IFERROR(IF($AQ669="Passive","",INDEX(Income!E$9:E$1026,MATCH(Calc!$AO669,Income!$U$9:$U$1026,0),1)),"")</f>
        <v/>
      </c>
      <c r="AV669" s="85" t="str">
        <f>IFERROR(IF($AQ669="Passive","",INDEX(Income!F$9:F$1026,MATCH(Calc!$AO669,Income!$U$9:$U$1026,0),1)),"")</f>
        <v/>
      </c>
      <c r="AW669" s="85" t="str">
        <f>IFERROR(IF($AQ669="Passive","",INDEX(Income!G$9:G$1026,MATCH(Calc!$AO669,Income!$U$9:$U$1026,0),1)),"")</f>
        <v/>
      </c>
      <c r="AX669" s="85" t="str">
        <f>IFERROR(IF($AQ669="Passive","",INDEX(Income!H$9:H$1026,MATCH(Calc!$AO669,Income!$U$9:$U$1026,0),1)),"")</f>
        <v/>
      </c>
      <c r="AY669" s="85" t="str">
        <f>IFERROR(IF($AQ669="Passive","",INDEX(Income!I$9:I$1026,MATCH(Calc!$AO669,Income!$U$9:$U$1026,0),1)),"")</f>
        <v/>
      </c>
      <c r="AZ669" s="85" t="str">
        <f>IFERROR(IF($AQ669="Passive","",INDEX(Income!J$9:J$1026,MATCH(Calc!$AO669,Income!$U$9:$U$1026,0),1)),"")</f>
        <v/>
      </c>
      <c r="BA669" s="85" t="str">
        <f>IFERROR(IF($AQ669="Passive","",INDEX(Income!K$9:K$1026,MATCH(Calc!$AO669,Income!$U$9:$U$1026,0),1)),"")</f>
        <v/>
      </c>
      <c r="BB669" s="85" t="str">
        <f>IFERROR(IF($AQ669="Passive","",INDEX(Income!L$9:L$1026,MATCH(Calc!$AO669,Income!$U$9:$U$1026,0),1)),"")</f>
        <v/>
      </c>
      <c r="BC669" s="85" t="str">
        <f>IFERROR(IF($AQ669="Passive","",INDEX(Income!M$9:M$1026,MATCH(Calc!$AO669,Income!$U$9:$U$1026,0),1)),"")</f>
        <v/>
      </c>
      <c r="BD669" s="85" t="str">
        <f>IFERROR(IF($AQ669="Passive","",INDEX(Income!N$9:N$1026,MATCH(Calc!$AO669,Income!$U$9:$U$1026,0),1)),"")</f>
        <v/>
      </c>
      <c r="BE669" s="85" t="str">
        <f>IFERROR(IF($AQ669="Passive","",INDEX(Income!O$9:O$1026,MATCH(Calc!$AO669,Income!$U$9:$U$1026,0),1)),"")</f>
        <v/>
      </c>
      <c r="BF669" s="85" t="str">
        <f>IFERROR(IF($AQ669="Passive","",INDEX(Income!P$9:P$1026,MATCH(Calc!$AO669,Income!$U$9:$U$1026,0),1)),"")</f>
        <v/>
      </c>
      <c r="BH669" s="85" t="str">
        <f t="shared" si="76"/>
        <v>Passive</v>
      </c>
      <c r="BI669" s="85">
        <f>IFERROR(INDEX(Expenses!B$9:B$1026,MATCH(Calc!$AO669,Expenses!$U$9:$U$1026,0),1),0)</f>
        <v>0</v>
      </c>
      <c r="BJ669" s="85">
        <f>IFERROR(INDEX(Expenses!C$9:C$1026,MATCH(Calc!$AO669,Expenses!$U$9:$U$1026,0),1),0)</f>
        <v>0</v>
      </c>
      <c r="BK669" s="93">
        <f t="shared" ca="1" si="77"/>
        <v>2027</v>
      </c>
      <c r="BL669" s="85" t="str">
        <f>IFERROR(IF($BH669="Passive","",INDEX(Expenses!E$9:E$1026,MATCH(Calc!$AO669,Expenses!$U$9:$U$1026,0),1)),"")</f>
        <v/>
      </c>
      <c r="BM669" s="85" t="str">
        <f>IFERROR(IF($BH669="Passive","",INDEX(Expenses!F$9:F$1026,MATCH(Calc!$AO669,Expenses!$U$9:$U$1026,0),1)),"")</f>
        <v/>
      </c>
      <c r="BN669" s="85" t="str">
        <f>IFERROR(IF($BH669="Passive","",INDEX(Expenses!G$9:G$1026,MATCH(Calc!$AO669,Expenses!$U$9:$U$1026,0),1)),"")</f>
        <v/>
      </c>
      <c r="BO669" s="85" t="str">
        <f>IFERROR(IF($BH669="Passive","",INDEX(Expenses!H$9:H$1026,MATCH(Calc!$AO669,Expenses!$U$9:$U$1026,0),1)),"")</f>
        <v/>
      </c>
      <c r="BP669" s="85" t="str">
        <f>IFERROR(IF($BH669="Passive","",INDEX(Expenses!I$9:I$1026,MATCH(Calc!$AO669,Expenses!$U$9:$U$1026,0),1)),"")</f>
        <v/>
      </c>
      <c r="BQ669" s="85" t="str">
        <f>IFERROR(IF($BH669="Passive","",INDEX(Expenses!J$9:J$1026,MATCH(Calc!$AO669,Expenses!$U$9:$U$1026,0),1)),"")</f>
        <v/>
      </c>
      <c r="BR669" s="85" t="str">
        <f>IFERROR(IF($BH669="Passive","",INDEX(Expenses!K$9:K$1026,MATCH(Calc!$AO669,Expenses!$U$9:$U$1026,0),1)),"")</f>
        <v/>
      </c>
      <c r="BS669" s="85" t="str">
        <f>IFERROR(IF($BH669="Passive","",INDEX(Expenses!L$9:L$1026,MATCH(Calc!$AO669,Expenses!$U$9:$U$1026,0),1)),"")</f>
        <v/>
      </c>
      <c r="BT669" s="85" t="str">
        <f>IFERROR(IF($BH669="Passive","",INDEX(Expenses!M$9:M$1026,MATCH(Calc!$AO669,Expenses!$U$9:$U$1026,0),1)),"")</f>
        <v/>
      </c>
      <c r="BU669" s="85" t="str">
        <f>IFERROR(IF($BH669="Passive","",INDEX(Expenses!N$9:N$1026,MATCH(Calc!$AO669,Expenses!$U$9:$U$1026,0),1)),"")</f>
        <v/>
      </c>
      <c r="BV669" s="85" t="str">
        <f>IFERROR(IF($BH669="Passive","",INDEX(Expenses!O$9:O$1026,MATCH(Calc!$AO669,Expenses!$U$9:$U$1026,0),1)),"")</f>
        <v/>
      </c>
      <c r="BW669" s="85" t="str">
        <f>IFERROR(IF($BH669="Passive","",INDEX(Expenses!P$9:P$1026,MATCH(Calc!$AO669,Expenses!$U$9:$U$1026,0),1)),"")</f>
        <v/>
      </c>
    </row>
    <row r="670" spans="40:75" x14ac:dyDescent="0.25">
      <c r="AN670" s="93">
        <f t="shared" si="73"/>
        <v>6</v>
      </c>
      <c r="AO670" s="93">
        <v>667</v>
      </c>
      <c r="AQ670" s="85" t="str">
        <f t="shared" si="74"/>
        <v>Passive</v>
      </c>
      <c r="AR670" s="85">
        <f>IFERROR(INDEX(Income!B$9:B$1026,MATCH(Calc!$AO670,Income!$U$9:$U$1026,0),1),0)</f>
        <v>0</v>
      </c>
      <c r="AS670" s="85">
        <f>IFERROR(INDEX(Income!C$9:C$1026,MATCH(Calc!$AO670,Income!$U$9:$U$1026,0),1),0)</f>
        <v>0</v>
      </c>
      <c r="AT670" s="93">
        <f t="shared" ca="1" si="75"/>
        <v>2027</v>
      </c>
      <c r="AU670" s="85" t="str">
        <f>IFERROR(IF($AQ670="Passive","",INDEX(Income!E$9:E$1026,MATCH(Calc!$AO670,Income!$U$9:$U$1026,0),1)),"")</f>
        <v/>
      </c>
      <c r="AV670" s="85" t="str">
        <f>IFERROR(IF($AQ670="Passive","",INDEX(Income!F$9:F$1026,MATCH(Calc!$AO670,Income!$U$9:$U$1026,0),1)),"")</f>
        <v/>
      </c>
      <c r="AW670" s="85" t="str">
        <f>IFERROR(IF($AQ670="Passive","",INDEX(Income!G$9:G$1026,MATCH(Calc!$AO670,Income!$U$9:$U$1026,0),1)),"")</f>
        <v/>
      </c>
      <c r="AX670" s="85" t="str">
        <f>IFERROR(IF($AQ670="Passive","",INDEX(Income!H$9:H$1026,MATCH(Calc!$AO670,Income!$U$9:$U$1026,0),1)),"")</f>
        <v/>
      </c>
      <c r="AY670" s="85" t="str">
        <f>IFERROR(IF($AQ670="Passive","",INDEX(Income!I$9:I$1026,MATCH(Calc!$AO670,Income!$U$9:$U$1026,0),1)),"")</f>
        <v/>
      </c>
      <c r="AZ670" s="85" t="str">
        <f>IFERROR(IF($AQ670="Passive","",INDEX(Income!J$9:J$1026,MATCH(Calc!$AO670,Income!$U$9:$U$1026,0),1)),"")</f>
        <v/>
      </c>
      <c r="BA670" s="85" t="str">
        <f>IFERROR(IF($AQ670="Passive","",INDEX(Income!K$9:K$1026,MATCH(Calc!$AO670,Income!$U$9:$U$1026,0),1)),"")</f>
        <v/>
      </c>
      <c r="BB670" s="85" t="str">
        <f>IFERROR(IF($AQ670="Passive","",INDEX(Income!L$9:L$1026,MATCH(Calc!$AO670,Income!$U$9:$U$1026,0),1)),"")</f>
        <v/>
      </c>
      <c r="BC670" s="85" t="str">
        <f>IFERROR(IF($AQ670="Passive","",INDEX(Income!M$9:M$1026,MATCH(Calc!$AO670,Income!$U$9:$U$1026,0),1)),"")</f>
        <v/>
      </c>
      <c r="BD670" s="85" t="str">
        <f>IFERROR(IF($AQ670="Passive","",INDEX(Income!N$9:N$1026,MATCH(Calc!$AO670,Income!$U$9:$U$1026,0),1)),"")</f>
        <v/>
      </c>
      <c r="BE670" s="85" t="str">
        <f>IFERROR(IF($AQ670="Passive","",INDEX(Income!O$9:O$1026,MATCH(Calc!$AO670,Income!$U$9:$U$1026,0),1)),"")</f>
        <v/>
      </c>
      <c r="BF670" s="85" t="str">
        <f>IFERROR(IF($AQ670="Passive","",INDEX(Income!P$9:P$1026,MATCH(Calc!$AO670,Income!$U$9:$U$1026,0),1)),"")</f>
        <v/>
      </c>
      <c r="BH670" s="85" t="str">
        <f t="shared" si="76"/>
        <v>Passive</v>
      </c>
      <c r="BI670" s="85">
        <f>IFERROR(INDEX(Expenses!B$9:B$1026,MATCH(Calc!$AO670,Expenses!$U$9:$U$1026,0),1),0)</f>
        <v>0</v>
      </c>
      <c r="BJ670" s="85">
        <f>IFERROR(INDEX(Expenses!C$9:C$1026,MATCH(Calc!$AO670,Expenses!$U$9:$U$1026,0),1),0)</f>
        <v>0</v>
      </c>
      <c r="BK670" s="93">
        <f t="shared" ca="1" si="77"/>
        <v>2027</v>
      </c>
      <c r="BL670" s="85" t="str">
        <f>IFERROR(IF($BH670="Passive","",INDEX(Expenses!E$9:E$1026,MATCH(Calc!$AO670,Expenses!$U$9:$U$1026,0),1)),"")</f>
        <v/>
      </c>
      <c r="BM670" s="85" t="str">
        <f>IFERROR(IF($BH670="Passive","",INDEX(Expenses!F$9:F$1026,MATCH(Calc!$AO670,Expenses!$U$9:$U$1026,0),1)),"")</f>
        <v/>
      </c>
      <c r="BN670" s="85" t="str">
        <f>IFERROR(IF($BH670="Passive","",INDEX(Expenses!G$9:G$1026,MATCH(Calc!$AO670,Expenses!$U$9:$U$1026,0),1)),"")</f>
        <v/>
      </c>
      <c r="BO670" s="85" t="str">
        <f>IFERROR(IF($BH670="Passive","",INDEX(Expenses!H$9:H$1026,MATCH(Calc!$AO670,Expenses!$U$9:$U$1026,0),1)),"")</f>
        <v/>
      </c>
      <c r="BP670" s="85" t="str">
        <f>IFERROR(IF($BH670="Passive","",INDEX(Expenses!I$9:I$1026,MATCH(Calc!$AO670,Expenses!$U$9:$U$1026,0),1)),"")</f>
        <v/>
      </c>
      <c r="BQ670" s="85" t="str">
        <f>IFERROR(IF($BH670="Passive","",INDEX(Expenses!J$9:J$1026,MATCH(Calc!$AO670,Expenses!$U$9:$U$1026,0),1)),"")</f>
        <v/>
      </c>
      <c r="BR670" s="85" t="str">
        <f>IFERROR(IF($BH670="Passive","",INDEX(Expenses!K$9:K$1026,MATCH(Calc!$AO670,Expenses!$U$9:$U$1026,0),1)),"")</f>
        <v/>
      </c>
      <c r="BS670" s="85" t="str">
        <f>IFERROR(IF($BH670="Passive","",INDEX(Expenses!L$9:L$1026,MATCH(Calc!$AO670,Expenses!$U$9:$U$1026,0),1)),"")</f>
        <v/>
      </c>
      <c r="BT670" s="85" t="str">
        <f>IFERROR(IF($BH670="Passive","",INDEX(Expenses!M$9:M$1026,MATCH(Calc!$AO670,Expenses!$U$9:$U$1026,0),1)),"")</f>
        <v/>
      </c>
      <c r="BU670" s="85" t="str">
        <f>IFERROR(IF($BH670="Passive","",INDEX(Expenses!N$9:N$1026,MATCH(Calc!$AO670,Expenses!$U$9:$U$1026,0),1)),"")</f>
        <v/>
      </c>
      <c r="BV670" s="85" t="str">
        <f>IFERROR(IF($BH670="Passive","",INDEX(Expenses!O$9:O$1026,MATCH(Calc!$AO670,Expenses!$U$9:$U$1026,0),1)),"")</f>
        <v/>
      </c>
      <c r="BW670" s="85" t="str">
        <f>IFERROR(IF($BH670="Passive","",INDEX(Expenses!P$9:P$1026,MATCH(Calc!$AO670,Expenses!$U$9:$U$1026,0),1)),"")</f>
        <v/>
      </c>
    </row>
    <row r="671" spans="40:75" x14ac:dyDescent="0.25">
      <c r="AN671" s="93">
        <f t="shared" si="73"/>
        <v>6</v>
      </c>
      <c r="AO671" s="93">
        <v>668</v>
      </c>
      <c r="AQ671" s="85" t="str">
        <f t="shared" si="74"/>
        <v>Passive</v>
      </c>
      <c r="AR671" s="85">
        <f>IFERROR(INDEX(Income!B$9:B$1026,MATCH(Calc!$AO671,Income!$U$9:$U$1026,0),1),0)</f>
        <v>0</v>
      </c>
      <c r="AS671" s="85">
        <f>IFERROR(INDEX(Income!C$9:C$1026,MATCH(Calc!$AO671,Income!$U$9:$U$1026,0),1),0)</f>
        <v>0</v>
      </c>
      <c r="AT671" s="93">
        <f t="shared" ca="1" si="75"/>
        <v>2027</v>
      </c>
      <c r="AU671" s="85" t="str">
        <f>IFERROR(IF($AQ671="Passive","",INDEX(Income!E$9:E$1026,MATCH(Calc!$AO671,Income!$U$9:$U$1026,0),1)),"")</f>
        <v/>
      </c>
      <c r="AV671" s="85" t="str">
        <f>IFERROR(IF($AQ671="Passive","",INDEX(Income!F$9:F$1026,MATCH(Calc!$AO671,Income!$U$9:$U$1026,0),1)),"")</f>
        <v/>
      </c>
      <c r="AW671" s="85" t="str">
        <f>IFERROR(IF($AQ671="Passive","",INDEX(Income!G$9:G$1026,MATCH(Calc!$AO671,Income!$U$9:$U$1026,0),1)),"")</f>
        <v/>
      </c>
      <c r="AX671" s="85" t="str">
        <f>IFERROR(IF($AQ671="Passive","",INDEX(Income!H$9:H$1026,MATCH(Calc!$AO671,Income!$U$9:$U$1026,0),1)),"")</f>
        <v/>
      </c>
      <c r="AY671" s="85" t="str">
        <f>IFERROR(IF($AQ671="Passive","",INDEX(Income!I$9:I$1026,MATCH(Calc!$AO671,Income!$U$9:$U$1026,0),1)),"")</f>
        <v/>
      </c>
      <c r="AZ671" s="85" t="str">
        <f>IFERROR(IF($AQ671="Passive","",INDEX(Income!J$9:J$1026,MATCH(Calc!$AO671,Income!$U$9:$U$1026,0),1)),"")</f>
        <v/>
      </c>
      <c r="BA671" s="85" t="str">
        <f>IFERROR(IF($AQ671="Passive","",INDEX(Income!K$9:K$1026,MATCH(Calc!$AO671,Income!$U$9:$U$1026,0),1)),"")</f>
        <v/>
      </c>
      <c r="BB671" s="85" t="str">
        <f>IFERROR(IF($AQ671="Passive","",INDEX(Income!L$9:L$1026,MATCH(Calc!$AO671,Income!$U$9:$U$1026,0),1)),"")</f>
        <v/>
      </c>
      <c r="BC671" s="85" t="str">
        <f>IFERROR(IF($AQ671="Passive","",INDEX(Income!M$9:M$1026,MATCH(Calc!$AO671,Income!$U$9:$U$1026,0),1)),"")</f>
        <v/>
      </c>
      <c r="BD671" s="85" t="str">
        <f>IFERROR(IF($AQ671="Passive","",INDEX(Income!N$9:N$1026,MATCH(Calc!$AO671,Income!$U$9:$U$1026,0),1)),"")</f>
        <v/>
      </c>
      <c r="BE671" s="85" t="str">
        <f>IFERROR(IF($AQ671="Passive","",INDEX(Income!O$9:O$1026,MATCH(Calc!$AO671,Income!$U$9:$U$1026,0),1)),"")</f>
        <v/>
      </c>
      <c r="BF671" s="85" t="str">
        <f>IFERROR(IF($AQ671="Passive","",INDEX(Income!P$9:P$1026,MATCH(Calc!$AO671,Income!$U$9:$U$1026,0),1)),"")</f>
        <v/>
      </c>
      <c r="BH671" s="85" t="str">
        <f t="shared" si="76"/>
        <v>Passive</v>
      </c>
      <c r="BI671" s="85">
        <f>IFERROR(INDEX(Expenses!B$9:B$1026,MATCH(Calc!$AO671,Expenses!$U$9:$U$1026,0),1),0)</f>
        <v>0</v>
      </c>
      <c r="BJ671" s="85">
        <f>IFERROR(INDEX(Expenses!C$9:C$1026,MATCH(Calc!$AO671,Expenses!$U$9:$U$1026,0),1),0)</f>
        <v>0</v>
      </c>
      <c r="BK671" s="93">
        <f t="shared" ca="1" si="77"/>
        <v>2027</v>
      </c>
      <c r="BL671" s="85" t="str">
        <f>IFERROR(IF($BH671="Passive","",INDEX(Expenses!E$9:E$1026,MATCH(Calc!$AO671,Expenses!$U$9:$U$1026,0),1)),"")</f>
        <v/>
      </c>
      <c r="BM671" s="85" t="str">
        <f>IFERROR(IF($BH671="Passive","",INDEX(Expenses!F$9:F$1026,MATCH(Calc!$AO671,Expenses!$U$9:$U$1026,0),1)),"")</f>
        <v/>
      </c>
      <c r="BN671" s="85" t="str">
        <f>IFERROR(IF($BH671="Passive","",INDEX(Expenses!G$9:G$1026,MATCH(Calc!$AO671,Expenses!$U$9:$U$1026,0),1)),"")</f>
        <v/>
      </c>
      <c r="BO671" s="85" t="str">
        <f>IFERROR(IF($BH671="Passive","",INDEX(Expenses!H$9:H$1026,MATCH(Calc!$AO671,Expenses!$U$9:$U$1026,0),1)),"")</f>
        <v/>
      </c>
      <c r="BP671" s="85" t="str">
        <f>IFERROR(IF($BH671="Passive","",INDEX(Expenses!I$9:I$1026,MATCH(Calc!$AO671,Expenses!$U$9:$U$1026,0),1)),"")</f>
        <v/>
      </c>
      <c r="BQ671" s="85" t="str">
        <f>IFERROR(IF($BH671="Passive","",INDEX(Expenses!J$9:J$1026,MATCH(Calc!$AO671,Expenses!$U$9:$U$1026,0),1)),"")</f>
        <v/>
      </c>
      <c r="BR671" s="85" t="str">
        <f>IFERROR(IF($BH671="Passive","",INDEX(Expenses!K$9:K$1026,MATCH(Calc!$AO671,Expenses!$U$9:$U$1026,0),1)),"")</f>
        <v/>
      </c>
      <c r="BS671" s="85" t="str">
        <f>IFERROR(IF($BH671="Passive","",INDEX(Expenses!L$9:L$1026,MATCH(Calc!$AO671,Expenses!$U$9:$U$1026,0),1)),"")</f>
        <v/>
      </c>
      <c r="BT671" s="85" t="str">
        <f>IFERROR(IF($BH671="Passive","",INDEX(Expenses!M$9:M$1026,MATCH(Calc!$AO671,Expenses!$U$9:$U$1026,0),1)),"")</f>
        <v/>
      </c>
      <c r="BU671" s="85" t="str">
        <f>IFERROR(IF($BH671="Passive","",INDEX(Expenses!N$9:N$1026,MATCH(Calc!$AO671,Expenses!$U$9:$U$1026,0),1)),"")</f>
        <v/>
      </c>
      <c r="BV671" s="85" t="str">
        <f>IFERROR(IF($BH671="Passive","",INDEX(Expenses!O$9:O$1026,MATCH(Calc!$AO671,Expenses!$U$9:$U$1026,0),1)),"")</f>
        <v/>
      </c>
      <c r="BW671" s="85" t="str">
        <f>IFERROR(IF($BH671="Passive","",INDEX(Expenses!P$9:P$1026,MATCH(Calc!$AO671,Expenses!$U$9:$U$1026,0),1)),"")</f>
        <v/>
      </c>
    </row>
    <row r="672" spans="40:75" x14ac:dyDescent="0.25">
      <c r="AN672" s="93">
        <f t="shared" si="73"/>
        <v>6</v>
      </c>
      <c r="AO672" s="93">
        <v>669</v>
      </c>
      <c r="AQ672" s="85" t="str">
        <f t="shared" si="74"/>
        <v>Passive</v>
      </c>
      <c r="AR672" s="85">
        <f>IFERROR(INDEX(Income!B$9:B$1026,MATCH(Calc!$AO672,Income!$U$9:$U$1026,0),1),0)</f>
        <v>0</v>
      </c>
      <c r="AS672" s="85">
        <f>IFERROR(INDEX(Income!C$9:C$1026,MATCH(Calc!$AO672,Income!$U$9:$U$1026,0),1),0)</f>
        <v>0</v>
      </c>
      <c r="AT672" s="93">
        <f t="shared" ca="1" si="75"/>
        <v>2027</v>
      </c>
      <c r="AU672" s="85" t="str">
        <f>IFERROR(IF($AQ672="Passive","",INDEX(Income!E$9:E$1026,MATCH(Calc!$AO672,Income!$U$9:$U$1026,0),1)),"")</f>
        <v/>
      </c>
      <c r="AV672" s="85" t="str">
        <f>IFERROR(IF($AQ672="Passive","",INDEX(Income!F$9:F$1026,MATCH(Calc!$AO672,Income!$U$9:$U$1026,0),1)),"")</f>
        <v/>
      </c>
      <c r="AW672" s="85" t="str">
        <f>IFERROR(IF($AQ672="Passive","",INDEX(Income!G$9:G$1026,MATCH(Calc!$AO672,Income!$U$9:$U$1026,0),1)),"")</f>
        <v/>
      </c>
      <c r="AX672" s="85" t="str">
        <f>IFERROR(IF($AQ672="Passive","",INDEX(Income!H$9:H$1026,MATCH(Calc!$AO672,Income!$U$9:$U$1026,0),1)),"")</f>
        <v/>
      </c>
      <c r="AY672" s="85" t="str">
        <f>IFERROR(IF($AQ672="Passive","",INDEX(Income!I$9:I$1026,MATCH(Calc!$AO672,Income!$U$9:$U$1026,0),1)),"")</f>
        <v/>
      </c>
      <c r="AZ672" s="85" t="str">
        <f>IFERROR(IF($AQ672="Passive","",INDEX(Income!J$9:J$1026,MATCH(Calc!$AO672,Income!$U$9:$U$1026,0),1)),"")</f>
        <v/>
      </c>
      <c r="BA672" s="85" t="str">
        <f>IFERROR(IF($AQ672="Passive","",INDEX(Income!K$9:K$1026,MATCH(Calc!$AO672,Income!$U$9:$U$1026,0),1)),"")</f>
        <v/>
      </c>
      <c r="BB672" s="85" t="str">
        <f>IFERROR(IF($AQ672="Passive","",INDEX(Income!L$9:L$1026,MATCH(Calc!$AO672,Income!$U$9:$U$1026,0),1)),"")</f>
        <v/>
      </c>
      <c r="BC672" s="85" t="str">
        <f>IFERROR(IF($AQ672="Passive","",INDEX(Income!M$9:M$1026,MATCH(Calc!$AO672,Income!$U$9:$U$1026,0),1)),"")</f>
        <v/>
      </c>
      <c r="BD672" s="85" t="str">
        <f>IFERROR(IF($AQ672="Passive","",INDEX(Income!N$9:N$1026,MATCH(Calc!$AO672,Income!$U$9:$U$1026,0),1)),"")</f>
        <v/>
      </c>
      <c r="BE672" s="85" t="str">
        <f>IFERROR(IF($AQ672="Passive","",INDEX(Income!O$9:O$1026,MATCH(Calc!$AO672,Income!$U$9:$U$1026,0),1)),"")</f>
        <v/>
      </c>
      <c r="BF672" s="85" t="str">
        <f>IFERROR(IF($AQ672="Passive","",INDEX(Income!P$9:P$1026,MATCH(Calc!$AO672,Income!$U$9:$U$1026,0),1)),"")</f>
        <v/>
      </c>
      <c r="BH672" s="85" t="str">
        <f t="shared" si="76"/>
        <v>Passive</v>
      </c>
      <c r="BI672" s="85">
        <f>IFERROR(INDEX(Expenses!B$9:B$1026,MATCH(Calc!$AO672,Expenses!$U$9:$U$1026,0),1),0)</f>
        <v>0</v>
      </c>
      <c r="BJ672" s="85">
        <f>IFERROR(INDEX(Expenses!C$9:C$1026,MATCH(Calc!$AO672,Expenses!$U$9:$U$1026,0),1),0)</f>
        <v>0</v>
      </c>
      <c r="BK672" s="93">
        <f t="shared" ca="1" si="77"/>
        <v>2027</v>
      </c>
      <c r="BL672" s="85" t="str">
        <f>IFERROR(IF($BH672="Passive","",INDEX(Expenses!E$9:E$1026,MATCH(Calc!$AO672,Expenses!$U$9:$U$1026,0),1)),"")</f>
        <v/>
      </c>
      <c r="BM672" s="85" t="str">
        <f>IFERROR(IF($BH672="Passive","",INDEX(Expenses!F$9:F$1026,MATCH(Calc!$AO672,Expenses!$U$9:$U$1026,0),1)),"")</f>
        <v/>
      </c>
      <c r="BN672" s="85" t="str">
        <f>IFERROR(IF($BH672="Passive","",INDEX(Expenses!G$9:G$1026,MATCH(Calc!$AO672,Expenses!$U$9:$U$1026,0),1)),"")</f>
        <v/>
      </c>
      <c r="BO672" s="85" t="str">
        <f>IFERROR(IF($BH672="Passive","",INDEX(Expenses!H$9:H$1026,MATCH(Calc!$AO672,Expenses!$U$9:$U$1026,0),1)),"")</f>
        <v/>
      </c>
      <c r="BP672" s="85" t="str">
        <f>IFERROR(IF($BH672="Passive","",INDEX(Expenses!I$9:I$1026,MATCH(Calc!$AO672,Expenses!$U$9:$U$1026,0),1)),"")</f>
        <v/>
      </c>
      <c r="BQ672" s="85" t="str">
        <f>IFERROR(IF($BH672="Passive","",INDEX(Expenses!J$9:J$1026,MATCH(Calc!$AO672,Expenses!$U$9:$U$1026,0),1)),"")</f>
        <v/>
      </c>
      <c r="BR672" s="85" t="str">
        <f>IFERROR(IF($BH672="Passive","",INDEX(Expenses!K$9:K$1026,MATCH(Calc!$AO672,Expenses!$U$9:$U$1026,0),1)),"")</f>
        <v/>
      </c>
      <c r="BS672" s="85" t="str">
        <f>IFERROR(IF($BH672="Passive","",INDEX(Expenses!L$9:L$1026,MATCH(Calc!$AO672,Expenses!$U$9:$U$1026,0),1)),"")</f>
        <v/>
      </c>
      <c r="BT672" s="85" t="str">
        <f>IFERROR(IF($BH672="Passive","",INDEX(Expenses!M$9:M$1026,MATCH(Calc!$AO672,Expenses!$U$9:$U$1026,0),1)),"")</f>
        <v/>
      </c>
      <c r="BU672" s="85" t="str">
        <f>IFERROR(IF($BH672="Passive","",INDEX(Expenses!N$9:N$1026,MATCH(Calc!$AO672,Expenses!$U$9:$U$1026,0),1)),"")</f>
        <v/>
      </c>
      <c r="BV672" s="85" t="str">
        <f>IFERROR(IF($BH672="Passive","",INDEX(Expenses!O$9:O$1026,MATCH(Calc!$AO672,Expenses!$U$9:$U$1026,0),1)),"")</f>
        <v/>
      </c>
      <c r="BW672" s="85" t="str">
        <f>IFERROR(IF($BH672="Passive","",INDEX(Expenses!P$9:P$1026,MATCH(Calc!$AO672,Expenses!$U$9:$U$1026,0),1)),"")</f>
        <v/>
      </c>
    </row>
    <row r="673" spans="40:75" x14ac:dyDescent="0.25">
      <c r="AN673" s="93">
        <f t="shared" si="73"/>
        <v>6</v>
      </c>
      <c r="AO673" s="93">
        <v>670</v>
      </c>
      <c r="AQ673" s="85" t="str">
        <f t="shared" si="74"/>
        <v>Passive</v>
      </c>
      <c r="AR673" s="85">
        <f>IFERROR(INDEX(Income!B$9:B$1026,MATCH(Calc!$AO673,Income!$U$9:$U$1026,0),1),0)</f>
        <v>0</v>
      </c>
      <c r="AS673" s="85">
        <f>IFERROR(INDEX(Income!C$9:C$1026,MATCH(Calc!$AO673,Income!$U$9:$U$1026,0),1),0)</f>
        <v>0</v>
      </c>
      <c r="AT673" s="93">
        <f t="shared" ca="1" si="75"/>
        <v>2027</v>
      </c>
      <c r="AU673" s="85" t="str">
        <f>IFERROR(IF($AQ673="Passive","",INDEX(Income!E$9:E$1026,MATCH(Calc!$AO673,Income!$U$9:$U$1026,0),1)),"")</f>
        <v/>
      </c>
      <c r="AV673" s="85" t="str">
        <f>IFERROR(IF($AQ673="Passive","",INDEX(Income!F$9:F$1026,MATCH(Calc!$AO673,Income!$U$9:$U$1026,0),1)),"")</f>
        <v/>
      </c>
      <c r="AW673" s="85" t="str">
        <f>IFERROR(IF($AQ673="Passive","",INDEX(Income!G$9:G$1026,MATCH(Calc!$AO673,Income!$U$9:$U$1026,0),1)),"")</f>
        <v/>
      </c>
      <c r="AX673" s="85" t="str">
        <f>IFERROR(IF($AQ673="Passive","",INDEX(Income!H$9:H$1026,MATCH(Calc!$AO673,Income!$U$9:$U$1026,0),1)),"")</f>
        <v/>
      </c>
      <c r="AY673" s="85" t="str">
        <f>IFERROR(IF($AQ673="Passive","",INDEX(Income!I$9:I$1026,MATCH(Calc!$AO673,Income!$U$9:$U$1026,0),1)),"")</f>
        <v/>
      </c>
      <c r="AZ673" s="85" t="str">
        <f>IFERROR(IF($AQ673="Passive","",INDEX(Income!J$9:J$1026,MATCH(Calc!$AO673,Income!$U$9:$U$1026,0),1)),"")</f>
        <v/>
      </c>
      <c r="BA673" s="85" t="str">
        <f>IFERROR(IF($AQ673="Passive","",INDEX(Income!K$9:K$1026,MATCH(Calc!$AO673,Income!$U$9:$U$1026,0),1)),"")</f>
        <v/>
      </c>
      <c r="BB673" s="85" t="str">
        <f>IFERROR(IF($AQ673="Passive","",INDEX(Income!L$9:L$1026,MATCH(Calc!$AO673,Income!$U$9:$U$1026,0),1)),"")</f>
        <v/>
      </c>
      <c r="BC673" s="85" t="str">
        <f>IFERROR(IF($AQ673="Passive","",INDEX(Income!M$9:M$1026,MATCH(Calc!$AO673,Income!$U$9:$U$1026,0),1)),"")</f>
        <v/>
      </c>
      <c r="BD673" s="85" t="str">
        <f>IFERROR(IF($AQ673="Passive","",INDEX(Income!N$9:N$1026,MATCH(Calc!$AO673,Income!$U$9:$U$1026,0),1)),"")</f>
        <v/>
      </c>
      <c r="BE673" s="85" t="str">
        <f>IFERROR(IF($AQ673="Passive","",INDEX(Income!O$9:O$1026,MATCH(Calc!$AO673,Income!$U$9:$U$1026,0),1)),"")</f>
        <v/>
      </c>
      <c r="BF673" s="85" t="str">
        <f>IFERROR(IF($AQ673="Passive","",INDEX(Income!P$9:P$1026,MATCH(Calc!$AO673,Income!$U$9:$U$1026,0),1)),"")</f>
        <v/>
      </c>
      <c r="BH673" s="85" t="str">
        <f t="shared" si="76"/>
        <v>Passive</v>
      </c>
      <c r="BI673" s="85">
        <f>IFERROR(INDEX(Expenses!B$9:B$1026,MATCH(Calc!$AO673,Expenses!$U$9:$U$1026,0),1),0)</f>
        <v>0</v>
      </c>
      <c r="BJ673" s="85">
        <f>IFERROR(INDEX(Expenses!C$9:C$1026,MATCH(Calc!$AO673,Expenses!$U$9:$U$1026,0),1),0)</f>
        <v>0</v>
      </c>
      <c r="BK673" s="93">
        <f t="shared" ca="1" si="77"/>
        <v>2027</v>
      </c>
      <c r="BL673" s="85" t="str">
        <f>IFERROR(IF($BH673="Passive","",INDEX(Expenses!E$9:E$1026,MATCH(Calc!$AO673,Expenses!$U$9:$U$1026,0),1)),"")</f>
        <v/>
      </c>
      <c r="BM673" s="85" t="str">
        <f>IFERROR(IF($BH673="Passive","",INDEX(Expenses!F$9:F$1026,MATCH(Calc!$AO673,Expenses!$U$9:$U$1026,0),1)),"")</f>
        <v/>
      </c>
      <c r="BN673" s="85" t="str">
        <f>IFERROR(IF($BH673="Passive","",INDEX(Expenses!G$9:G$1026,MATCH(Calc!$AO673,Expenses!$U$9:$U$1026,0),1)),"")</f>
        <v/>
      </c>
      <c r="BO673" s="85" t="str">
        <f>IFERROR(IF($BH673="Passive","",INDEX(Expenses!H$9:H$1026,MATCH(Calc!$AO673,Expenses!$U$9:$U$1026,0),1)),"")</f>
        <v/>
      </c>
      <c r="BP673" s="85" t="str">
        <f>IFERROR(IF($BH673="Passive","",INDEX(Expenses!I$9:I$1026,MATCH(Calc!$AO673,Expenses!$U$9:$U$1026,0),1)),"")</f>
        <v/>
      </c>
      <c r="BQ673" s="85" t="str">
        <f>IFERROR(IF($BH673="Passive","",INDEX(Expenses!J$9:J$1026,MATCH(Calc!$AO673,Expenses!$U$9:$U$1026,0),1)),"")</f>
        <v/>
      </c>
      <c r="BR673" s="85" t="str">
        <f>IFERROR(IF($BH673="Passive","",INDEX(Expenses!K$9:K$1026,MATCH(Calc!$AO673,Expenses!$U$9:$U$1026,0),1)),"")</f>
        <v/>
      </c>
      <c r="BS673" s="85" t="str">
        <f>IFERROR(IF($BH673="Passive","",INDEX(Expenses!L$9:L$1026,MATCH(Calc!$AO673,Expenses!$U$9:$U$1026,0),1)),"")</f>
        <v/>
      </c>
      <c r="BT673" s="85" t="str">
        <f>IFERROR(IF($BH673="Passive","",INDEX(Expenses!M$9:M$1026,MATCH(Calc!$AO673,Expenses!$U$9:$U$1026,0),1)),"")</f>
        <v/>
      </c>
      <c r="BU673" s="85" t="str">
        <f>IFERROR(IF($BH673="Passive","",INDEX(Expenses!N$9:N$1026,MATCH(Calc!$AO673,Expenses!$U$9:$U$1026,0),1)),"")</f>
        <v/>
      </c>
      <c r="BV673" s="85" t="str">
        <f>IFERROR(IF($BH673="Passive","",INDEX(Expenses!O$9:O$1026,MATCH(Calc!$AO673,Expenses!$U$9:$U$1026,0),1)),"")</f>
        <v/>
      </c>
      <c r="BW673" s="85" t="str">
        <f>IFERROR(IF($BH673="Passive","",INDEX(Expenses!P$9:P$1026,MATCH(Calc!$AO673,Expenses!$U$9:$U$1026,0),1)),"")</f>
        <v/>
      </c>
    </row>
    <row r="674" spans="40:75" x14ac:dyDescent="0.25">
      <c r="AN674" s="93">
        <f t="shared" si="73"/>
        <v>6</v>
      </c>
      <c r="AO674" s="93">
        <v>671</v>
      </c>
      <c r="AQ674" s="85" t="str">
        <f t="shared" si="74"/>
        <v>Passive</v>
      </c>
      <c r="AR674" s="85">
        <f>IFERROR(INDEX(Income!B$9:B$1026,MATCH(Calc!$AO674,Income!$U$9:$U$1026,0),1),0)</f>
        <v>0</v>
      </c>
      <c r="AS674" s="85">
        <f>IFERROR(INDEX(Income!C$9:C$1026,MATCH(Calc!$AO674,Income!$U$9:$U$1026,0),1),0)</f>
        <v>0</v>
      </c>
      <c r="AT674" s="93">
        <f t="shared" ca="1" si="75"/>
        <v>2027</v>
      </c>
      <c r="AU674" s="85" t="str">
        <f>IFERROR(IF($AQ674="Passive","",INDEX(Income!E$9:E$1026,MATCH(Calc!$AO674,Income!$U$9:$U$1026,0),1)),"")</f>
        <v/>
      </c>
      <c r="AV674" s="85" t="str">
        <f>IFERROR(IF($AQ674="Passive","",INDEX(Income!F$9:F$1026,MATCH(Calc!$AO674,Income!$U$9:$U$1026,0),1)),"")</f>
        <v/>
      </c>
      <c r="AW674" s="85" t="str">
        <f>IFERROR(IF($AQ674="Passive","",INDEX(Income!G$9:G$1026,MATCH(Calc!$AO674,Income!$U$9:$U$1026,0),1)),"")</f>
        <v/>
      </c>
      <c r="AX674" s="85" t="str">
        <f>IFERROR(IF($AQ674="Passive","",INDEX(Income!H$9:H$1026,MATCH(Calc!$AO674,Income!$U$9:$U$1026,0),1)),"")</f>
        <v/>
      </c>
      <c r="AY674" s="85" t="str">
        <f>IFERROR(IF($AQ674="Passive","",INDEX(Income!I$9:I$1026,MATCH(Calc!$AO674,Income!$U$9:$U$1026,0),1)),"")</f>
        <v/>
      </c>
      <c r="AZ674" s="85" t="str">
        <f>IFERROR(IF($AQ674="Passive","",INDEX(Income!J$9:J$1026,MATCH(Calc!$AO674,Income!$U$9:$U$1026,0),1)),"")</f>
        <v/>
      </c>
      <c r="BA674" s="85" t="str">
        <f>IFERROR(IF($AQ674="Passive","",INDEX(Income!K$9:K$1026,MATCH(Calc!$AO674,Income!$U$9:$U$1026,0),1)),"")</f>
        <v/>
      </c>
      <c r="BB674" s="85" t="str">
        <f>IFERROR(IF($AQ674="Passive","",INDEX(Income!L$9:L$1026,MATCH(Calc!$AO674,Income!$U$9:$U$1026,0),1)),"")</f>
        <v/>
      </c>
      <c r="BC674" s="85" t="str">
        <f>IFERROR(IF($AQ674="Passive","",INDEX(Income!M$9:M$1026,MATCH(Calc!$AO674,Income!$U$9:$U$1026,0),1)),"")</f>
        <v/>
      </c>
      <c r="BD674" s="85" t="str">
        <f>IFERROR(IF($AQ674="Passive","",INDEX(Income!N$9:N$1026,MATCH(Calc!$AO674,Income!$U$9:$U$1026,0),1)),"")</f>
        <v/>
      </c>
      <c r="BE674" s="85" t="str">
        <f>IFERROR(IF($AQ674="Passive","",INDEX(Income!O$9:O$1026,MATCH(Calc!$AO674,Income!$U$9:$U$1026,0),1)),"")</f>
        <v/>
      </c>
      <c r="BF674" s="85" t="str">
        <f>IFERROR(IF($AQ674="Passive","",INDEX(Income!P$9:P$1026,MATCH(Calc!$AO674,Income!$U$9:$U$1026,0),1)),"")</f>
        <v/>
      </c>
      <c r="BH674" s="85" t="str">
        <f t="shared" si="76"/>
        <v>Passive</v>
      </c>
      <c r="BI674" s="85">
        <f>IFERROR(INDEX(Expenses!B$9:B$1026,MATCH(Calc!$AO674,Expenses!$U$9:$U$1026,0),1),0)</f>
        <v>0</v>
      </c>
      <c r="BJ674" s="85">
        <f>IFERROR(INDEX(Expenses!C$9:C$1026,MATCH(Calc!$AO674,Expenses!$U$9:$U$1026,0),1),0)</f>
        <v>0</v>
      </c>
      <c r="BK674" s="93">
        <f t="shared" ca="1" si="77"/>
        <v>2027</v>
      </c>
      <c r="BL674" s="85" t="str">
        <f>IFERROR(IF($BH674="Passive","",INDEX(Expenses!E$9:E$1026,MATCH(Calc!$AO674,Expenses!$U$9:$U$1026,0),1)),"")</f>
        <v/>
      </c>
      <c r="BM674" s="85" t="str">
        <f>IFERROR(IF($BH674="Passive","",INDEX(Expenses!F$9:F$1026,MATCH(Calc!$AO674,Expenses!$U$9:$U$1026,0),1)),"")</f>
        <v/>
      </c>
      <c r="BN674" s="85" t="str">
        <f>IFERROR(IF($BH674="Passive","",INDEX(Expenses!G$9:G$1026,MATCH(Calc!$AO674,Expenses!$U$9:$U$1026,0),1)),"")</f>
        <v/>
      </c>
      <c r="BO674" s="85" t="str">
        <f>IFERROR(IF($BH674="Passive","",INDEX(Expenses!H$9:H$1026,MATCH(Calc!$AO674,Expenses!$U$9:$U$1026,0),1)),"")</f>
        <v/>
      </c>
      <c r="BP674" s="85" t="str">
        <f>IFERROR(IF($BH674="Passive","",INDEX(Expenses!I$9:I$1026,MATCH(Calc!$AO674,Expenses!$U$9:$U$1026,0),1)),"")</f>
        <v/>
      </c>
      <c r="BQ674" s="85" t="str">
        <f>IFERROR(IF($BH674="Passive","",INDEX(Expenses!J$9:J$1026,MATCH(Calc!$AO674,Expenses!$U$9:$U$1026,0),1)),"")</f>
        <v/>
      </c>
      <c r="BR674" s="85" t="str">
        <f>IFERROR(IF($BH674="Passive","",INDEX(Expenses!K$9:K$1026,MATCH(Calc!$AO674,Expenses!$U$9:$U$1026,0),1)),"")</f>
        <v/>
      </c>
      <c r="BS674" s="85" t="str">
        <f>IFERROR(IF($BH674="Passive","",INDEX(Expenses!L$9:L$1026,MATCH(Calc!$AO674,Expenses!$U$9:$U$1026,0),1)),"")</f>
        <v/>
      </c>
      <c r="BT674" s="85" t="str">
        <f>IFERROR(IF($BH674="Passive","",INDEX(Expenses!M$9:M$1026,MATCH(Calc!$AO674,Expenses!$U$9:$U$1026,0),1)),"")</f>
        <v/>
      </c>
      <c r="BU674" s="85" t="str">
        <f>IFERROR(IF($BH674="Passive","",INDEX(Expenses!N$9:N$1026,MATCH(Calc!$AO674,Expenses!$U$9:$U$1026,0),1)),"")</f>
        <v/>
      </c>
      <c r="BV674" s="85" t="str">
        <f>IFERROR(IF($BH674="Passive","",INDEX(Expenses!O$9:O$1026,MATCH(Calc!$AO674,Expenses!$U$9:$U$1026,0),1)),"")</f>
        <v/>
      </c>
      <c r="BW674" s="85" t="str">
        <f>IFERROR(IF($BH674="Passive","",INDEX(Expenses!P$9:P$1026,MATCH(Calc!$AO674,Expenses!$U$9:$U$1026,0),1)),"")</f>
        <v/>
      </c>
    </row>
    <row r="675" spans="40:75" x14ac:dyDescent="0.25">
      <c r="AN675" s="93">
        <f t="shared" si="73"/>
        <v>6</v>
      </c>
      <c r="AO675" s="93">
        <v>672</v>
      </c>
      <c r="AQ675" s="85" t="str">
        <f t="shared" si="74"/>
        <v>Passive</v>
      </c>
      <c r="AR675" s="85">
        <f>IFERROR(INDEX(Income!B$9:B$1026,MATCH(Calc!$AO675,Income!$U$9:$U$1026,0),1),0)</f>
        <v>0</v>
      </c>
      <c r="AS675" s="85">
        <f>IFERROR(INDEX(Income!C$9:C$1026,MATCH(Calc!$AO675,Income!$U$9:$U$1026,0),1),0)</f>
        <v>0</v>
      </c>
      <c r="AT675" s="93">
        <f t="shared" ca="1" si="75"/>
        <v>2027</v>
      </c>
      <c r="AU675" s="85" t="str">
        <f>IFERROR(IF($AQ675="Passive","",INDEX(Income!E$9:E$1026,MATCH(Calc!$AO675,Income!$U$9:$U$1026,0),1)),"")</f>
        <v/>
      </c>
      <c r="AV675" s="85" t="str">
        <f>IFERROR(IF($AQ675="Passive","",INDEX(Income!F$9:F$1026,MATCH(Calc!$AO675,Income!$U$9:$U$1026,0),1)),"")</f>
        <v/>
      </c>
      <c r="AW675" s="85" t="str">
        <f>IFERROR(IF($AQ675="Passive","",INDEX(Income!G$9:G$1026,MATCH(Calc!$AO675,Income!$U$9:$U$1026,0),1)),"")</f>
        <v/>
      </c>
      <c r="AX675" s="85" t="str">
        <f>IFERROR(IF($AQ675="Passive","",INDEX(Income!H$9:H$1026,MATCH(Calc!$AO675,Income!$U$9:$U$1026,0),1)),"")</f>
        <v/>
      </c>
      <c r="AY675" s="85" t="str">
        <f>IFERROR(IF($AQ675="Passive","",INDEX(Income!I$9:I$1026,MATCH(Calc!$AO675,Income!$U$9:$U$1026,0),1)),"")</f>
        <v/>
      </c>
      <c r="AZ675" s="85" t="str">
        <f>IFERROR(IF($AQ675="Passive","",INDEX(Income!J$9:J$1026,MATCH(Calc!$AO675,Income!$U$9:$U$1026,0),1)),"")</f>
        <v/>
      </c>
      <c r="BA675" s="85" t="str">
        <f>IFERROR(IF($AQ675="Passive","",INDEX(Income!K$9:K$1026,MATCH(Calc!$AO675,Income!$U$9:$U$1026,0),1)),"")</f>
        <v/>
      </c>
      <c r="BB675" s="85" t="str">
        <f>IFERROR(IF($AQ675="Passive","",INDEX(Income!L$9:L$1026,MATCH(Calc!$AO675,Income!$U$9:$U$1026,0),1)),"")</f>
        <v/>
      </c>
      <c r="BC675" s="85" t="str">
        <f>IFERROR(IF($AQ675="Passive","",INDEX(Income!M$9:M$1026,MATCH(Calc!$AO675,Income!$U$9:$U$1026,0),1)),"")</f>
        <v/>
      </c>
      <c r="BD675" s="85" t="str">
        <f>IFERROR(IF($AQ675="Passive","",INDEX(Income!N$9:N$1026,MATCH(Calc!$AO675,Income!$U$9:$U$1026,0),1)),"")</f>
        <v/>
      </c>
      <c r="BE675" s="85" t="str">
        <f>IFERROR(IF($AQ675="Passive","",INDEX(Income!O$9:O$1026,MATCH(Calc!$AO675,Income!$U$9:$U$1026,0),1)),"")</f>
        <v/>
      </c>
      <c r="BF675" s="85" t="str">
        <f>IFERROR(IF($AQ675="Passive","",INDEX(Income!P$9:P$1026,MATCH(Calc!$AO675,Income!$U$9:$U$1026,0),1)),"")</f>
        <v/>
      </c>
      <c r="BH675" s="85" t="str">
        <f t="shared" si="76"/>
        <v>Passive</v>
      </c>
      <c r="BI675" s="85">
        <f>IFERROR(INDEX(Expenses!B$9:B$1026,MATCH(Calc!$AO675,Expenses!$U$9:$U$1026,0),1),0)</f>
        <v>0</v>
      </c>
      <c r="BJ675" s="85">
        <f>IFERROR(INDEX(Expenses!C$9:C$1026,MATCH(Calc!$AO675,Expenses!$U$9:$U$1026,0),1),0)</f>
        <v>0</v>
      </c>
      <c r="BK675" s="93">
        <f t="shared" ca="1" si="77"/>
        <v>2027</v>
      </c>
      <c r="BL675" s="85" t="str">
        <f>IFERROR(IF($BH675="Passive","",INDEX(Expenses!E$9:E$1026,MATCH(Calc!$AO675,Expenses!$U$9:$U$1026,0),1)),"")</f>
        <v/>
      </c>
      <c r="BM675" s="85" t="str">
        <f>IFERROR(IF($BH675="Passive","",INDEX(Expenses!F$9:F$1026,MATCH(Calc!$AO675,Expenses!$U$9:$U$1026,0),1)),"")</f>
        <v/>
      </c>
      <c r="BN675" s="85" t="str">
        <f>IFERROR(IF($BH675="Passive","",INDEX(Expenses!G$9:G$1026,MATCH(Calc!$AO675,Expenses!$U$9:$U$1026,0),1)),"")</f>
        <v/>
      </c>
      <c r="BO675" s="85" t="str">
        <f>IFERROR(IF($BH675="Passive","",INDEX(Expenses!H$9:H$1026,MATCH(Calc!$AO675,Expenses!$U$9:$U$1026,0),1)),"")</f>
        <v/>
      </c>
      <c r="BP675" s="85" t="str">
        <f>IFERROR(IF($BH675="Passive","",INDEX(Expenses!I$9:I$1026,MATCH(Calc!$AO675,Expenses!$U$9:$U$1026,0),1)),"")</f>
        <v/>
      </c>
      <c r="BQ675" s="85" t="str">
        <f>IFERROR(IF($BH675="Passive","",INDEX(Expenses!J$9:J$1026,MATCH(Calc!$AO675,Expenses!$U$9:$U$1026,0),1)),"")</f>
        <v/>
      </c>
      <c r="BR675" s="85" t="str">
        <f>IFERROR(IF($BH675="Passive","",INDEX(Expenses!K$9:K$1026,MATCH(Calc!$AO675,Expenses!$U$9:$U$1026,0),1)),"")</f>
        <v/>
      </c>
      <c r="BS675" s="85" t="str">
        <f>IFERROR(IF($BH675="Passive","",INDEX(Expenses!L$9:L$1026,MATCH(Calc!$AO675,Expenses!$U$9:$U$1026,0),1)),"")</f>
        <v/>
      </c>
      <c r="BT675" s="85" t="str">
        <f>IFERROR(IF($BH675="Passive","",INDEX(Expenses!M$9:M$1026,MATCH(Calc!$AO675,Expenses!$U$9:$U$1026,0),1)),"")</f>
        <v/>
      </c>
      <c r="BU675" s="85" t="str">
        <f>IFERROR(IF($BH675="Passive","",INDEX(Expenses!N$9:N$1026,MATCH(Calc!$AO675,Expenses!$U$9:$U$1026,0),1)),"")</f>
        <v/>
      </c>
      <c r="BV675" s="85" t="str">
        <f>IFERROR(IF($BH675="Passive","",INDEX(Expenses!O$9:O$1026,MATCH(Calc!$AO675,Expenses!$U$9:$U$1026,0),1)),"")</f>
        <v/>
      </c>
      <c r="BW675" s="85" t="str">
        <f>IFERROR(IF($BH675="Passive","",INDEX(Expenses!P$9:P$1026,MATCH(Calc!$AO675,Expenses!$U$9:$U$1026,0),1)),"")</f>
        <v/>
      </c>
    </row>
    <row r="676" spans="40:75" x14ac:dyDescent="0.25">
      <c r="AN676" s="93">
        <f t="shared" si="73"/>
        <v>6</v>
      </c>
      <c r="AO676" s="93">
        <v>673</v>
      </c>
      <c r="AQ676" s="85" t="str">
        <f t="shared" si="74"/>
        <v>Passive</v>
      </c>
      <c r="AR676" s="85">
        <f>IFERROR(INDEX(Income!B$9:B$1026,MATCH(Calc!$AO676,Income!$U$9:$U$1026,0),1),0)</f>
        <v>0</v>
      </c>
      <c r="AS676" s="85">
        <f>IFERROR(INDEX(Income!C$9:C$1026,MATCH(Calc!$AO676,Income!$U$9:$U$1026,0),1),0)</f>
        <v>0</v>
      </c>
      <c r="AT676" s="93">
        <f t="shared" ca="1" si="75"/>
        <v>2027</v>
      </c>
      <c r="AU676" s="85" t="str">
        <f>IFERROR(IF($AQ676="Passive","",INDEX(Income!E$9:E$1026,MATCH(Calc!$AO676,Income!$U$9:$U$1026,0),1)),"")</f>
        <v/>
      </c>
      <c r="AV676" s="85" t="str">
        <f>IFERROR(IF($AQ676="Passive","",INDEX(Income!F$9:F$1026,MATCH(Calc!$AO676,Income!$U$9:$U$1026,0),1)),"")</f>
        <v/>
      </c>
      <c r="AW676" s="85" t="str">
        <f>IFERROR(IF($AQ676="Passive","",INDEX(Income!G$9:G$1026,MATCH(Calc!$AO676,Income!$U$9:$U$1026,0),1)),"")</f>
        <v/>
      </c>
      <c r="AX676" s="85" t="str">
        <f>IFERROR(IF($AQ676="Passive","",INDEX(Income!H$9:H$1026,MATCH(Calc!$AO676,Income!$U$9:$U$1026,0),1)),"")</f>
        <v/>
      </c>
      <c r="AY676" s="85" t="str">
        <f>IFERROR(IF($AQ676="Passive","",INDEX(Income!I$9:I$1026,MATCH(Calc!$AO676,Income!$U$9:$U$1026,0),1)),"")</f>
        <v/>
      </c>
      <c r="AZ676" s="85" t="str">
        <f>IFERROR(IF($AQ676="Passive","",INDEX(Income!J$9:J$1026,MATCH(Calc!$AO676,Income!$U$9:$U$1026,0),1)),"")</f>
        <v/>
      </c>
      <c r="BA676" s="85" t="str">
        <f>IFERROR(IF($AQ676="Passive","",INDEX(Income!K$9:K$1026,MATCH(Calc!$AO676,Income!$U$9:$U$1026,0),1)),"")</f>
        <v/>
      </c>
      <c r="BB676" s="85" t="str">
        <f>IFERROR(IF($AQ676="Passive","",INDEX(Income!L$9:L$1026,MATCH(Calc!$AO676,Income!$U$9:$U$1026,0),1)),"")</f>
        <v/>
      </c>
      <c r="BC676" s="85" t="str">
        <f>IFERROR(IF($AQ676="Passive","",INDEX(Income!M$9:M$1026,MATCH(Calc!$AO676,Income!$U$9:$U$1026,0),1)),"")</f>
        <v/>
      </c>
      <c r="BD676" s="85" t="str">
        <f>IFERROR(IF($AQ676="Passive","",INDEX(Income!N$9:N$1026,MATCH(Calc!$AO676,Income!$U$9:$U$1026,0),1)),"")</f>
        <v/>
      </c>
      <c r="BE676" s="85" t="str">
        <f>IFERROR(IF($AQ676="Passive","",INDEX(Income!O$9:O$1026,MATCH(Calc!$AO676,Income!$U$9:$U$1026,0),1)),"")</f>
        <v/>
      </c>
      <c r="BF676" s="85" t="str">
        <f>IFERROR(IF($AQ676="Passive","",INDEX(Income!P$9:P$1026,MATCH(Calc!$AO676,Income!$U$9:$U$1026,0),1)),"")</f>
        <v/>
      </c>
      <c r="BH676" s="85" t="str">
        <f t="shared" si="76"/>
        <v>Passive</v>
      </c>
      <c r="BI676" s="85">
        <f>IFERROR(INDEX(Expenses!B$9:B$1026,MATCH(Calc!$AO676,Expenses!$U$9:$U$1026,0),1),0)</f>
        <v>0</v>
      </c>
      <c r="BJ676" s="85">
        <f>IFERROR(INDEX(Expenses!C$9:C$1026,MATCH(Calc!$AO676,Expenses!$U$9:$U$1026,0),1),0)</f>
        <v>0</v>
      </c>
      <c r="BK676" s="93">
        <f t="shared" ca="1" si="77"/>
        <v>2027</v>
      </c>
      <c r="BL676" s="85" t="str">
        <f>IFERROR(IF($BH676="Passive","",INDEX(Expenses!E$9:E$1026,MATCH(Calc!$AO676,Expenses!$U$9:$U$1026,0),1)),"")</f>
        <v/>
      </c>
      <c r="BM676" s="85" t="str">
        <f>IFERROR(IF($BH676="Passive","",INDEX(Expenses!F$9:F$1026,MATCH(Calc!$AO676,Expenses!$U$9:$U$1026,0),1)),"")</f>
        <v/>
      </c>
      <c r="BN676" s="85" t="str">
        <f>IFERROR(IF($BH676="Passive","",INDEX(Expenses!G$9:G$1026,MATCH(Calc!$AO676,Expenses!$U$9:$U$1026,0),1)),"")</f>
        <v/>
      </c>
      <c r="BO676" s="85" t="str">
        <f>IFERROR(IF($BH676="Passive","",INDEX(Expenses!H$9:H$1026,MATCH(Calc!$AO676,Expenses!$U$9:$U$1026,0),1)),"")</f>
        <v/>
      </c>
      <c r="BP676" s="85" t="str">
        <f>IFERROR(IF($BH676="Passive","",INDEX(Expenses!I$9:I$1026,MATCH(Calc!$AO676,Expenses!$U$9:$U$1026,0),1)),"")</f>
        <v/>
      </c>
      <c r="BQ676" s="85" t="str">
        <f>IFERROR(IF($BH676="Passive","",INDEX(Expenses!J$9:J$1026,MATCH(Calc!$AO676,Expenses!$U$9:$U$1026,0),1)),"")</f>
        <v/>
      </c>
      <c r="BR676" s="85" t="str">
        <f>IFERROR(IF($BH676="Passive","",INDEX(Expenses!K$9:K$1026,MATCH(Calc!$AO676,Expenses!$U$9:$U$1026,0),1)),"")</f>
        <v/>
      </c>
      <c r="BS676" s="85" t="str">
        <f>IFERROR(IF($BH676="Passive","",INDEX(Expenses!L$9:L$1026,MATCH(Calc!$AO676,Expenses!$U$9:$U$1026,0),1)),"")</f>
        <v/>
      </c>
      <c r="BT676" s="85" t="str">
        <f>IFERROR(IF($BH676="Passive","",INDEX(Expenses!M$9:M$1026,MATCH(Calc!$AO676,Expenses!$U$9:$U$1026,0),1)),"")</f>
        <v/>
      </c>
      <c r="BU676" s="85" t="str">
        <f>IFERROR(IF($BH676="Passive","",INDEX(Expenses!N$9:N$1026,MATCH(Calc!$AO676,Expenses!$U$9:$U$1026,0),1)),"")</f>
        <v/>
      </c>
      <c r="BV676" s="85" t="str">
        <f>IFERROR(IF($BH676="Passive","",INDEX(Expenses!O$9:O$1026,MATCH(Calc!$AO676,Expenses!$U$9:$U$1026,0),1)),"")</f>
        <v/>
      </c>
      <c r="BW676" s="85" t="str">
        <f>IFERROR(IF($BH676="Passive","",INDEX(Expenses!P$9:P$1026,MATCH(Calc!$AO676,Expenses!$U$9:$U$1026,0),1)),"")</f>
        <v/>
      </c>
    </row>
    <row r="677" spans="40:75" x14ac:dyDescent="0.25">
      <c r="AN677" s="93">
        <f t="shared" si="73"/>
        <v>6</v>
      </c>
      <c r="AO677" s="93">
        <v>674</v>
      </c>
      <c r="AQ677" s="85" t="str">
        <f t="shared" si="74"/>
        <v>Passive</v>
      </c>
      <c r="AR677" s="85">
        <f>IFERROR(INDEX(Income!B$9:B$1026,MATCH(Calc!$AO677,Income!$U$9:$U$1026,0),1),0)</f>
        <v>0</v>
      </c>
      <c r="AS677" s="85">
        <f>IFERROR(INDEX(Income!C$9:C$1026,MATCH(Calc!$AO677,Income!$U$9:$U$1026,0),1),0)</f>
        <v>0</v>
      </c>
      <c r="AT677" s="93">
        <f t="shared" ca="1" si="75"/>
        <v>2027</v>
      </c>
      <c r="AU677" s="85" t="str">
        <f>IFERROR(IF($AQ677="Passive","",INDEX(Income!E$9:E$1026,MATCH(Calc!$AO677,Income!$U$9:$U$1026,0),1)),"")</f>
        <v/>
      </c>
      <c r="AV677" s="85" t="str">
        <f>IFERROR(IF($AQ677="Passive","",INDEX(Income!F$9:F$1026,MATCH(Calc!$AO677,Income!$U$9:$U$1026,0),1)),"")</f>
        <v/>
      </c>
      <c r="AW677" s="85" t="str">
        <f>IFERROR(IF($AQ677="Passive","",INDEX(Income!G$9:G$1026,MATCH(Calc!$AO677,Income!$U$9:$U$1026,0),1)),"")</f>
        <v/>
      </c>
      <c r="AX677" s="85" t="str">
        <f>IFERROR(IF($AQ677="Passive","",INDEX(Income!H$9:H$1026,MATCH(Calc!$AO677,Income!$U$9:$U$1026,0),1)),"")</f>
        <v/>
      </c>
      <c r="AY677" s="85" t="str">
        <f>IFERROR(IF($AQ677="Passive","",INDEX(Income!I$9:I$1026,MATCH(Calc!$AO677,Income!$U$9:$U$1026,0),1)),"")</f>
        <v/>
      </c>
      <c r="AZ677" s="85" t="str">
        <f>IFERROR(IF($AQ677="Passive","",INDEX(Income!J$9:J$1026,MATCH(Calc!$AO677,Income!$U$9:$U$1026,0),1)),"")</f>
        <v/>
      </c>
      <c r="BA677" s="85" t="str">
        <f>IFERROR(IF($AQ677="Passive","",INDEX(Income!K$9:K$1026,MATCH(Calc!$AO677,Income!$U$9:$U$1026,0),1)),"")</f>
        <v/>
      </c>
      <c r="BB677" s="85" t="str">
        <f>IFERROR(IF($AQ677="Passive","",INDEX(Income!L$9:L$1026,MATCH(Calc!$AO677,Income!$U$9:$U$1026,0),1)),"")</f>
        <v/>
      </c>
      <c r="BC677" s="85" t="str">
        <f>IFERROR(IF($AQ677="Passive","",INDEX(Income!M$9:M$1026,MATCH(Calc!$AO677,Income!$U$9:$U$1026,0),1)),"")</f>
        <v/>
      </c>
      <c r="BD677" s="85" t="str">
        <f>IFERROR(IF($AQ677="Passive","",INDEX(Income!N$9:N$1026,MATCH(Calc!$AO677,Income!$U$9:$U$1026,0),1)),"")</f>
        <v/>
      </c>
      <c r="BE677" s="85" t="str">
        <f>IFERROR(IF($AQ677="Passive","",INDEX(Income!O$9:O$1026,MATCH(Calc!$AO677,Income!$U$9:$U$1026,0),1)),"")</f>
        <v/>
      </c>
      <c r="BF677" s="85" t="str">
        <f>IFERROR(IF($AQ677="Passive","",INDEX(Income!P$9:P$1026,MATCH(Calc!$AO677,Income!$U$9:$U$1026,0),1)),"")</f>
        <v/>
      </c>
      <c r="BH677" s="85" t="str">
        <f t="shared" si="76"/>
        <v>Passive</v>
      </c>
      <c r="BI677" s="85">
        <f>IFERROR(INDEX(Expenses!B$9:B$1026,MATCH(Calc!$AO677,Expenses!$U$9:$U$1026,0),1),0)</f>
        <v>0</v>
      </c>
      <c r="BJ677" s="85">
        <f>IFERROR(INDEX(Expenses!C$9:C$1026,MATCH(Calc!$AO677,Expenses!$U$9:$U$1026,0),1),0)</f>
        <v>0</v>
      </c>
      <c r="BK677" s="93">
        <f t="shared" ca="1" si="77"/>
        <v>2027</v>
      </c>
      <c r="BL677" s="85" t="str">
        <f>IFERROR(IF($BH677="Passive","",INDEX(Expenses!E$9:E$1026,MATCH(Calc!$AO677,Expenses!$U$9:$U$1026,0),1)),"")</f>
        <v/>
      </c>
      <c r="BM677" s="85" t="str">
        <f>IFERROR(IF($BH677="Passive","",INDEX(Expenses!F$9:F$1026,MATCH(Calc!$AO677,Expenses!$U$9:$U$1026,0),1)),"")</f>
        <v/>
      </c>
      <c r="BN677" s="85" t="str">
        <f>IFERROR(IF($BH677="Passive","",INDEX(Expenses!G$9:G$1026,MATCH(Calc!$AO677,Expenses!$U$9:$U$1026,0),1)),"")</f>
        <v/>
      </c>
      <c r="BO677" s="85" t="str">
        <f>IFERROR(IF($BH677="Passive","",INDEX(Expenses!H$9:H$1026,MATCH(Calc!$AO677,Expenses!$U$9:$U$1026,0),1)),"")</f>
        <v/>
      </c>
      <c r="BP677" s="85" t="str">
        <f>IFERROR(IF($BH677="Passive","",INDEX(Expenses!I$9:I$1026,MATCH(Calc!$AO677,Expenses!$U$9:$U$1026,0),1)),"")</f>
        <v/>
      </c>
      <c r="BQ677" s="85" t="str">
        <f>IFERROR(IF($BH677="Passive","",INDEX(Expenses!J$9:J$1026,MATCH(Calc!$AO677,Expenses!$U$9:$U$1026,0),1)),"")</f>
        <v/>
      </c>
      <c r="BR677" s="85" t="str">
        <f>IFERROR(IF($BH677="Passive","",INDEX(Expenses!K$9:K$1026,MATCH(Calc!$AO677,Expenses!$U$9:$U$1026,0),1)),"")</f>
        <v/>
      </c>
      <c r="BS677" s="85" t="str">
        <f>IFERROR(IF($BH677="Passive","",INDEX(Expenses!L$9:L$1026,MATCH(Calc!$AO677,Expenses!$U$9:$U$1026,0),1)),"")</f>
        <v/>
      </c>
      <c r="BT677" s="85" t="str">
        <f>IFERROR(IF($BH677="Passive","",INDEX(Expenses!M$9:M$1026,MATCH(Calc!$AO677,Expenses!$U$9:$U$1026,0),1)),"")</f>
        <v/>
      </c>
      <c r="BU677" s="85" t="str">
        <f>IFERROR(IF($BH677="Passive","",INDEX(Expenses!N$9:N$1026,MATCH(Calc!$AO677,Expenses!$U$9:$U$1026,0),1)),"")</f>
        <v/>
      </c>
      <c r="BV677" s="85" t="str">
        <f>IFERROR(IF($BH677="Passive","",INDEX(Expenses!O$9:O$1026,MATCH(Calc!$AO677,Expenses!$U$9:$U$1026,0),1)),"")</f>
        <v/>
      </c>
      <c r="BW677" s="85" t="str">
        <f>IFERROR(IF($BH677="Passive","",INDEX(Expenses!P$9:P$1026,MATCH(Calc!$AO677,Expenses!$U$9:$U$1026,0),1)),"")</f>
        <v/>
      </c>
    </row>
    <row r="678" spans="40:75" x14ac:dyDescent="0.25">
      <c r="AN678" s="93">
        <f t="shared" si="73"/>
        <v>6</v>
      </c>
      <c r="AO678" s="93">
        <v>675</v>
      </c>
      <c r="AQ678" s="85" t="str">
        <f t="shared" si="74"/>
        <v>Passive</v>
      </c>
      <c r="AR678" s="85">
        <f>IFERROR(INDEX(Income!B$9:B$1026,MATCH(Calc!$AO678,Income!$U$9:$U$1026,0),1),0)</f>
        <v>0</v>
      </c>
      <c r="AS678" s="85">
        <f>IFERROR(INDEX(Income!C$9:C$1026,MATCH(Calc!$AO678,Income!$U$9:$U$1026,0),1),0)</f>
        <v>0</v>
      </c>
      <c r="AT678" s="93">
        <f t="shared" ca="1" si="75"/>
        <v>2027</v>
      </c>
      <c r="AU678" s="85" t="str">
        <f>IFERROR(IF($AQ678="Passive","",INDEX(Income!E$9:E$1026,MATCH(Calc!$AO678,Income!$U$9:$U$1026,0),1)),"")</f>
        <v/>
      </c>
      <c r="AV678" s="85" t="str">
        <f>IFERROR(IF($AQ678="Passive","",INDEX(Income!F$9:F$1026,MATCH(Calc!$AO678,Income!$U$9:$U$1026,0),1)),"")</f>
        <v/>
      </c>
      <c r="AW678" s="85" t="str">
        <f>IFERROR(IF($AQ678="Passive","",INDEX(Income!G$9:G$1026,MATCH(Calc!$AO678,Income!$U$9:$U$1026,0),1)),"")</f>
        <v/>
      </c>
      <c r="AX678" s="85" t="str">
        <f>IFERROR(IF($AQ678="Passive","",INDEX(Income!H$9:H$1026,MATCH(Calc!$AO678,Income!$U$9:$U$1026,0),1)),"")</f>
        <v/>
      </c>
      <c r="AY678" s="85" t="str">
        <f>IFERROR(IF($AQ678="Passive","",INDEX(Income!I$9:I$1026,MATCH(Calc!$AO678,Income!$U$9:$U$1026,0),1)),"")</f>
        <v/>
      </c>
      <c r="AZ678" s="85" t="str">
        <f>IFERROR(IF($AQ678="Passive","",INDEX(Income!J$9:J$1026,MATCH(Calc!$AO678,Income!$U$9:$U$1026,0),1)),"")</f>
        <v/>
      </c>
      <c r="BA678" s="85" t="str">
        <f>IFERROR(IF($AQ678="Passive","",INDEX(Income!K$9:K$1026,MATCH(Calc!$AO678,Income!$U$9:$U$1026,0),1)),"")</f>
        <v/>
      </c>
      <c r="BB678" s="85" t="str">
        <f>IFERROR(IF($AQ678="Passive","",INDEX(Income!L$9:L$1026,MATCH(Calc!$AO678,Income!$U$9:$U$1026,0),1)),"")</f>
        <v/>
      </c>
      <c r="BC678" s="85" t="str">
        <f>IFERROR(IF($AQ678="Passive","",INDEX(Income!M$9:M$1026,MATCH(Calc!$AO678,Income!$U$9:$U$1026,0),1)),"")</f>
        <v/>
      </c>
      <c r="BD678" s="85" t="str">
        <f>IFERROR(IF($AQ678="Passive","",INDEX(Income!N$9:N$1026,MATCH(Calc!$AO678,Income!$U$9:$U$1026,0),1)),"")</f>
        <v/>
      </c>
      <c r="BE678" s="85" t="str">
        <f>IFERROR(IF($AQ678="Passive","",INDEX(Income!O$9:O$1026,MATCH(Calc!$AO678,Income!$U$9:$U$1026,0),1)),"")</f>
        <v/>
      </c>
      <c r="BF678" s="85" t="str">
        <f>IFERROR(IF($AQ678="Passive","",INDEX(Income!P$9:P$1026,MATCH(Calc!$AO678,Income!$U$9:$U$1026,0),1)),"")</f>
        <v/>
      </c>
      <c r="BH678" s="85" t="str">
        <f t="shared" si="76"/>
        <v>Passive</v>
      </c>
      <c r="BI678" s="85">
        <f>IFERROR(INDEX(Expenses!B$9:B$1026,MATCH(Calc!$AO678,Expenses!$U$9:$U$1026,0),1),0)</f>
        <v>0</v>
      </c>
      <c r="BJ678" s="85">
        <f>IFERROR(INDEX(Expenses!C$9:C$1026,MATCH(Calc!$AO678,Expenses!$U$9:$U$1026,0),1),0)</f>
        <v>0</v>
      </c>
      <c r="BK678" s="93">
        <f t="shared" ca="1" si="77"/>
        <v>2027</v>
      </c>
      <c r="BL678" s="85" t="str">
        <f>IFERROR(IF($BH678="Passive","",INDEX(Expenses!E$9:E$1026,MATCH(Calc!$AO678,Expenses!$U$9:$U$1026,0),1)),"")</f>
        <v/>
      </c>
      <c r="BM678" s="85" t="str">
        <f>IFERROR(IF($BH678="Passive","",INDEX(Expenses!F$9:F$1026,MATCH(Calc!$AO678,Expenses!$U$9:$U$1026,0),1)),"")</f>
        <v/>
      </c>
      <c r="BN678" s="85" t="str">
        <f>IFERROR(IF($BH678="Passive","",INDEX(Expenses!G$9:G$1026,MATCH(Calc!$AO678,Expenses!$U$9:$U$1026,0),1)),"")</f>
        <v/>
      </c>
      <c r="BO678" s="85" t="str">
        <f>IFERROR(IF($BH678="Passive","",INDEX(Expenses!H$9:H$1026,MATCH(Calc!$AO678,Expenses!$U$9:$U$1026,0),1)),"")</f>
        <v/>
      </c>
      <c r="BP678" s="85" t="str">
        <f>IFERROR(IF($BH678="Passive","",INDEX(Expenses!I$9:I$1026,MATCH(Calc!$AO678,Expenses!$U$9:$U$1026,0),1)),"")</f>
        <v/>
      </c>
      <c r="BQ678" s="85" t="str">
        <f>IFERROR(IF($BH678="Passive","",INDEX(Expenses!J$9:J$1026,MATCH(Calc!$AO678,Expenses!$U$9:$U$1026,0),1)),"")</f>
        <v/>
      </c>
      <c r="BR678" s="85" t="str">
        <f>IFERROR(IF($BH678="Passive","",INDEX(Expenses!K$9:K$1026,MATCH(Calc!$AO678,Expenses!$U$9:$U$1026,0),1)),"")</f>
        <v/>
      </c>
      <c r="BS678" s="85" t="str">
        <f>IFERROR(IF($BH678="Passive","",INDEX(Expenses!L$9:L$1026,MATCH(Calc!$AO678,Expenses!$U$9:$U$1026,0),1)),"")</f>
        <v/>
      </c>
      <c r="BT678" s="85" t="str">
        <f>IFERROR(IF($BH678="Passive","",INDEX(Expenses!M$9:M$1026,MATCH(Calc!$AO678,Expenses!$U$9:$U$1026,0),1)),"")</f>
        <v/>
      </c>
      <c r="BU678" s="85" t="str">
        <f>IFERROR(IF($BH678="Passive","",INDEX(Expenses!N$9:N$1026,MATCH(Calc!$AO678,Expenses!$U$9:$U$1026,0),1)),"")</f>
        <v/>
      </c>
      <c r="BV678" s="85" t="str">
        <f>IFERROR(IF($BH678="Passive","",INDEX(Expenses!O$9:O$1026,MATCH(Calc!$AO678,Expenses!$U$9:$U$1026,0),1)),"")</f>
        <v/>
      </c>
      <c r="BW678" s="85" t="str">
        <f>IFERROR(IF($BH678="Passive","",INDEX(Expenses!P$9:P$1026,MATCH(Calc!$AO678,Expenses!$U$9:$U$1026,0),1)),"")</f>
        <v/>
      </c>
    </row>
    <row r="679" spans="40:75" x14ac:dyDescent="0.25">
      <c r="AN679" s="93">
        <f t="shared" si="73"/>
        <v>6</v>
      </c>
      <c r="AO679" s="93">
        <v>676</v>
      </c>
      <c r="AQ679" s="85" t="str">
        <f t="shared" si="74"/>
        <v>Passive</v>
      </c>
      <c r="AR679" s="85">
        <f>IFERROR(INDEX(Income!B$9:B$1026,MATCH(Calc!$AO679,Income!$U$9:$U$1026,0),1),0)</f>
        <v>0</v>
      </c>
      <c r="AS679" s="85">
        <f>IFERROR(INDEX(Income!C$9:C$1026,MATCH(Calc!$AO679,Income!$U$9:$U$1026,0),1),0)</f>
        <v>0</v>
      </c>
      <c r="AT679" s="93">
        <f t="shared" ca="1" si="75"/>
        <v>2027</v>
      </c>
      <c r="AU679" s="85" t="str">
        <f>IFERROR(IF($AQ679="Passive","",INDEX(Income!E$9:E$1026,MATCH(Calc!$AO679,Income!$U$9:$U$1026,0),1)),"")</f>
        <v/>
      </c>
      <c r="AV679" s="85" t="str">
        <f>IFERROR(IF($AQ679="Passive","",INDEX(Income!F$9:F$1026,MATCH(Calc!$AO679,Income!$U$9:$U$1026,0),1)),"")</f>
        <v/>
      </c>
      <c r="AW679" s="85" t="str">
        <f>IFERROR(IF($AQ679="Passive","",INDEX(Income!G$9:G$1026,MATCH(Calc!$AO679,Income!$U$9:$U$1026,0),1)),"")</f>
        <v/>
      </c>
      <c r="AX679" s="85" t="str">
        <f>IFERROR(IF($AQ679="Passive","",INDEX(Income!H$9:H$1026,MATCH(Calc!$AO679,Income!$U$9:$U$1026,0),1)),"")</f>
        <v/>
      </c>
      <c r="AY679" s="85" t="str">
        <f>IFERROR(IF($AQ679="Passive","",INDEX(Income!I$9:I$1026,MATCH(Calc!$AO679,Income!$U$9:$U$1026,0),1)),"")</f>
        <v/>
      </c>
      <c r="AZ679" s="85" t="str">
        <f>IFERROR(IF($AQ679="Passive","",INDEX(Income!J$9:J$1026,MATCH(Calc!$AO679,Income!$U$9:$U$1026,0),1)),"")</f>
        <v/>
      </c>
      <c r="BA679" s="85" t="str">
        <f>IFERROR(IF($AQ679="Passive","",INDEX(Income!K$9:K$1026,MATCH(Calc!$AO679,Income!$U$9:$U$1026,0),1)),"")</f>
        <v/>
      </c>
      <c r="BB679" s="85" t="str">
        <f>IFERROR(IF($AQ679="Passive","",INDEX(Income!L$9:L$1026,MATCH(Calc!$AO679,Income!$U$9:$U$1026,0),1)),"")</f>
        <v/>
      </c>
      <c r="BC679" s="85" t="str">
        <f>IFERROR(IF($AQ679="Passive","",INDEX(Income!M$9:M$1026,MATCH(Calc!$AO679,Income!$U$9:$U$1026,0),1)),"")</f>
        <v/>
      </c>
      <c r="BD679" s="85" t="str">
        <f>IFERROR(IF($AQ679="Passive","",INDEX(Income!N$9:N$1026,MATCH(Calc!$AO679,Income!$U$9:$U$1026,0),1)),"")</f>
        <v/>
      </c>
      <c r="BE679" s="85" t="str">
        <f>IFERROR(IF($AQ679="Passive","",INDEX(Income!O$9:O$1026,MATCH(Calc!$AO679,Income!$U$9:$U$1026,0),1)),"")</f>
        <v/>
      </c>
      <c r="BF679" s="85" t="str">
        <f>IFERROR(IF($AQ679="Passive","",INDEX(Income!P$9:P$1026,MATCH(Calc!$AO679,Income!$U$9:$U$1026,0),1)),"")</f>
        <v/>
      </c>
      <c r="BH679" s="85" t="str">
        <f t="shared" si="76"/>
        <v>Passive</v>
      </c>
      <c r="BI679" s="85">
        <f>IFERROR(INDEX(Expenses!B$9:B$1026,MATCH(Calc!$AO679,Expenses!$U$9:$U$1026,0),1),0)</f>
        <v>0</v>
      </c>
      <c r="BJ679" s="85">
        <f>IFERROR(INDEX(Expenses!C$9:C$1026,MATCH(Calc!$AO679,Expenses!$U$9:$U$1026,0),1),0)</f>
        <v>0</v>
      </c>
      <c r="BK679" s="93">
        <f t="shared" ca="1" si="77"/>
        <v>2027</v>
      </c>
      <c r="BL679" s="85" t="str">
        <f>IFERROR(IF($BH679="Passive","",INDEX(Expenses!E$9:E$1026,MATCH(Calc!$AO679,Expenses!$U$9:$U$1026,0),1)),"")</f>
        <v/>
      </c>
      <c r="BM679" s="85" t="str">
        <f>IFERROR(IF($BH679="Passive","",INDEX(Expenses!F$9:F$1026,MATCH(Calc!$AO679,Expenses!$U$9:$U$1026,0),1)),"")</f>
        <v/>
      </c>
      <c r="BN679" s="85" t="str">
        <f>IFERROR(IF($BH679="Passive","",INDEX(Expenses!G$9:G$1026,MATCH(Calc!$AO679,Expenses!$U$9:$U$1026,0),1)),"")</f>
        <v/>
      </c>
      <c r="BO679" s="85" t="str">
        <f>IFERROR(IF($BH679="Passive","",INDEX(Expenses!H$9:H$1026,MATCH(Calc!$AO679,Expenses!$U$9:$U$1026,0),1)),"")</f>
        <v/>
      </c>
      <c r="BP679" s="85" t="str">
        <f>IFERROR(IF($BH679="Passive","",INDEX(Expenses!I$9:I$1026,MATCH(Calc!$AO679,Expenses!$U$9:$U$1026,0),1)),"")</f>
        <v/>
      </c>
      <c r="BQ679" s="85" t="str">
        <f>IFERROR(IF($BH679="Passive","",INDEX(Expenses!J$9:J$1026,MATCH(Calc!$AO679,Expenses!$U$9:$U$1026,0),1)),"")</f>
        <v/>
      </c>
      <c r="BR679" s="85" t="str">
        <f>IFERROR(IF($BH679="Passive","",INDEX(Expenses!K$9:K$1026,MATCH(Calc!$AO679,Expenses!$U$9:$U$1026,0),1)),"")</f>
        <v/>
      </c>
      <c r="BS679" s="85" t="str">
        <f>IFERROR(IF($BH679="Passive","",INDEX(Expenses!L$9:L$1026,MATCH(Calc!$AO679,Expenses!$U$9:$U$1026,0),1)),"")</f>
        <v/>
      </c>
      <c r="BT679" s="85" t="str">
        <f>IFERROR(IF($BH679="Passive","",INDEX(Expenses!M$9:M$1026,MATCH(Calc!$AO679,Expenses!$U$9:$U$1026,0),1)),"")</f>
        <v/>
      </c>
      <c r="BU679" s="85" t="str">
        <f>IFERROR(IF($BH679="Passive","",INDEX(Expenses!N$9:N$1026,MATCH(Calc!$AO679,Expenses!$U$9:$U$1026,0),1)),"")</f>
        <v/>
      </c>
      <c r="BV679" s="85" t="str">
        <f>IFERROR(IF($BH679="Passive","",INDEX(Expenses!O$9:O$1026,MATCH(Calc!$AO679,Expenses!$U$9:$U$1026,0),1)),"")</f>
        <v/>
      </c>
      <c r="BW679" s="85" t="str">
        <f>IFERROR(IF($BH679="Passive","",INDEX(Expenses!P$9:P$1026,MATCH(Calc!$AO679,Expenses!$U$9:$U$1026,0),1)),"")</f>
        <v/>
      </c>
    </row>
    <row r="680" spans="40:75" x14ac:dyDescent="0.25">
      <c r="AN680" s="93">
        <f t="shared" si="73"/>
        <v>6</v>
      </c>
      <c r="AO680" s="93">
        <v>677</v>
      </c>
      <c r="AQ680" s="85" t="str">
        <f t="shared" si="74"/>
        <v>Passive</v>
      </c>
      <c r="AR680" s="85">
        <f>IFERROR(INDEX(Income!B$9:B$1026,MATCH(Calc!$AO680,Income!$U$9:$U$1026,0),1),0)</f>
        <v>0</v>
      </c>
      <c r="AS680" s="85">
        <f>IFERROR(INDEX(Income!C$9:C$1026,MATCH(Calc!$AO680,Income!$U$9:$U$1026,0),1),0)</f>
        <v>0</v>
      </c>
      <c r="AT680" s="93">
        <f t="shared" ca="1" si="75"/>
        <v>2027</v>
      </c>
      <c r="AU680" s="85" t="str">
        <f>IFERROR(IF($AQ680="Passive","",INDEX(Income!E$9:E$1026,MATCH(Calc!$AO680,Income!$U$9:$U$1026,0),1)),"")</f>
        <v/>
      </c>
      <c r="AV680" s="85" t="str">
        <f>IFERROR(IF($AQ680="Passive","",INDEX(Income!F$9:F$1026,MATCH(Calc!$AO680,Income!$U$9:$U$1026,0),1)),"")</f>
        <v/>
      </c>
      <c r="AW680" s="85" t="str">
        <f>IFERROR(IF($AQ680="Passive","",INDEX(Income!G$9:G$1026,MATCH(Calc!$AO680,Income!$U$9:$U$1026,0),1)),"")</f>
        <v/>
      </c>
      <c r="AX680" s="85" t="str">
        <f>IFERROR(IF($AQ680="Passive","",INDEX(Income!H$9:H$1026,MATCH(Calc!$AO680,Income!$U$9:$U$1026,0),1)),"")</f>
        <v/>
      </c>
      <c r="AY680" s="85" t="str">
        <f>IFERROR(IF($AQ680="Passive","",INDEX(Income!I$9:I$1026,MATCH(Calc!$AO680,Income!$U$9:$U$1026,0),1)),"")</f>
        <v/>
      </c>
      <c r="AZ680" s="85" t="str">
        <f>IFERROR(IF($AQ680="Passive","",INDEX(Income!J$9:J$1026,MATCH(Calc!$AO680,Income!$U$9:$U$1026,0),1)),"")</f>
        <v/>
      </c>
      <c r="BA680" s="85" t="str">
        <f>IFERROR(IF($AQ680="Passive","",INDEX(Income!K$9:K$1026,MATCH(Calc!$AO680,Income!$U$9:$U$1026,0),1)),"")</f>
        <v/>
      </c>
      <c r="BB680" s="85" t="str">
        <f>IFERROR(IF($AQ680="Passive","",INDEX(Income!L$9:L$1026,MATCH(Calc!$AO680,Income!$U$9:$U$1026,0),1)),"")</f>
        <v/>
      </c>
      <c r="BC680" s="85" t="str">
        <f>IFERROR(IF($AQ680="Passive","",INDEX(Income!M$9:M$1026,MATCH(Calc!$AO680,Income!$U$9:$U$1026,0),1)),"")</f>
        <v/>
      </c>
      <c r="BD680" s="85" t="str">
        <f>IFERROR(IF($AQ680="Passive","",INDEX(Income!N$9:N$1026,MATCH(Calc!$AO680,Income!$U$9:$U$1026,0),1)),"")</f>
        <v/>
      </c>
      <c r="BE680" s="85" t="str">
        <f>IFERROR(IF($AQ680="Passive","",INDEX(Income!O$9:O$1026,MATCH(Calc!$AO680,Income!$U$9:$U$1026,0),1)),"")</f>
        <v/>
      </c>
      <c r="BF680" s="85" t="str">
        <f>IFERROR(IF($AQ680="Passive","",INDEX(Income!P$9:P$1026,MATCH(Calc!$AO680,Income!$U$9:$U$1026,0),1)),"")</f>
        <v/>
      </c>
      <c r="BH680" s="85" t="str">
        <f t="shared" si="76"/>
        <v>Passive</v>
      </c>
      <c r="BI680" s="85">
        <f>IFERROR(INDEX(Expenses!B$9:B$1026,MATCH(Calc!$AO680,Expenses!$U$9:$U$1026,0),1),0)</f>
        <v>0</v>
      </c>
      <c r="BJ680" s="85">
        <f>IFERROR(INDEX(Expenses!C$9:C$1026,MATCH(Calc!$AO680,Expenses!$U$9:$U$1026,0),1),0)</f>
        <v>0</v>
      </c>
      <c r="BK680" s="93">
        <f t="shared" ca="1" si="77"/>
        <v>2027</v>
      </c>
      <c r="BL680" s="85" t="str">
        <f>IFERROR(IF($BH680="Passive","",INDEX(Expenses!E$9:E$1026,MATCH(Calc!$AO680,Expenses!$U$9:$U$1026,0),1)),"")</f>
        <v/>
      </c>
      <c r="BM680" s="85" t="str">
        <f>IFERROR(IF($BH680="Passive","",INDEX(Expenses!F$9:F$1026,MATCH(Calc!$AO680,Expenses!$U$9:$U$1026,0),1)),"")</f>
        <v/>
      </c>
      <c r="BN680" s="85" t="str">
        <f>IFERROR(IF($BH680="Passive","",INDEX(Expenses!G$9:G$1026,MATCH(Calc!$AO680,Expenses!$U$9:$U$1026,0),1)),"")</f>
        <v/>
      </c>
      <c r="BO680" s="85" t="str">
        <f>IFERROR(IF($BH680="Passive","",INDEX(Expenses!H$9:H$1026,MATCH(Calc!$AO680,Expenses!$U$9:$U$1026,0),1)),"")</f>
        <v/>
      </c>
      <c r="BP680" s="85" t="str">
        <f>IFERROR(IF($BH680="Passive","",INDEX(Expenses!I$9:I$1026,MATCH(Calc!$AO680,Expenses!$U$9:$U$1026,0),1)),"")</f>
        <v/>
      </c>
      <c r="BQ680" s="85" t="str">
        <f>IFERROR(IF($BH680="Passive","",INDEX(Expenses!J$9:J$1026,MATCH(Calc!$AO680,Expenses!$U$9:$U$1026,0),1)),"")</f>
        <v/>
      </c>
      <c r="BR680" s="85" t="str">
        <f>IFERROR(IF($BH680="Passive","",INDEX(Expenses!K$9:K$1026,MATCH(Calc!$AO680,Expenses!$U$9:$U$1026,0),1)),"")</f>
        <v/>
      </c>
      <c r="BS680" s="85" t="str">
        <f>IFERROR(IF($BH680="Passive","",INDEX(Expenses!L$9:L$1026,MATCH(Calc!$AO680,Expenses!$U$9:$U$1026,0),1)),"")</f>
        <v/>
      </c>
      <c r="BT680" s="85" t="str">
        <f>IFERROR(IF($BH680="Passive","",INDEX(Expenses!M$9:M$1026,MATCH(Calc!$AO680,Expenses!$U$9:$U$1026,0),1)),"")</f>
        <v/>
      </c>
      <c r="BU680" s="85" t="str">
        <f>IFERROR(IF($BH680="Passive","",INDEX(Expenses!N$9:N$1026,MATCH(Calc!$AO680,Expenses!$U$9:$U$1026,0),1)),"")</f>
        <v/>
      </c>
      <c r="BV680" s="85" t="str">
        <f>IFERROR(IF($BH680="Passive","",INDEX(Expenses!O$9:O$1026,MATCH(Calc!$AO680,Expenses!$U$9:$U$1026,0),1)),"")</f>
        <v/>
      </c>
      <c r="BW680" s="85" t="str">
        <f>IFERROR(IF($BH680="Passive","",INDEX(Expenses!P$9:P$1026,MATCH(Calc!$AO680,Expenses!$U$9:$U$1026,0),1)),"")</f>
        <v/>
      </c>
    </row>
    <row r="681" spans="40:75" x14ac:dyDescent="0.25">
      <c r="AN681" s="93">
        <f t="shared" si="73"/>
        <v>6</v>
      </c>
      <c r="AO681" s="93">
        <v>678</v>
      </c>
      <c r="AQ681" s="85" t="str">
        <f t="shared" si="74"/>
        <v>Passive</v>
      </c>
      <c r="AR681" s="85">
        <f>IFERROR(INDEX(Income!B$9:B$1026,MATCH(Calc!$AO681,Income!$U$9:$U$1026,0),1),0)</f>
        <v>0</v>
      </c>
      <c r="AS681" s="85">
        <f>IFERROR(INDEX(Income!C$9:C$1026,MATCH(Calc!$AO681,Income!$U$9:$U$1026,0),1),0)</f>
        <v>0</v>
      </c>
      <c r="AT681" s="93">
        <f t="shared" ca="1" si="75"/>
        <v>2027</v>
      </c>
      <c r="AU681" s="85" t="str">
        <f>IFERROR(IF($AQ681="Passive","",INDEX(Income!E$9:E$1026,MATCH(Calc!$AO681,Income!$U$9:$U$1026,0),1)),"")</f>
        <v/>
      </c>
      <c r="AV681" s="85" t="str">
        <f>IFERROR(IF($AQ681="Passive","",INDEX(Income!F$9:F$1026,MATCH(Calc!$AO681,Income!$U$9:$U$1026,0),1)),"")</f>
        <v/>
      </c>
      <c r="AW681" s="85" t="str">
        <f>IFERROR(IF($AQ681="Passive","",INDEX(Income!G$9:G$1026,MATCH(Calc!$AO681,Income!$U$9:$U$1026,0),1)),"")</f>
        <v/>
      </c>
      <c r="AX681" s="85" t="str">
        <f>IFERROR(IF($AQ681="Passive","",INDEX(Income!H$9:H$1026,MATCH(Calc!$AO681,Income!$U$9:$U$1026,0),1)),"")</f>
        <v/>
      </c>
      <c r="AY681" s="85" t="str">
        <f>IFERROR(IF($AQ681="Passive","",INDEX(Income!I$9:I$1026,MATCH(Calc!$AO681,Income!$U$9:$U$1026,0),1)),"")</f>
        <v/>
      </c>
      <c r="AZ681" s="85" t="str">
        <f>IFERROR(IF($AQ681="Passive","",INDEX(Income!J$9:J$1026,MATCH(Calc!$AO681,Income!$U$9:$U$1026,0),1)),"")</f>
        <v/>
      </c>
      <c r="BA681" s="85" t="str">
        <f>IFERROR(IF($AQ681="Passive","",INDEX(Income!K$9:K$1026,MATCH(Calc!$AO681,Income!$U$9:$U$1026,0),1)),"")</f>
        <v/>
      </c>
      <c r="BB681" s="85" t="str">
        <f>IFERROR(IF($AQ681="Passive","",INDEX(Income!L$9:L$1026,MATCH(Calc!$AO681,Income!$U$9:$U$1026,0),1)),"")</f>
        <v/>
      </c>
      <c r="BC681" s="85" t="str">
        <f>IFERROR(IF($AQ681="Passive","",INDEX(Income!M$9:M$1026,MATCH(Calc!$AO681,Income!$U$9:$U$1026,0),1)),"")</f>
        <v/>
      </c>
      <c r="BD681" s="85" t="str">
        <f>IFERROR(IF($AQ681="Passive","",INDEX(Income!N$9:N$1026,MATCH(Calc!$AO681,Income!$U$9:$U$1026,0),1)),"")</f>
        <v/>
      </c>
      <c r="BE681" s="85" t="str">
        <f>IFERROR(IF($AQ681="Passive","",INDEX(Income!O$9:O$1026,MATCH(Calc!$AO681,Income!$U$9:$U$1026,0),1)),"")</f>
        <v/>
      </c>
      <c r="BF681" s="85" t="str">
        <f>IFERROR(IF($AQ681="Passive","",INDEX(Income!P$9:P$1026,MATCH(Calc!$AO681,Income!$U$9:$U$1026,0),1)),"")</f>
        <v/>
      </c>
      <c r="BH681" s="85" t="str">
        <f t="shared" si="76"/>
        <v>Passive</v>
      </c>
      <c r="BI681" s="85">
        <f>IFERROR(INDEX(Expenses!B$9:B$1026,MATCH(Calc!$AO681,Expenses!$U$9:$U$1026,0),1),0)</f>
        <v>0</v>
      </c>
      <c r="BJ681" s="85">
        <f>IFERROR(INDEX(Expenses!C$9:C$1026,MATCH(Calc!$AO681,Expenses!$U$9:$U$1026,0),1),0)</f>
        <v>0</v>
      </c>
      <c r="BK681" s="93">
        <f t="shared" ca="1" si="77"/>
        <v>2027</v>
      </c>
      <c r="BL681" s="85" t="str">
        <f>IFERROR(IF($BH681="Passive","",INDEX(Expenses!E$9:E$1026,MATCH(Calc!$AO681,Expenses!$U$9:$U$1026,0),1)),"")</f>
        <v/>
      </c>
      <c r="BM681" s="85" t="str">
        <f>IFERROR(IF($BH681="Passive","",INDEX(Expenses!F$9:F$1026,MATCH(Calc!$AO681,Expenses!$U$9:$U$1026,0),1)),"")</f>
        <v/>
      </c>
      <c r="BN681" s="85" t="str">
        <f>IFERROR(IF($BH681="Passive","",INDEX(Expenses!G$9:G$1026,MATCH(Calc!$AO681,Expenses!$U$9:$U$1026,0),1)),"")</f>
        <v/>
      </c>
      <c r="BO681" s="85" t="str">
        <f>IFERROR(IF($BH681="Passive","",INDEX(Expenses!H$9:H$1026,MATCH(Calc!$AO681,Expenses!$U$9:$U$1026,0),1)),"")</f>
        <v/>
      </c>
      <c r="BP681" s="85" t="str">
        <f>IFERROR(IF($BH681="Passive","",INDEX(Expenses!I$9:I$1026,MATCH(Calc!$AO681,Expenses!$U$9:$U$1026,0),1)),"")</f>
        <v/>
      </c>
      <c r="BQ681" s="85" t="str">
        <f>IFERROR(IF($BH681="Passive","",INDEX(Expenses!J$9:J$1026,MATCH(Calc!$AO681,Expenses!$U$9:$U$1026,0),1)),"")</f>
        <v/>
      </c>
      <c r="BR681" s="85" t="str">
        <f>IFERROR(IF($BH681="Passive","",INDEX(Expenses!K$9:K$1026,MATCH(Calc!$AO681,Expenses!$U$9:$U$1026,0),1)),"")</f>
        <v/>
      </c>
      <c r="BS681" s="85" t="str">
        <f>IFERROR(IF($BH681="Passive","",INDEX(Expenses!L$9:L$1026,MATCH(Calc!$AO681,Expenses!$U$9:$U$1026,0),1)),"")</f>
        <v/>
      </c>
      <c r="BT681" s="85" t="str">
        <f>IFERROR(IF($BH681="Passive","",INDEX(Expenses!M$9:M$1026,MATCH(Calc!$AO681,Expenses!$U$9:$U$1026,0),1)),"")</f>
        <v/>
      </c>
      <c r="BU681" s="85" t="str">
        <f>IFERROR(IF($BH681="Passive","",INDEX(Expenses!N$9:N$1026,MATCH(Calc!$AO681,Expenses!$U$9:$U$1026,0),1)),"")</f>
        <v/>
      </c>
      <c r="BV681" s="85" t="str">
        <f>IFERROR(IF($BH681="Passive","",INDEX(Expenses!O$9:O$1026,MATCH(Calc!$AO681,Expenses!$U$9:$U$1026,0),1)),"")</f>
        <v/>
      </c>
      <c r="BW681" s="85" t="str">
        <f>IFERROR(IF($BH681="Passive","",INDEX(Expenses!P$9:P$1026,MATCH(Calc!$AO681,Expenses!$U$9:$U$1026,0),1)),"")</f>
        <v/>
      </c>
    </row>
    <row r="682" spans="40:75" x14ac:dyDescent="0.25">
      <c r="AN682" s="93">
        <f t="shared" si="73"/>
        <v>6</v>
      </c>
      <c r="AO682" s="93">
        <v>679</v>
      </c>
      <c r="AQ682" s="85" t="str">
        <f t="shared" si="74"/>
        <v>Passive</v>
      </c>
      <c r="AR682" s="85">
        <f>IFERROR(INDEX(Income!B$9:B$1026,MATCH(Calc!$AO682,Income!$U$9:$U$1026,0),1),0)</f>
        <v>0</v>
      </c>
      <c r="AS682" s="85">
        <f>IFERROR(INDEX(Income!C$9:C$1026,MATCH(Calc!$AO682,Income!$U$9:$U$1026,0),1),0)</f>
        <v>0</v>
      </c>
      <c r="AT682" s="93">
        <f t="shared" ca="1" si="75"/>
        <v>2027</v>
      </c>
      <c r="AU682" s="85" t="str">
        <f>IFERROR(IF($AQ682="Passive","",INDEX(Income!E$9:E$1026,MATCH(Calc!$AO682,Income!$U$9:$U$1026,0),1)),"")</f>
        <v/>
      </c>
      <c r="AV682" s="85" t="str">
        <f>IFERROR(IF($AQ682="Passive","",INDEX(Income!F$9:F$1026,MATCH(Calc!$AO682,Income!$U$9:$U$1026,0),1)),"")</f>
        <v/>
      </c>
      <c r="AW682" s="85" t="str">
        <f>IFERROR(IF($AQ682="Passive","",INDEX(Income!G$9:G$1026,MATCH(Calc!$AO682,Income!$U$9:$U$1026,0),1)),"")</f>
        <v/>
      </c>
      <c r="AX682" s="85" t="str">
        <f>IFERROR(IF($AQ682="Passive","",INDEX(Income!H$9:H$1026,MATCH(Calc!$AO682,Income!$U$9:$U$1026,0),1)),"")</f>
        <v/>
      </c>
      <c r="AY682" s="85" t="str">
        <f>IFERROR(IF($AQ682="Passive","",INDEX(Income!I$9:I$1026,MATCH(Calc!$AO682,Income!$U$9:$U$1026,0),1)),"")</f>
        <v/>
      </c>
      <c r="AZ682" s="85" t="str">
        <f>IFERROR(IF($AQ682="Passive","",INDEX(Income!J$9:J$1026,MATCH(Calc!$AO682,Income!$U$9:$U$1026,0),1)),"")</f>
        <v/>
      </c>
      <c r="BA682" s="85" t="str">
        <f>IFERROR(IF($AQ682="Passive","",INDEX(Income!K$9:K$1026,MATCH(Calc!$AO682,Income!$U$9:$U$1026,0),1)),"")</f>
        <v/>
      </c>
      <c r="BB682" s="85" t="str">
        <f>IFERROR(IF($AQ682="Passive","",INDEX(Income!L$9:L$1026,MATCH(Calc!$AO682,Income!$U$9:$U$1026,0),1)),"")</f>
        <v/>
      </c>
      <c r="BC682" s="85" t="str">
        <f>IFERROR(IF($AQ682="Passive","",INDEX(Income!M$9:M$1026,MATCH(Calc!$AO682,Income!$U$9:$U$1026,0),1)),"")</f>
        <v/>
      </c>
      <c r="BD682" s="85" t="str">
        <f>IFERROR(IF($AQ682="Passive","",INDEX(Income!N$9:N$1026,MATCH(Calc!$AO682,Income!$U$9:$U$1026,0),1)),"")</f>
        <v/>
      </c>
      <c r="BE682" s="85" t="str">
        <f>IFERROR(IF($AQ682="Passive","",INDEX(Income!O$9:O$1026,MATCH(Calc!$AO682,Income!$U$9:$U$1026,0),1)),"")</f>
        <v/>
      </c>
      <c r="BF682" s="85" t="str">
        <f>IFERROR(IF($AQ682="Passive","",INDEX(Income!P$9:P$1026,MATCH(Calc!$AO682,Income!$U$9:$U$1026,0),1)),"")</f>
        <v/>
      </c>
      <c r="BH682" s="85" t="str">
        <f t="shared" si="76"/>
        <v>Passive</v>
      </c>
      <c r="BI682" s="85">
        <f>IFERROR(INDEX(Expenses!B$9:B$1026,MATCH(Calc!$AO682,Expenses!$U$9:$U$1026,0),1),0)</f>
        <v>0</v>
      </c>
      <c r="BJ682" s="85">
        <f>IFERROR(INDEX(Expenses!C$9:C$1026,MATCH(Calc!$AO682,Expenses!$U$9:$U$1026,0),1),0)</f>
        <v>0</v>
      </c>
      <c r="BK682" s="93">
        <f t="shared" ca="1" si="77"/>
        <v>2027</v>
      </c>
      <c r="BL682" s="85" t="str">
        <f>IFERROR(IF($BH682="Passive","",INDEX(Expenses!E$9:E$1026,MATCH(Calc!$AO682,Expenses!$U$9:$U$1026,0),1)),"")</f>
        <v/>
      </c>
      <c r="BM682" s="85" t="str">
        <f>IFERROR(IF($BH682="Passive","",INDEX(Expenses!F$9:F$1026,MATCH(Calc!$AO682,Expenses!$U$9:$U$1026,0),1)),"")</f>
        <v/>
      </c>
      <c r="BN682" s="85" t="str">
        <f>IFERROR(IF($BH682="Passive","",INDEX(Expenses!G$9:G$1026,MATCH(Calc!$AO682,Expenses!$U$9:$U$1026,0),1)),"")</f>
        <v/>
      </c>
      <c r="BO682" s="85" t="str">
        <f>IFERROR(IF($BH682="Passive","",INDEX(Expenses!H$9:H$1026,MATCH(Calc!$AO682,Expenses!$U$9:$U$1026,0),1)),"")</f>
        <v/>
      </c>
      <c r="BP682" s="85" t="str">
        <f>IFERROR(IF($BH682="Passive","",INDEX(Expenses!I$9:I$1026,MATCH(Calc!$AO682,Expenses!$U$9:$U$1026,0),1)),"")</f>
        <v/>
      </c>
      <c r="BQ682" s="85" t="str">
        <f>IFERROR(IF($BH682="Passive","",INDEX(Expenses!J$9:J$1026,MATCH(Calc!$AO682,Expenses!$U$9:$U$1026,0),1)),"")</f>
        <v/>
      </c>
      <c r="BR682" s="85" t="str">
        <f>IFERROR(IF($BH682="Passive","",INDEX(Expenses!K$9:K$1026,MATCH(Calc!$AO682,Expenses!$U$9:$U$1026,0),1)),"")</f>
        <v/>
      </c>
      <c r="BS682" s="85" t="str">
        <f>IFERROR(IF($BH682="Passive","",INDEX(Expenses!L$9:L$1026,MATCH(Calc!$AO682,Expenses!$U$9:$U$1026,0),1)),"")</f>
        <v/>
      </c>
      <c r="BT682" s="85" t="str">
        <f>IFERROR(IF($BH682="Passive","",INDEX(Expenses!M$9:M$1026,MATCH(Calc!$AO682,Expenses!$U$9:$U$1026,0),1)),"")</f>
        <v/>
      </c>
      <c r="BU682" s="85" t="str">
        <f>IFERROR(IF($BH682="Passive","",INDEX(Expenses!N$9:N$1026,MATCH(Calc!$AO682,Expenses!$U$9:$U$1026,0),1)),"")</f>
        <v/>
      </c>
      <c r="BV682" s="85" t="str">
        <f>IFERROR(IF($BH682="Passive","",INDEX(Expenses!O$9:O$1026,MATCH(Calc!$AO682,Expenses!$U$9:$U$1026,0),1)),"")</f>
        <v/>
      </c>
      <c r="BW682" s="85" t="str">
        <f>IFERROR(IF($BH682="Passive","",INDEX(Expenses!P$9:P$1026,MATCH(Calc!$AO682,Expenses!$U$9:$U$1026,0),1)),"")</f>
        <v/>
      </c>
    </row>
    <row r="683" spans="40:75" x14ac:dyDescent="0.25">
      <c r="AN683" s="93">
        <f t="shared" si="73"/>
        <v>6</v>
      </c>
      <c r="AO683" s="93">
        <v>680</v>
      </c>
      <c r="AQ683" s="85" t="str">
        <f t="shared" si="74"/>
        <v>Passive</v>
      </c>
      <c r="AR683" s="85">
        <f>IFERROR(INDEX(Income!B$9:B$1026,MATCH(Calc!$AO683,Income!$U$9:$U$1026,0),1),0)</f>
        <v>0</v>
      </c>
      <c r="AS683" s="85">
        <f>IFERROR(INDEX(Income!C$9:C$1026,MATCH(Calc!$AO683,Income!$U$9:$U$1026,0),1),0)</f>
        <v>0</v>
      </c>
      <c r="AT683" s="93">
        <f t="shared" ca="1" si="75"/>
        <v>2027</v>
      </c>
      <c r="AU683" s="85" t="str">
        <f>IFERROR(IF($AQ683="Passive","",INDEX(Income!E$9:E$1026,MATCH(Calc!$AO683,Income!$U$9:$U$1026,0),1)),"")</f>
        <v/>
      </c>
      <c r="AV683" s="85" t="str">
        <f>IFERROR(IF($AQ683="Passive","",INDEX(Income!F$9:F$1026,MATCH(Calc!$AO683,Income!$U$9:$U$1026,0),1)),"")</f>
        <v/>
      </c>
      <c r="AW683" s="85" t="str">
        <f>IFERROR(IF($AQ683="Passive","",INDEX(Income!G$9:G$1026,MATCH(Calc!$AO683,Income!$U$9:$U$1026,0),1)),"")</f>
        <v/>
      </c>
      <c r="AX683" s="85" t="str">
        <f>IFERROR(IF($AQ683="Passive","",INDEX(Income!H$9:H$1026,MATCH(Calc!$AO683,Income!$U$9:$U$1026,0),1)),"")</f>
        <v/>
      </c>
      <c r="AY683" s="85" t="str">
        <f>IFERROR(IF($AQ683="Passive","",INDEX(Income!I$9:I$1026,MATCH(Calc!$AO683,Income!$U$9:$U$1026,0),1)),"")</f>
        <v/>
      </c>
      <c r="AZ683" s="85" t="str">
        <f>IFERROR(IF($AQ683="Passive","",INDEX(Income!J$9:J$1026,MATCH(Calc!$AO683,Income!$U$9:$U$1026,0),1)),"")</f>
        <v/>
      </c>
      <c r="BA683" s="85" t="str">
        <f>IFERROR(IF($AQ683="Passive","",INDEX(Income!K$9:K$1026,MATCH(Calc!$AO683,Income!$U$9:$U$1026,0),1)),"")</f>
        <v/>
      </c>
      <c r="BB683" s="85" t="str">
        <f>IFERROR(IF($AQ683="Passive","",INDEX(Income!L$9:L$1026,MATCH(Calc!$AO683,Income!$U$9:$U$1026,0),1)),"")</f>
        <v/>
      </c>
      <c r="BC683" s="85" t="str">
        <f>IFERROR(IF($AQ683="Passive","",INDEX(Income!M$9:M$1026,MATCH(Calc!$AO683,Income!$U$9:$U$1026,0),1)),"")</f>
        <v/>
      </c>
      <c r="BD683" s="85" t="str">
        <f>IFERROR(IF($AQ683="Passive","",INDEX(Income!N$9:N$1026,MATCH(Calc!$AO683,Income!$U$9:$U$1026,0),1)),"")</f>
        <v/>
      </c>
      <c r="BE683" s="85" t="str">
        <f>IFERROR(IF($AQ683="Passive","",INDEX(Income!O$9:O$1026,MATCH(Calc!$AO683,Income!$U$9:$U$1026,0),1)),"")</f>
        <v/>
      </c>
      <c r="BF683" s="85" t="str">
        <f>IFERROR(IF($AQ683="Passive","",INDEX(Income!P$9:P$1026,MATCH(Calc!$AO683,Income!$U$9:$U$1026,0),1)),"")</f>
        <v/>
      </c>
      <c r="BH683" s="85" t="str">
        <f t="shared" si="76"/>
        <v>Passive</v>
      </c>
      <c r="BI683" s="85">
        <f>IFERROR(INDEX(Expenses!B$9:B$1026,MATCH(Calc!$AO683,Expenses!$U$9:$U$1026,0),1),0)</f>
        <v>0</v>
      </c>
      <c r="BJ683" s="85">
        <f>IFERROR(INDEX(Expenses!C$9:C$1026,MATCH(Calc!$AO683,Expenses!$U$9:$U$1026,0),1),0)</f>
        <v>0</v>
      </c>
      <c r="BK683" s="93">
        <f t="shared" ca="1" si="77"/>
        <v>2027</v>
      </c>
      <c r="BL683" s="85" t="str">
        <f>IFERROR(IF($BH683="Passive","",INDEX(Expenses!E$9:E$1026,MATCH(Calc!$AO683,Expenses!$U$9:$U$1026,0),1)),"")</f>
        <v/>
      </c>
      <c r="BM683" s="85" t="str">
        <f>IFERROR(IF($BH683="Passive","",INDEX(Expenses!F$9:F$1026,MATCH(Calc!$AO683,Expenses!$U$9:$U$1026,0),1)),"")</f>
        <v/>
      </c>
      <c r="BN683" s="85" t="str">
        <f>IFERROR(IF($BH683="Passive","",INDEX(Expenses!G$9:G$1026,MATCH(Calc!$AO683,Expenses!$U$9:$U$1026,0),1)),"")</f>
        <v/>
      </c>
      <c r="BO683" s="85" t="str">
        <f>IFERROR(IF($BH683="Passive","",INDEX(Expenses!H$9:H$1026,MATCH(Calc!$AO683,Expenses!$U$9:$U$1026,0),1)),"")</f>
        <v/>
      </c>
      <c r="BP683" s="85" t="str">
        <f>IFERROR(IF($BH683="Passive","",INDEX(Expenses!I$9:I$1026,MATCH(Calc!$AO683,Expenses!$U$9:$U$1026,0),1)),"")</f>
        <v/>
      </c>
      <c r="BQ683" s="85" t="str">
        <f>IFERROR(IF($BH683="Passive","",INDEX(Expenses!J$9:J$1026,MATCH(Calc!$AO683,Expenses!$U$9:$U$1026,0),1)),"")</f>
        <v/>
      </c>
      <c r="BR683" s="85" t="str">
        <f>IFERROR(IF($BH683="Passive","",INDEX(Expenses!K$9:K$1026,MATCH(Calc!$AO683,Expenses!$U$9:$U$1026,0),1)),"")</f>
        <v/>
      </c>
      <c r="BS683" s="85" t="str">
        <f>IFERROR(IF($BH683="Passive","",INDEX(Expenses!L$9:L$1026,MATCH(Calc!$AO683,Expenses!$U$9:$U$1026,0),1)),"")</f>
        <v/>
      </c>
      <c r="BT683" s="85" t="str">
        <f>IFERROR(IF($BH683="Passive","",INDEX(Expenses!M$9:M$1026,MATCH(Calc!$AO683,Expenses!$U$9:$U$1026,0),1)),"")</f>
        <v/>
      </c>
      <c r="BU683" s="85" t="str">
        <f>IFERROR(IF($BH683="Passive","",INDEX(Expenses!N$9:N$1026,MATCH(Calc!$AO683,Expenses!$U$9:$U$1026,0),1)),"")</f>
        <v/>
      </c>
      <c r="BV683" s="85" t="str">
        <f>IFERROR(IF($BH683="Passive","",INDEX(Expenses!O$9:O$1026,MATCH(Calc!$AO683,Expenses!$U$9:$U$1026,0),1)),"")</f>
        <v/>
      </c>
      <c r="BW683" s="85" t="str">
        <f>IFERROR(IF($BH683="Passive","",INDEX(Expenses!P$9:P$1026,MATCH(Calc!$AO683,Expenses!$U$9:$U$1026,0),1)),"")</f>
        <v/>
      </c>
    </row>
    <row r="684" spans="40:75" x14ac:dyDescent="0.25">
      <c r="AN684" s="93">
        <f t="shared" si="73"/>
        <v>6</v>
      </c>
      <c r="AO684" s="93">
        <v>681</v>
      </c>
      <c r="AQ684" s="85" t="str">
        <f t="shared" si="74"/>
        <v>Passive</v>
      </c>
      <c r="AR684" s="85">
        <f>IFERROR(INDEX(Income!B$9:B$1026,MATCH(Calc!$AO684,Income!$U$9:$U$1026,0),1),0)</f>
        <v>0</v>
      </c>
      <c r="AS684" s="85">
        <f>IFERROR(INDEX(Income!C$9:C$1026,MATCH(Calc!$AO684,Income!$U$9:$U$1026,0),1),0)</f>
        <v>0</v>
      </c>
      <c r="AT684" s="93">
        <f t="shared" ca="1" si="75"/>
        <v>2027</v>
      </c>
      <c r="AU684" s="85" t="str">
        <f>IFERROR(IF($AQ684="Passive","",INDEX(Income!E$9:E$1026,MATCH(Calc!$AO684,Income!$U$9:$U$1026,0),1)),"")</f>
        <v/>
      </c>
      <c r="AV684" s="85" t="str">
        <f>IFERROR(IF($AQ684="Passive","",INDEX(Income!F$9:F$1026,MATCH(Calc!$AO684,Income!$U$9:$U$1026,0),1)),"")</f>
        <v/>
      </c>
      <c r="AW684" s="85" t="str">
        <f>IFERROR(IF($AQ684="Passive","",INDEX(Income!G$9:G$1026,MATCH(Calc!$AO684,Income!$U$9:$U$1026,0),1)),"")</f>
        <v/>
      </c>
      <c r="AX684" s="85" t="str">
        <f>IFERROR(IF($AQ684="Passive","",INDEX(Income!H$9:H$1026,MATCH(Calc!$AO684,Income!$U$9:$U$1026,0),1)),"")</f>
        <v/>
      </c>
      <c r="AY684" s="85" t="str">
        <f>IFERROR(IF($AQ684="Passive","",INDEX(Income!I$9:I$1026,MATCH(Calc!$AO684,Income!$U$9:$U$1026,0),1)),"")</f>
        <v/>
      </c>
      <c r="AZ684" s="85" t="str">
        <f>IFERROR(IF($AQ684="Passive","",INDEX(Income!J$9:J$1026,MATCH(Calc!$AO684,Income!$U$9:$U$1026,0),1)),"")</f>
        <v/>
      </c>
      <c r="BA684" s="85" t="str">
        <f>IFERROR(IF($AQ684="Passive","",INDEX(Income!K$9:K$1026,MATCH(Calc!$AO684,Income!$U$9:$U$1026,0),1)),"")</f>
        <v/>
      </c>
      <c r="BB684" s="85" t="str">
        <f>IFERROR(IF($AQ684="Passive","",INDEX(Income!L$9:L$1026,MATCH(Calc!$AO684,Income!$U$9:$U$1026,0),1)),"")</f>
        <v/>
      </c>
      <c r="BC684" s="85" t="str">
        <f>IFERROR(IF($AQ684="Passive","",INDEX(Income!M$9:M$1026,MATCH(Calc!$AO684,Income!$U$9:$U$1026,0),1)),"")</f>
        <v/>
      </c>
      <c r="BD684" s="85" t="str">
        <f>IFERROR(IF($AQ684="Passive","",INDEX(Income!N$9:N$1026,MATCH(Calc!$AO684,Income!$U$9:$U$1026,0),1)),"")</f>
        <v/>
      </c>
      <c r="BE684" s="85" t="str">
        <f>IFERROR(IF($AQ684="Passive","",INDEX(Income!O$9:O$1026,MATCH(Calc!$AO684,Income!$U$9:$U$1026,0),1)),"")</f>
        <v/>
      </c>
      <c r="BF684" s="85" t="str">
        <f>IFERROR(IF($AQ684="Passive","",INDEX(Income!P$9:P$1026,MATCH(Calc!$AO684,Income!$U$9:$U$1026,0),1)),"")</f>
        <v/>
      </c>
      <c r="BH684" s="85" t="str">
        <f t="shared" si="76"/>
        <v>Passive</v>
      </c>
      <c r="BI684" s="85">
        <f>IFERROR(INDEX(Expenses!B$9:B$1026,MATCH(Calc!$AO684,Expenses!$U$9:$U$1026,0),1),0)</f>
        <v>0</v>
      </c>
      <c r="BJ684" s="85">
        <f>IFERROR(INDEX(Expenses!C$9:C$1026,MATCH(Calc!$AO684,Expenses!$U$9:$U$1026,0),1),0)</f>
        <v>0</v>
      </c>
      <c r="BK684" s="93">
        <f t="shared" ca="1" si="77"/>
        <v>2027</v>
      </c>
      <c r="BL684" s="85" t="str">
        <f>IFERROR(IF($BH684="Passive","",INDEX(Expenses!E$9:E$1026,MATCH(Calc!$AO684,Expenses!$U$9:$U$1026,0),1)),"")</f>
        <v/>
      </c>
      <c r="BM684" s="85" t="str">
        <f>IFERROR(IF($BH684="Passive","",INDEX(Expenses!F$9:F$1026,MATCH(Calc!$AO684,Expenses!$U$9:$U$1026,0),1)),"")</f>
        <v/>
      </c>
      <c r="BN684" s="85" t="str">
        <f>IFERROR(IF($BH684="Passive","",INDEX(Expenses!G$9:G$1026,MATCH(Calc!$AO684,Expenses!$U$9:$U$1026,0),1)),"")</f>
        <v/>
      </c>
      <c r="BO684" s="85" t="str">
        <f>IFERROR(IF($BH684="Passive","",INDEX(Expenses!H$9:H$1026,MATCH(Calc!$AO684,Expenses!$U$9:$U$1026,0),1)),"")</f>
        <v/>
      </c>
      <c r="BP684" s="85" t="str">
        <f>IFERROR(IF($BH684="Passive","",INDEX(Expenses!I$9:I$1026,MATCH(Calc!$AO684,Expenses!$U$9:$U$1026,0),1)),"")</f>
        <v/>
      </c>
      <c r="BQ684" s="85" t="str">
        <f>IFERROR(IF($BH684="Passive","",INDEX(Expenses!J$9:J$1026,MATCH(Calc!$AO684,Expenses!$U$9:$U$1026,0),1)),"")</f>
        <v/>
      </c>
      <c r="BR684" s="85" t="str">
        <f>IFERROR(IF($BH684="Passive","",INDEX(Expenses!K$9:K$1026,MATCH(Calc!$AO684,Expenses!$U$9:$U$1026,0),1)),"")</f>
        <v/>
      </c>
      <c r="BS684" s="85" t="str">
        <f>IFERROR(IF($BH684="Passive","",INDEX(Expenses!L$9:L$1026,MATCH(Calc!$AO684,Expenses!$U$9:$U$1026,0),1)),"")</f>
        <v/>
      </c>
      <c r="BT684" s="85" t="str">
        <f>IFERROR(IF($BH684="Passive","",INDEX(Expenses!M$9:M$1026,MATCH(Calc!$AO684,Expenses!$U$9:$U$1026,0),1)),"")</f>
        <v/>
      </c>
      <c r="BU684" s="85" t="str">
        <f>IFERROR(IF($BH684="Passive","",INDEX(Expenses!N$9:N$1026,MATCH(Calc!$AO684,Expenses!$U$9:$U$1026,0),1)),"")</f>
        <v/>
      </c>
      <c r="BV684" s="85" t="str">
        <f>IFERROR(IF($BH684="Passive","",INDEX(Expenses!O$9:O$1026,MATCH(Calc!$AO684,Expenses!$U$9:$U$1026,0),1)),"")</f>
        <v/>
      </c>
      <c r="BW684" s="85" t="str">
        <f>IFERROR(IF($BH684="Passive","",INDEX(Expenses!P$9:P$1026,MATCH(Calc!$AO684,Expenses!$U$9:$U$1026,0),1)),"")</f>
        <v/>
      </c>
    </row>
    <row r="685" spans="40:75" x14ac:dyDescent="0.25">
      <c r="AN685" s="93">
        <f t="shared" si="73"/>
        <v>6</v>
      </c>
      <c r="AO685" s="93">
        <v>682</v>
      </c>
      <c r="AQ685" s="85" t="str">
        <f t="shared" si="74"/>
        <v>Passive</v>
      </c>
      <c r="AR685" s="85">
        <f>IFERROR(INDEX(Income!B$9:B$1026,MATCH(Calc!$AO685,Income!$U$9:$U$1026,0),1),0)</f>
        <v>0</v>
      </c>
      <c r="AS685" s="85">
        <f>IFERROR(INDEX(Income!C$9:C$1026,MATCH(Calc!$AO685,Income!$U$9:$U$1026,0),1),0)</f>
        <v>0</v>
      </c>
      <c r="AT685" s="93">
        <f t="shared" ca="1" si="75"/>
        <v>2027</v>
      </c>
      <c r="AU685" s="85" t="str">
        <f>IFERROR(IF($AQ685="Passive","",INDEX(Income!E$9:E$1026,MATCH(Calc!$AO685,Income!$U$9:$U$1026,0),1)),"")</f>
        <v/>
      </c>
      <c r="AV685" s="85" t="str">
        <f>IFERROR(IF($AQ685="Passive","",INDEX(Income!F$9:F$1026,MATCH(Calc!$AO685,Income!$U$9:$U$1026,0),1)),"")</f>
        <v/>
      </c>
      <c r="AW685" s="85" t="str">
        <f>IFERROR(IF($AQ685="Passive","",INDEX(Income!G$9:G$1026,MATCH(Calc!$AO685,Income!$U$9:$U$1026,0),1)),"")</f>
        <v/>
      </c>
      <c r="AX685" s="85" t="str">
        <f>IFERROR(IF($AQ685="Passive","",INDEX(Income!H$9:H$1026,MATCH(Calc!$AO685,Income!$U$9:$U$1026,0),1)),"")</f>
        <v/>
      </c>
      <c r="AY685" s="85" t="str">
        <f>IFERROR(IF($AQ685="Passive","",INDEX(Income!I$9:I$1026,MATCH(Calc!$AO685,Income!$U$9:$U$1026,0),1)),"")</f>
        <v/>
      </c>
      <c r="AZ685" s="85" t="str">
        <f>IFERROR(IF($AQ685="Passive","",INDEX(Income!J$9:J$1026,MATCH(Calc!$AO685,Income!$U$9:$U$1026,0),1)),"")</f>
        <v/>
      </c>
      <c r="BA685" s="85" t="str">
        <f>IFERROR(IF($AQ685="Passive","",INDEX(Income!K$9:K$1026,MATCH(Calc!$AO685,Income!$U$9:$U$1026,0),1)),"")</f>
        <v/>
      </c>
      <c r="BB685" s="85" t="str">
        <f>IFERROR(IF($AQ685="Passive","",INDEX(Income!L$9:L$1026,MATCH(Calc!$AO685,Income!$U$9:$U$1026,0),1)),"")</f>
        <v/>
      </c>
      <c r="BC685" s="85" t="str">
        <f>IFERROR(IF($AQ685="Passive","",INDEX(Income!M$9:M$1026,MATCH(Calc!$AO685,Income!$U$9:$U$1026,0),1)),"")</f>
        <v/>
      </c>
      <c r="BD685" s="85" t="str">
        <f>IFERROR(IF($AQ685="Passive","",INDEX(Income!N$9:N$1026,MATCH(Calc!$AO685,Income!$U$9:$U$1026,0),1)),"")</f>
        <v/>
      </c>
      <c r="BE685" s="85" t="str">
        <f>IFERROR(IF($AQ685="Passive","",INDEX(Income!O$9:O$1026,MATCH(Calc!$AO685,Income!$U$9:$U$1026,0),1)),"")</f>
        <v/>
      </c>
      <c r="BF685" s="85" t="str">
        <f>IFERROR(IF($AQ685="Passive","",INDEX(Income!P$9:P$1026,MATCH(Calc!$AO685,Income!$U$9:$U$1026,0),1)),"")</f>
        <v/>
      </c>
      <c r="BH685" s="85" t="str">
        <f t="shared" si="76"/>
        <v>Passive</v>
      </c>
      <c r="BI685" s="85">
        <f>IFERROR(INDEX(Expenses!B$9:B$1026,MATCH(Calc!$AO685,Expenses!$U$9:$U$1026,0),1),0)</f>
        <v>0</v>
      </c>
      <c r="BJ685" s="85">
        <f>IFERROR(INDEX(Expenses!C$9:C$1026,MATCH(Calc!$AO685,Expenses!$U$9:$U$1026,0),1),0)</f>
        <v>0</v>
      </c>
      <c r="BK685" s="93">
        <f t="shared" ca="1" si="77"/>
        <v>2027</v>
      </c>
      <c r="BL685" s="85" t="str">
        <f>IFERROR(IF($BH685="Passive","",INDEX(Expenses!E$9:E$1026,MATCH(Calc!$AO685,Expenses!$U$9:$U$1026,0),1)),"")</f>
        <v/>
      </c>
      <c r="BM685" s="85" t="str">
        <f>IFERROR(IF($BH685="Passive","",INDEX(Expenses!F$9:F$1026,MATCH(Calc!$AO685,Expenses!$U$9:$U$1026,0),1)),"")</f>
        <v/>
      </c>
      <c r="BN685" s="85" t="str">
        <f>IFERROR(IF($BH685="Passive","",INDEX(Expenses!G$9:G$1026,MATCH(Calc!$AO685,Expenses!$U$9:$U$1026,0),1)),"")</f>
        <v/>
      </c>
      <c r="BO685" s="85" t="str">
        <f>IFERROR(IF($BH685="Passive","",INDEX(Expenses!H$9:H$1026,MATCH(Calc!$AO685,Expenses!$U$9:$U$1026,0),1)),"")</f>
        <v/>
      </c>
      <c r="BP685" s="85" t="str">
        <f>IFERROR(IF($BH685="Passive","",INDEX(Expenses!I$9:I$1026,MATCH(Calc!$AO685,Expenses!$U$9:$U$1026,0),1)),"")</f>
        <v/>
      </c>
      <c r="BQ685" s="85" t="str">
        <f>IFERROR(IF($BH685="Passive","",INDEX(Expenses!J$9:J$1026,MATCH(Calc!$AO685,Expenses!$U$9:$U$1026,0),1)),"")</f>
        <v/>
      </c>
      <c r="BR685" s="85" t="str">
        <f>IFERROR(IF($BH685="Passive","",INDEX(Expenses!K$9:K$1026,MATCH(Calc!$AO685,Expenses!$U$9:$U$1026,0),1)),"")</f>
        <v/>
      </c>
      <c r="BS685" s="85" t="str">
        <f>IFERROR(IF($BH685="Passive","",INDEX(Expenses!L$9:L$1026,MATCH(Calc!$AO685,Expenses!$U$9:$U$1026,0),1)),"")</f>
        <v/>
      </c>
      <c r="BT685" s="85" t="str">
        <f>IFERROR(IF($BH685="Passive","",INDEX(Expenses!M$9:M$1026,MATCH(Calc!$AO685,Expenses!$U$9:$U$1026,0),1)),"")</f>
        <v/>
      </c>
      <c r="BU685" s="85" t="str">
        <f>IFERROR(IF($BH685="Passive","",INDEX(Expenses!N$9:N$1026,MATCH(Calc!$AO685,Expenses!$U$9:$U$1026,0),1)),"")</f>
        <v/>
      </c>
      <c r="BV685" s="85" t="str">
        <f>IFERROR(IF($BH685="Passive","",INDEX(Expenses!O$9:O$1026,MATCH(Calc!$AO685,Expenses!$U$9:$U$1026,0),1)),"")</f>
        <v/>
      </c>
      <c r="BW685" s="85" t="str">
        <f>IFERROR(IF($BH685="Passive","",INDEX(Expenses!P$9:P$1026,MATCH(Calc!$AO685,Expenses!$U$9:$U$1026,0),1)),"")</f>
        <v/>
      </c>
    </row>
    <row r="686" spans="40:75" x14ac:dyDescent="0.25">
      <c r="AN686" s="93">
        <f t="shared" si="73"/>
        <v>6</v>
      </c>
      <c r="AO686" s="93">
        <v>683</v>
      </c>
      <c r="AQ686" s="85" t="str">
        <f t="shared" si="74"/>
        <v>Passive</v>
      </c>
      <c r="AR686" s="85">
        <f>IFERROR(INDEX(Income!B$9:B$1026,MATCH(Calc!$AO686,Income!$U$9:$U$1026,0),1),0)</f>
        <v>0</v>
      </c>
      <c r="AS686" s="85">
        <f>IFERROR(INDEX(Income!C$9:C$1026,MATCH(Calc!$AO686,Income!$U$9:$U$1026,0),1),0)</f>
        <v>0</v>
      </c>
      <c r="AT686" s="93">
        <f t="shared" ca="1" si="75"/>
        <v>2027</v>
      </c>
      <c r="AU686" s="85" t="str">
        <f>IFERROR(IF($AQ686="Passive","",INDEX(Income!E$9:E$1026,MATCH(Calc!$AO686,Income!$U$9:$U$1026,0),1)),"")</f>
        <v/>
      </c>
      <c r="AV686" s="85" t="str">
        <f>IFERROR(IF($AQ686="Passive","",INDEX(Income!F$9:F$1026,MATCH(Calc!$AO686,Income!$U$9:$U$1026,0),1)),"")</f>
        <v/>
      </c>
      <c r="AW686" s="85" t="str">
        <f>IFERROR(IF($AQ686="Passive","",INDEX(Income!G$9:G$1026,MATCH(Calc!$AO686,Income!$U$9:$U$1026,0),1)),"")</f>
        <v/>
      </c>
      <c r="AX686" s="85" t="str">
        <f>IFERROR(IF($AQ686="Passive","",INDEX(Income!H$9:H$1026,MATCH(Calc!$AO686,Income!$U$9:$U$1026,0),1)),"")</f>
        <v/>
      </c>
      <c r="AY686" s="85" t="str">
        <f>IFERROR(IF($AQ686="Passive","",INDEX(Income!I$9:I$1026,MATCH(Calc!$AO686,Income!$U$9:$U$1026,0),1)),"")</f>
        <v/>
      </c>
      <c r="AZ686" s="85" t="str">
        <f>IFERROR(IF($AQ686="Passive","",INDEX(Income!J$9:J$1026,MATCH(Calc!$AO686,Income!$U$9:$U$1026,0),1)),"")</f>
        <v/>
      </c>
      <c r="BA686" s="85" t="str">
        <f>IFERROR(IF($AQ686="Passive","",INDEX(Income!K$9:K$1026,MATCH(Calc!$AO686,Income!$U$9:$U$1026,0),1)),"")</f>
        <v/>
      </c>
      <c r="BB686" s="85" t="str">
        <f>IFERROR(IF($AQ686="Passive","",INDEX(Income!L$9:L$1026,MATCH(Calc!$AO686,Income!$U$9:$U$1026,0),1)),"")</f>
        <v/>
      </c>
      <c r="BC686" s="85" t="str">
        <f>IFERROR(IF($AQ686="Passive","",INDEX(Income!M$9:M$1026,MATCH(Calc!$AO686,Income!$U$9:$U$1026,0),1)),"")</f>
        <v/>
      </c>
      <c r="BD686" s="85" t="str">
        <f>IFERROR(IF($AQ686="Passive","",INDEX(Income!N$9:N$1026,MATCH(Calc!$AO686,Income!$U$9:$U$1026,0),1)),"")</f>
        <v/>
      </c>
      <c r="BE686" s="85" t="str">
        <f>IFERROR(IF($AQ686="Passive","",INDEX(Income!O$9:O$1026,MATCH(Calc!$AO686,Income!$U$9:$U$1026,0),1)),"")</f>
        <v/>
      </c>
      <c r="BF686" s="85" t="str">
        <f>IFERROR(IF($AQ686="Passive","",INDEX(Income!P$9:P$1026,MATCH(Calc!$AO686,Income!$U$9:$U$1026,0),1)),"")</f>
        <v/>
      </c>
      <c r="BH686" s="85" t="str">
        <f t="shared" si="76"/>
        <v>Passive</v>
      </c>
      <c r="BI686" s="85">
        <f>IFERROR(INDEX(Expenses!B$9:B$1026,MATCH(Calc!$AO686,Expenses!$U$9:$U$1026,0),1),0)</f>
        <v>0</v>
      </c>
      <c r="BJ686" s="85">
        <f>IFERROR(INDEX(Expenses!C$9:C$1026,MATCH(Calc!$AO686,Expenses!$U$9:$U$1026,0),1),0)</f>
        <v>0</v>
      </c>
      <c r="BK686" s="93">
        <f t="shared" ca="1" si="77"/>
        <v>2027</v>
      </c>
      <c r="BL686" s="85" t="str">
        <f>IFERROR(IF($BH686="Passive","",INDEX(Expenses!E$9:E$1026,MATCH(Calc!$AO686,Expenses!$U$9:$U$1026,0),1)),"")</f>
        <v/>
      </c>
      <c r="BM686" s="85" t="str">
        <f>IFERROR(IF($BH686="Passive","",INDEX(Expenses!F$9:F$1026,MATCH(Calc!$AO686,Expenses!$U$9:$U$1026,0),1)),"")</f>
        <v/>
      </c>
      <c r="BN686" s="85" t="str">
        <f>IFERROR(IF($BH686="Passive","",INDEX(Expenses!G$9:G$1026,MATCH(Calc!$AO686,Expenses!$U$9:$U$1026,0),1)),"")</f>
        <v/>
      </c>
      <c r="BO686" s="85" t="str">
        <f>IFERROR(IF($BH686="Passive","",INDEX(Expenses!H$9:H$1026,MATCH(Calc!$AO686,Expenses!$U$9:$U$1026,0),1)),"")</f>
        <v/>
      </c>
      <c r="BP686" s="85" t="str">
        <f>IFERROR(IF($BH686="Passive","",INDEX(Expenses!I$9:I$1026,MATCH(Calc!$AO686,Expenses!$U$9:$U$1026,0),1)),"")</f>
        <v/>
      </c>
      <c r="BQ686" s="85" t="str">
        <f>IFERROR(IF($BH686="Passive","",INDEX(Expenses!J$9:J$1026,MATCH(Calc!$AO686,Expenses!$U$9:$U$1026,0),1)),"")</f>
        <v/>
      </c>
      <c r="BR686" s="85" t="str">
        <f>IFERROR(IF($BH686="Passive","",INDEX(Expenses!K$9:K$1026,MATCH(Calc!$AO686,Expenses!$U$9:$U$1026,0),1)),"")</f>
        <v/>
      </c>
      <c r="BS686" s="85" t="str">
        <f>IFERROR(IF($BH686="Passive","",INDEX(Expenses!L$9:L$1026,MATCH(Calc!$AO686,Expenses!$U$9:$U$1026,0),1)),"")</f>
        <v/>
      </c>
      <c r="BT686" s="85" t="str">
        <f>IFERROR(IF($BH686="Passive","",INDEX(Expenses!M$9:M$1026,MATCH(Calc!$AO686,Expenses!$U$9:$U$1026,0),1)),"")</f>
        <v/>
      </c>
      <c r="BU686" s="85" t="str">
        <f>IFERROR(IF($BH686="Passive","",INDEX(Expenses!N$9:N$1026,MATCH(Calc!$AO686,Expenses!$U$9:$U$1026,0),1)),"")</f>
        <v/>
      </c>
      <c r="BV686" s="85" t="str">
        <f>IFERROR(IF($BH686="Passive","",INDEX(Expenses!O$9:O$1026,MATCH(Calc!$AO686,Expenses!$U$9:$U$1026,0),1)),"")</f>
        <v/>
      </c>
      <c r="BW686" s="85" t="str">
        <f>IFERROR(IF($BH686="Passive","",INDEX(Expenses!P$9:P$1026,MATCH(Calc!$AO686,Expenses!$U$9:$U$1026,0),1)),"")</f>
        <v/>
      </c>
    </row>
    <row r="687" spans="40:75" x14ac:dyDescent="0.25">
      <c r="AN687" s="93">
        <f t="shared" si="73"/>
        <v>6</v>
      </c>
      <c r="AO687" s="93">
        <v>684</v>
      </c>
      <c r="AQ687" s="85" t="str">
        <f t="shared" si="74"/>
        <v>Passive</v>
      </c>
      <c r="AR687" s="85">
        <f>IFERROR(INDEX(Income!B$9:B$1026,MATCH(Calc!$AO687,Income!$U$9:$U$1026,0),1),0)</f>
        <v>0</v>
      </c>
      <c r="AS687" s="85">
        <f>IFERROR(INDEX(Income!C$9:C$1026,MATCH(Calc!$AO687,Income!$U$9:$U$1026,0),1),0)</f>
        <v>0</v>
      </c>
      <c r="AT687" s="93">
        <f t="shared" ca="1" si="75"/>
        <v>2027</v>
      </c>
      <c r="AU687" s="85" t="str">
        <f>IFERROR(IF($AQ687="Passive","",INDEX(Income!E$9:E$1026,MATCH(Calc!$AO687,Income!$U$9:$U$1026,0),1)),"")</f>
        <v/>
      </c>
      <c r="AV687" s="85" t="str">
        <f>IFERROR(IF($AQ687="Passive","",INDEX(Income!F$9:F$1026,MATCH(Calc!$AO687,Income!$U$9:$U$1026,0),1)),"")</f>
        <v/>
      </c>
      <c r="AW687" s="85" t="str">
        <f>IFERROR(IF($AQ687="Passive","",INDEX(Income!G$9:G$1026,MATCH(Calc!$AO687,Income!$U$9:$U$1026,0),1)),"")</f>
        <v/>
      </c>
      <c r="AX687" s="85" t="str">
        <f>IFERROR(IF($AQ687="Passive","",INDEX(Income!H$9:H$1026,MATCH(Calc!$AO687,Income!$U$9:$U$1026,0),1)),"")</f>
        <v/>
      </c>
      <c r="AY687" s="85" t="str">
        <f>IFERROR(IF($AQ687="Passive","",INDEX(Income!I$9:I$1026,MATCH(Calc!$AO687,Income!$U$9:$U$1026,0),1)),"")</f>
        <v/>
      </c>
      <c r="AZ687" s="85" t="str">
        <f>IFERROR(IF($AQ687="Passive","",INDEX(Income!J$9:J$1026,MATCH(Calc!$AO687,Income!$U$9:$U$1026,0),1)),"")</f>
        <v/>
      </c>
      <c r="BA687" s="85" t="str">
        <f>IFERROR(IF($AQ687="Passive","",INDEX(Income!K$9:K$1026,MATCH(Calc!$AO687,Income!$U$9:$U$1026,0),1)),"")</f>
        <v/>
      </c>
      <c r="BB687" s="85" t="str">
        <f>IFERROR(IF($AQ687="Passive","",INDEX(Income!L$9:L$1026,MATCH(Calc!$AO687,Income!$U$9:$U$1026,0),1)),"")</f>
        <v/>
      </c>
      <c r="BC687" s="85" t="str">
        <f>IFERROR(IF($AQ687="Passive","",INDEX(Income!M$9:M$1026,MATCH(Calc!$AO687,Income!$U$9:$U$1026,0),1)),"")</f>
        <v/>
      </c>
      <c r="BD687" s="85" t="str">
        <f>IFERROR(IF($AQ687="Passive","",INDEX(Income!N$9:N$1026,MATCH(Calc!$AO687,Income!$U$9:$U$1026,0),1)),"")</f>
        <v/>
      </c>
      <c r="BE687" s="85" t="str">
        <f>IFERROR(IF($AQ687="Passive","",INDEX(Income!O$9:O$1026,MATCH(Calc!$AO687,Income!$U$9:$U$1026,0),1)),"")</f>
        <v/>
      </c>
      <c r="BF687" s="85" t="str">
        <f>IFERROR(IF($AQ687="Passive","",INDEX(Income!P$9:P$1026,MATCH(Calc!$AO687,Income!$U$9:$U$1026,0),1)),"")</f>
        <v/>
      </c>
      <c r="BH687" s="85" t="str">
        <f t="shared" si="76"/>
        <v>Passive</v>
      </c>
      <c r="BI687" s="85">
        <f>IFERROR(INDEX(Expenses!B$9:B$1026,MATCH(Calc!$AO687,Expenses!$U$9:$U$1026,0),1),0)</f>
        <v>0</v>
      </c>
      <c r="BJ687" s="85">
        <f>IFERROR(INDEX(Expenses!C$9:C$1026,MATCH(Calc!$AO687,Expenses!$U$9:$U$1026,0),1),0)</f>
        <v>0</v>
      </c>
      <c r="BK687" s="93">
        <f t="shared" ca="1" si="77"/>
        <v>2027</v>
      </c>
      <c r="BL687" s="85" t="str">
        <f>IFERROR(IF($BH687="Passive","",INDEX(Expenses!E$9:E$1026,MATCH(Calc!$AO687,Expenses!$U$9:$U$1026,0),1)),"")</f>
        <v/>
      </c>
      <c r="BM687" s="85" t="str">
        <f>IFERROR(IF($BH687="Passive","",INDEX(Expenses!F$9:F$1026,MATCH(Calc!$AO687,Expenses!$U$9:$U$1026,0),1)),"")</f>
        <v/>
      </c>
      <c r="BN687" s="85" t="str">
        <f>IFERROR(IF($BH687="Passive","",INDEX(Expenses!G$9:G$1026,MATCH(Calc!$AO687,Expenses!$U$9:$U$1026,0),1)),"")</f>
        <v/>
      </c>
      <c r="BO687" s="85" t="str">
        <f>IFERROR(IF($BH687="Passive","",INDEX(Expenses!H$9:H$1026,MATCH(Calc!$AO687,Expenses!$U$9:$U$1026,0),1)),"")</f>
        <v/>
      </c>
      <c r="BP687" s="85" t="str">
        <f>IFERROR(IF($BH687="Passive","",INDEX(Expenses!I$9:I$1026,MATCH(Calc!$AO687,Expenses!$U$9:$U$1026,0),1)),"")</f>
        <v/>
      </c>
      <c r="BQ687" s="85" t="str">
        <f>IFERROR(IF($BH687="Passive","",INDEX(Expenses!J$9:J$1026,MATCH(Calc!$AO687,Expenses!$U$9:$U$1026,0),1)),"")</f>
        <v/>
      </c>
      <c r="BR687" s="85" t="str">
        <f>IFERROR(IF($BH687="Passive","",INDEX(Expenses!K$9:K$1026,MATCH(Calc!$AO687,Expenses!$U$9:$U$1026,0),1)),"")</f>
        <v/>
      </c>
      <c r="BS687" s="85" t="str">
        <f>IFERROR(IF($BH687="Passive","",INDEX(Expenses!L$9:L$1026,MATCH(Calc!$AO687,Expenses!$U$9:$U$1026,0),1)),"")</f>
        <v/>
      </c>
      <c r="BT687" s="85" t="str">
        <f>IFERROR(IF($BH687="Passive","",INDEX(Expenses!M$9:M$1026,MATCH(Calc!$AO687,Expenses!$U$9:$U$1026,0),1)),"")</f>
        <v/>
      </c>
      <c r="BU687" s="85" t="str">
        <f>IFERROR(IF($BH687="Passive","",INDEX(Expenses!N$9:N$1026,MATCH(Calc!$AO687,Expenses!$U$9:$U$1026,0),1)),"")</f>
        <v/>
      </c>
      <c r="BV687" s="85" t="str">
        <f>IFERROR(IF($BH687="Passive","",INDEX(Expenses!O$9:O$1026,MATCH(Calc!$AO687,Expenses!$U$9:$U$1026,0),1)),"")</f>
        <v/>
      </c>
      <c r="BW687" s="85" t="str">
        <f>IFERROR(IF($BH687="Passive","",INDEX(Expenses!P$9:P$1026,MATCH(Calc!$AO687,Expenses!$U$9:$U$1026,0),1)),"")</f>
        <v/>
      </c>
    </row>
    <row r="688" spans="40:75" x14ac:dyDescent="0.25">
      <c r="AN688" s="93">
        <f t="shared" si="73"/>
        <v>6</v>
      </c>
      <c r="AO688" s="93">
        <v>685</v>
      </c>
      <c r="AQ688" s="85" t="str">
        <f t="shared" si="74"/>
        <v>Passive</v>
      </c>
      <c r="AR688" s="85">
        <f>IFERROR(INDEX(Income!B$9:B$1026,MATCH(Calc!$AO688,Income!$U$9:$U$1026,0),1),0)</f>
        <v>0</v>
      </c>
      <c r="AS688" s="85">
        <f>IFERROR(INDEX(Income!C$9:C$1026,MATCH(Calc!$AO688,Income!$U$9:$U$1026,0),1),0)</f>
        <v>0</v>
      </c>
      <c r="AT688" s="93">
        <f t="shared" ca="1" si="75"/>
        <v>2027</v>
      </c>
      <c r="AU688" s="85" t="str">
        <f>IFERROR(IF($AQ688="Passive","",INDEX(Income!E$9:E$1026,MATCH(Calc!$AO688,Income!$U$9:$U$1026,0),1)),"")</f>
        <v/>
      </c>
      <c r="AV688" s="85" t="str">
        <f>IFERROR(IF($AQ688="Passive","",INDEX(Income!F$9:F$1026,MATCH(Calc!$AO688,Income!$U$9:$U$1026,0),1)),"")</f>
        <v/>
      </c>
      <c r="AW688" s="85" t="str">
        <f>IFERROR(IF($AQ688="Passive","",INDEX(Income!G$9:G$1026,MATCH(Calc!$AO688,Income!$U$9:$U$1026,0),1)),"")</f>
        <v/>
      </c>
      <c r="AX688" s="85" t="str">
        <f>IFERROR(IF($AQ688="Passive","",INDEX(Income!H$9:H$1026,MATCH(Calc!$AO688,Income!$U$9:$U$1026,0),1)),"")</f>
        <v/>
      </c>
      <c r="AY688" s="85" t="str">
        <f>IFERROR(IF($AQ688="Passive","",INDEX(Income!I$9:I$1026,MATCH(Calc!$AO688,Income!$U$9:$U$1026,0),1)),"")</f>
        <v/>
      </c>
      <c r="AZ688" s="85" t="str">
        <f>IFERROR(IF($AQ688="Passive","",INDEX(Income!J$9:J$1026,MATCH(Calc!$AO688,Income!$U$9:$U$1026,0),1)),"")</f>
        <v/>
      </c>
      <c r="BA688" s="85" t="str">
        <f>IFERROR(IF($AQ688="Passive","",INDEX(Income!K$9:K$1026,MATCH(Calc!$AO688,Income!$U$9:$U$1026,0),1)),"")</f>
        <v/>
      </c>
      <c r="BB688" s="85" t="str">
        <f>IFERROR(IF($AQ688="Passive","",INDEX(Income!L$9:L$1026,MATCH(Calc!$AO688,Income!$U$9:$U$1026,0),1)),"")</f>
        <v/>
      </c>
      <c r="BC688" s="85" t="str">
        <f>IFERROR(IF($AQ688="Passive","",INDEX(Income!M$9:M$1026,MATCH(Calc!$AO688,Income!$U$9:$U$1026,0),1)),"")</f>
        <v/>
      </c>
      <c r="BD688" s="85" t="str">
        <f>IFERROR(IF($AQ688="Passive","",INDEX(Income!N$9:N$1026,MATCH(Calc!$AO688,Income!$U$9:$U$1026,0),1)),"")</f>
        <v/>
      </c>
      <c r="BE688" s="85" t="str">
        <f>IFERROR(IF($AQ688="Passive","",INDEX(Income!O$9:O$1026,MATCH(Calc!$AO688,Income!$U$9:$U$1026,0),1)),"")</f>
        <v/>
      </c>
      <c r="BF688" s="85" t="str">
        <f>IFERROR(IF($AQ688="Passive","",INDEX(Income!P$9:P$1026,MATCH(Calc!$AO688,Income!$U$9:$U$1026,0),1)),"")</f>
        <v/>
      </c>
      <c r="BH688" s="85" t="str">
        <f t="shared" si="76"/>
        <v>Passive</v>
      </c>
      <c r="BI688" s="85">
        <f>IFERROR(INDEX(Expenses!B$9:B$1026,MATCH(Calc!$AO688,Expenses!$U$9:$U$1026,0),1),0)</f>
        <v>0</v>
      </c>
      <c r="BJ688" s="85">
        <f>IFERROR(INDEX(Expenses!C$9:C$1026,MATCH(Calc!$AO688,Expenses!$U$9:$U$1026,0),1),0)</f>
        <v>0</v>
      </c>
      <c r="BK688" s="93">
        <f t="shared" ca="1" si="77"/>
        <v>2027</v>
      </c>
      <c r="BL688" s="85" t="str">
        <f>IFERROR(IF($BH688="Passive","",INDEX(Expenses!E$9:E$1026,MATCH(Calc!$AO688,Expenses!$U$9:$U$1026,0),1)),"")</f>
        <v/>
      </c>
      <c r="BM688" s="85" t="str">
        <f>IFERROR(IF($BH688="Passive","",INDEX(Expenses!F$9:F$1026,MATCH(Calc!$AO688,Expenses!$U$9:$U$1026,0),1)),"")</f>
        <v/>
      </c>
      <c r="BN688" s="85" t="str">
        <f>IFERROR(IF($BH688="Passive","",INDEX(Expenses!G$9:G$1026,MATCH(Calc!$AO688,Expenses!$U$9:$U$1026,0),1)),"")</f>
        <v/>
      </c>
      <c r="BO688" s="85" t="str">
        <f>IFERROR(IF($BH688="Passive","",INDEX(Expenses!H$9:H$1026,MATCH(Calc!$AO688,Expenses!$U$9:$U$1026,0),1)),"")</f>
        <v/>
      </c>
      <c r="BP688" s="85" t="str">
        <f>IFERROR(IF($BH688="Passive","",INDEX(Expenses!I$9:I$1026,MATCH(Calc!$AO688,Expenses!$U$9:$U$1026,0),1)),"")</f>
        <v/>
      </c>
      <c r="BQ688" s="85" t="str">
        <f>IFERROR(IF($BH688="Passive","",INDEX(Expenses!J$9:J$1026,MATCH(Calc!$AO688,Expenses!$U$9:$U$1026,0),1)),"")</f>
        <v/>
      </c>
      <c r="BR688" s="85" t="str">
        <f>IFERROR(IF($BH688="Passive","",INDEX(Expenses!K$9:K$1026,MATCH(Calc!$AO688,Expenses!$U$9:$U$1026,0),1)),"")</f>
        <v/>
      </c>
      <c r="BS688" s="85" t="str">
        <f>IFERROR(IF($BH688="Passive","",INDEX(Expenses!L$9:L$1026,MATCH(Calc!$AO688,Expenses!$U$9:$U$1026,0),1)),"")</f>
        <v/>
      </c>
      <c r="BT688" s="85" t="str">
        <f>IFERROR(IF($BH688="Passive","",INDEX(Expenses!M$9:M$1026,MATCH(Calc!$AO688,Expenses!$U$9:$U$1026,0),1)),"")</f>
        <v/>
      </c>
      <c r="BU688" s="85" t="str">
        <f>IFERROR(IF($BH688="Passive","",INDEX(Expenses!N$9:N$1026,MATCH(Calc!$AO688,Expenses!$U$9:$U$1026,0),1)),"")</f>
        <v/>
      </c>
      <c r="BV688" s="85" t="str">
        <f>IFERROR(IF($BH688="Passive","",INDEX(Expenses!O$9:O$1026,MATCH(Calc!$AO688,Expenses!$U$9:$U$1026,0),1)),"")</f>
        <v/>
      </c>
      <c r="BW688" s="85" t="str">
        <f>IFERROR(IF($BH688="Passive","",INDEX(Expenses!P$9:P$1026,MATCH(Calc!$AO688,Expenses!$U$9:$U$1026,0),1)),"")</f>
        <v/>
      </c>
    </row>
    <row r="689" spans="40:75" x14ac:dyDescent="0.25">
      <c r="AN689" s="93">
        <f t="shared" si="73"/>
        <v>6</v>
      </c>
      <c r="AO689" s="93">
        <v>686</v>
      </c>
      <c r="AQ689" s="85" t="str">
        <f t="shared" si="74"/>
        <v>Passive</v>
      </c>
      <c r="AR689" s="85">
        <f>IFERROR(INDEX(Income!B$9:B$1026,MATCH(Calc!$AO689,Income!$U$9:$U$1026,0),1),0)</f>
        <v>0</v>
      </c>
      <c r="AS689" s="85">
        <f>IFERROR(INDEX(Income!C$9:C$1026,MATCH(Calc!$AO689,Income!$U$9:$U$1026,0),1),0)</f>
        <v>0</v>
      </c>
      <c r="AT689" s="93">
        <f t="shared" ca="1" si="75"/>
        <v>2027</v>
      </c>
      <c r="AU689" s="85" t="str">
        <f>IFERROR(IF($AQ689="Passive","",INDEX(Income!E$9:E$1026,MATCH(Calc!$AO689,Income!$U$9:$U$1026,0),1)),"")</f>
        <v/>
      </c>
      <c r="AV689" s="85" t="str">
        <f>IFERROR(IF($AQ689="Passive","",INDEX(Income!F$9:F$1026,MATCH(Calc!$AO689,Income!$U$9:$U$1026,0),1)),"")</f>
        <v/>
      </c>
      <c r="AW689" s="85" t="str">
        <f>IFERROR(IF($AQ689="Passive","",INDEX(Income!G$9:G$1026,MATCH(Calc!$AO689,Income!$U$9:$U$1026,0),1)),"")</f>
        <v/>
      </c>
      <c r="AX689" s="85" t="str">
        <f>IFERROR(IF($AQ689="Passive","",INDEX(Income!H$9:H$1026,MATCH(Calc!$AO689,Income!$U$9:$U$1026,0),1)),"")</f>
        <v/>
      </c>
      <c r="AY689" s="85" t="str">
        <f>IFERROR(IF($AQ689="Passive","",INDEX(Income!I$9:I$1026,MATCH(Calc!$AO689,Income!$U$9:$U$1026,0),1)),"")</f>
        <v/>
      </c>
      <c r="AZ689" s="85" t="str">
        <f>IFERROR(IF($AQ689="Passive","",INDEX(Income!J$9:J$1026,MATCH(Calc!$AO689,Income!$U$9:$U$1026,0),1)),"")</f>
        <v/>
      </c>
      <c r="BA689" s="85" t="str">
        <f>IFERROR(IF($AQ689="Passive","",INDEX(Income!K$9:K$1026,MATCH(Calc!$AO689,Income!$U$9:$U$1026,0),1)),"")</f>
        <v/>
      </c>
      <c r="BB689" s="85" t="str">
        <f>IFERROR(IF($AQ689="Passive","",INDEX(Income!L$9:L$1026,MATCH(Calc!$AO689,Income!$U$9:$U$1026,0),1)),"")</f>
        <v/>
      </c>
      <c r="BC689" s="85" t="str">
        <f>IFERROR(IF($AQ689="Passive","",INDEX(Income!M$9:M$1026,MATCH(Calc!$AO689,Income!$U$9:$U$1026,0),1)),"")</f>
        <v/>
      </c>
      <c r="BD689" s="85" t="str">
        <f>IFERROR(IF($AQ689="Passive","",INDEX(Income!N$9:N$1026,MATCH(Calc!$AO689,Income!$U$9:$U$1026,0),1)),"")</f>
        <v/>
      </c>
      <c r="BE689" s="85" t="str">
        <f>IFERROR(IF($AQ689="Passive","",INDEX(Income!O$9:O$1026,MATCH(Calc!$AO689,Income!$U$9:$U$1026,0),1)),"")</f>
        <v/>
      </c>
      <c r="BF689" s="85" t="str">
        <f>IFERROR(IF($AQ689="Passive","",INDEX(Income!P$9:P$1026,MATCH(Calc!$AO689,Income!$U$9:$U$1026,0),1)),"")</f>
        <v/>
      </c>
      <c r="BH689" s="85" t="str">
        <f t="shared" si="76"/>
        <v>Passive</v>
      </c>
      <c r="BI689" s="85">
        <f>IFERROR(INDEX(Expenses!B$9:B$1026,MATCH(Calc!$AO689,Expenses!$U$9:$U$1026,0),1),0)</f>
        <v>0</v>
      </c>
      <c r="BJ689" s="85">
        <f>IFERROR(INDEX(Expenses!C$9:C$1026,MATCH(Calc!$AO689,Expenses!$U$9:$U$1026,0),1),0)</f>
        <v>0</v>
      </c>
      <c r="BK689" s="93">
        <f t="shared" ca="1" si="77"/>
        <v>2027</v>
      </c>
      <c r="BL689" s="85" t="str">
        <f>IFERROR(IF($BH689="Passive","",INDEX(Expenses!E$9:E$1026,MATCH(Calc!$AO689,Expenses!$U$9:$U$1026,0),1)),"")</f>
        <v/>
      </c>
      <c r="BM689" s="85" t="str">
        <f>IFERROR(IF($BH689="Passive","",INDEX(Expenses!F$9:F$1026,MATCH(Calc!$AO689,Expenses!$U$9:$U$1026,0),1)),"")</f>
        <v/>
      </c>
      <c r="BN689" s="85" t="str">
        <f>IFERROR(IF($BH689="Passive","",INDEX(Expenses!G$9:G$1026,MATCH(Calc!$AO689,Expenses!$U$9:$U$1026,0),1)),"")</f>
        <v/>
      </c>
      <c r="BO689" s="85" t="str">
        <f>IFERROR(IF($BH689="Passive","",INDEX(Expenses!H$9:H$1026,MATCH(Calc!$AO689,Expenses!$U$9:$U$1026,0),1)),"")</f>
        <v/>
      </c>
      <c r="BP689" s="85" t="str">
        <f>IFERROR(IF($BH689="Passive","",INDEX(Expenses!I$9:I$1026,MATCH(Calc!$AO689,Expenses!$U$9:$U$1026,0),1)),"")</f>
        <v/>
      </c>
      <c r="BQ689" s="85" t="str">
        <f>IFERROR(IF($BH689="Passive","",INDEX(Expenses!J$9:J$1026,MATCH(Calc!$AO689,Expenses!$U$9:$U$1026,0),1)),"")</f>
        <v/>
      </c>
      <c r="BR689" s="85" t="str">
        <f>IFERROR(IF($BH689="Passive","",INDEX(Expenses!K$9:K$1026,MATCH(Calc!$AO689,Expenses!$U$9:$U$1026,0),1)),"")</f>
        <v/>
      </c>
      <c r="BS689" s="85" t="str">
        <f>IFERROR(IF($BH689="Passive","",INDEX(Expenses!L$9:L$1026,MATCH(Calc!$AO689,Expenses!$U$9:$U$1026,0),1)),"")</f>
        <v/>
      </c>
      <c r="BT689" s="85" t="str">
        <f>IFERROR(IF($BH689="Passive","",INDEX(Expenses!M$9:M$1026,MATCH(Calc!$AO689,Expenses!$U$9:$U$1026,0),1)),"")</f>
        <v/>
      </c>
      <c r="BU689" s="85" t="str">
        <f>IFERROR(IF($BH689="Passive","",INDEX(Expenses!N$9:N$1026,MATCH(Calc!$AO689,Expenses!$U$9:$U$1026,0),1)),"")</f>
        <v/>
      </c>
      <c r="BV689" s="85" t="str">
        <f>IFERROR(IF($BH689="Passive","",INDEX(Expenses!O$9:O$1026,MATCH(Calc!$AO689,Expenses!$U$9:$U$1026,0),1)),"")</f>
        <v/>
      </c>
      <c r="BW689" s="85" t="str">
        <f>IFERROR(IF($BH689="Passive","",INDEX(Expenses!P$9:P$1026,MATCH(Calc!$AO689,Expenses!$U$9:$U$1026,0),1)),"")</f>
        <v/>
      </c>
    </row>
    <row r="690" spans="40:75" x14ac:dyDescent="0.25">
      <c r="AN690" s="93">
        <f t="shared" si="73"/>
        <v>6</v>
      </c>
      <c r="AO690" s="93">
        <v>687</v>
      </c>
      <c r="AQ690" s="85" t="str">
        <f t="shared" si="74"/>
        <v>Passive</v>
      </c>
      <c r="AR690" s="85">
        <f>IFERROR(INDEX(Income!B$9:B$1026,MATCH(Calc!$AO690,Income!$U$9:$U$1026,0),1),0)</f>
        <v>0</v>
      </c>
      <c r="AS690" s="85">
        <f>IFERROR(INDEX(Income!C$9:C$1026,MATCH(Calc!$AO690,Income!$U$9:$U$1026,0),1),0)</f>
        <v>0</v>
      </c>
      <c r="AT690" s="93">
        <f t="shared" ca="1" si="75"/>
        <v>2027</v>
      </c>
      <c r="AU690" s="85" t="str">
        <f>IFERROR(IF($AQ690="Passive","",INDEX(Income!E$9:E$1026,MATCH(Calc!$AO690,Income!$U$9:$U$1026,0),1)),"")</f>
        <v/>
      </c>
      <c r="AV690" s="85" t="str">
        <f>IFERROR(IF($AQ690="Passive","",INDEX(Income!F$9:F$1026,MATCH(Calc!$AO690,Income!$U$9:$U$1026,0),1)),"")</f>
        <v/>
      </c>
      <c r="AW690" s="85" t="str">
        <f>IFERROR(IF($AQ690="Passive","",INDEX(Income!G$9:G$1026,MATCH(Calc!$AO690,Income!$U$9:$U$1026,0),1)),"")</f>
        <v/>
      </c>
      <c r="AX690" s="85" t="str">
        <f>IFERROR(IF($AQ690="Passive","",INDEX(Income!H$9:H$1026,MATCH(Calc!$AO690,Income!$U$9:$U$1026,0),1)),"")</f>
        <v/>
      </c>
      <c r="AY690" s="85" t="str">
        <f>IFERROR(IF($AQ690="Passive","",INDEX(Income!I$9:I$1026,MATCH(Calc!$AO690,Income!$U$9:$U$1026,0),1)),"")</f>
        <v/>
      </c>
      <c r="AZ690" s="85" t="str">
        <f>IFERROR(IF($AQ690="Passive","",INDEX(Income!J$9:J$1026,MATCH(Calc!$AO690,Income!$U$9:$U$1026,0),1)),"")</f>
        <v/>
      </c>
      <c r="BA690" s="85" t="str">
        <f>IFERROR(IF($AQ690="Passive","",INDEX(Income!K$9:K$1026,MATCH(Calc!$AO690,Income!$U$9:$U$1026,0),1)),"")</f>
        <v/>
      </c>
      <c r="BB690" s="85" t="str">
        <f>IFERROR(IF($AQ690="Passive","",INDEX(Income!L$9:L$1026,MATCH(Calc!$AO690,Income!$U$9:$U$1026,0),1)),"")</f>
        <v/>
      </c>
      <c r="BC690" s="85" t="str">
        <f>IFERROR(IF($AQ690="Passive","",INDEX(Income!M$9:M$1026,MATCH(Calc!$AO690,Income!$U$9:$U$1026,0),1)),"")</f>
        <v/>
      </c>
      <c r="BD690" s="85" t="str">
        <f>IFERROR(IF($AQ690="Passive","",INDEX(Income!N$9:N$1026,MATCH(Calc!$AO690,Income!$U$9:$U$1026,0),1)),"")</f>
        <v/>
      </c>
      <c r="BE690" s="85" t="str">
        <f>IFERROR(IF($AQ690="Passive","",INDEX(Income!O$9:O$1026,MATCH(Calc!$AO690,Income!$U$9:$U$1026,0),1)),"")</f>
        <v/>
      </c>
      <c r="BF690" s="85" t="str">
        <f>IFERROR(IF($AQ690="Passive","",INDEX(Income!P$9:P$1026,MATCH(Calc!$AO690,Income!$U$9:$U$1026,0),1)),"")</f>
        <v/>
      </c>
      <c r="BH690" s="85" t="str">
        <f t="shared" si="76"/>
        <v>Passive</v>
      </c>
      <c r="BI690" s="85">
        <f>IFERROR(INDEX(Expenses!B$9:B$1026,MATCH(Calc!$AO690,Expenses!$U$9:$U$1026,0),1),0)</f>
        <v>0</v>
      </c>
      <c r="BJ690" s="85">
        <f>IFERROR(INDEX(Expenses!C$9:C$1026,MATCH(Calc!$AO690,Expenses!$U$9:$U$1026,0),1),0)</f>
        <v>0</v>
      </c>
      <c r="BK690" s="93">
        <f t="shared" ca="1" si="77"/>
        <v>2027</v>
      </c>
      <c r="BL690" s="85" t="str">
        <f>IFERROR(IF($BH690="Passive","",INDEX(Expenses!E$9:E$1026,MATCH(Calc!$AO690,Expenses!$U$9:$U$1026,0),1)),"")</f>
        <v/>
      </c>
      <c r="BM690" s="85" t="str">
        <f>IFERROR(IF($BH690="Passive","",INDEX(Expenses!F$9:F$1026,MATCH(Calc!$AO690,Expenses!$U$9:$U$1026,0),1)),"")</f>
        <v/>
      </c>
      <c r="BN690" s="85" t="str">
        <f>IFERROR(IF($BH690="Passive","",INDEX(Expenses!G$9:G$1026,MATCH(Calc!$AO690,Expenses!$U$9:$U$1026,0),1)),"")</f>
        <v/>
      </c>
      <c r="BO690" s="85" t="str">
        <f>IFERROR(IF($BH690="Passive","",INDEX(Expenses!H$9:H$1026,MATCH(Calc!$AO690,Expenses!$U$9:$U$1026,0),1)),"")</f>
        <v/>
      </c>
      <c r="BP690" s="85" t="str">
        <f>IFERROR(IF($BH690="Passive","",INDEX(Expenses!I$9:I$1026,MATCH(Calc!$AO690,Expenses!$U$9:$U$1026,0),1)),"")</f>
        <v/>
      </c>
      <c r="BQ690" s="85" t="str">
        <f>IFERROR(IF($BH690="Passive","",INDEX(Expenses!J$9:J$1026,MATCH(Calc!$AO690,Expenses!$U$9:$U$1026,0),1)),"")</f>
        <v/>
      </c>
      <c r="BR690" s="85" t="str">
        <f>IFERROR(IF($BH690="Passive","",INDEX(Expenses!K$9:K$1026,MATCH(Calc!$AO690,Expenses!$U$9:$U$1026,0),1)),"")</f>
        <v/>
      </c>
      <c r="BS690" s="85" t="str">
        <f>IFERROR(IF($BH690="Passive","",INDEX(Expenses!L$9:L$1026,MATCH(Calc!$AO690,Expenses!$U$9:$U$1026,0),1)),"")</f>
        <v/>
      </c>
      <c r="BT690" s="85" t="str">
        <f>IFERROR(IF($BH690="Passive","",INDEX(Expenses!M$9:M$1026,MATCH(Calc!$AO690,Expenses!$U$9:$U$1026,0),1)),"")</f>
        <v/>
      </c>
      <c r="BU690" s="85" t="str">
        <f>IFERROR(IF($BH690="Passive","",INDEX(Expenses!N$9:N$1026,MATCH(Calc!$AO690,Expenses!$U$9:$U$1026,0),1)),"")</f>
        <v/>
      </c>
      <c r="BV690" s="85" t="str">
        <f>IFERROR(IF($BH690="Passive","",INDEX(Expenses!O$9:O$1026,MATCH(Calc!$AO690,Expenses!$U$9:$U$1026,0),1)),"")</f>
        <v/>
      </c>
      <c r="BW690" s="85" t="str">
        <f>IFERROR(IF($BH690="Passive","",INDEX(Expenses!P$9:P$1026,MATCH(Calc!$AO690,Expenses!$U$9:$U$1026,0),1)),"")</f>
        <v/>
      </c>
    </row>
    <row r="691" spans="40:75" x14ac:dyDescent="0.25">
      <c r="AN691" s="93">
        <f t="shared" si="73"/>
        <v>6</v>
      </c>
      <c r="AO691" s="93">
        <v>688</v>
      </c>
      <c r="AQ691" s="85" t="str">
        <f t="shared" si="74"/>
        <v>Passive</v>
      </c>
      <c r="AR691" s="85">
        <f>IFERROR(INDEX(Income!B$9:B$1026,MATCH(Calc!$AO691,Income!$U$9:$U$1026,0),1),0)</f>
        <v>0</v>
      </c>
      <c r="AS691" s="85">
        <f>IFERROR(INDEX(Income!C$9:C$1026,MATCH(Calc!$AO691,Income!$U$9:$U$1026,0),1),0)</f>
        <v>0</v>
      </c>
      <c r="AT691" s="93">
        <f t="shared" ca="1" si="75"/>
        <v>2027</v>
      </c>
      <c r="AU691" s="85" t="str">
        <f>IFERROR(IF($AQ691="Passive","",INDEX(Income!E$9:E$1026,MATCH(Calc!$AO691,Income!$U$9:$U$1026,0),1)),"")</f>
        <v/>
      </c>
      <c r="AV691" s="85" t="str">
        <f>IFERROR(IF($AQ691="Passive","",INDEX(Income!F$9:F$1026,MATCH(Calc!$AO691,Income!$U$9:$U$1026,0),1)),"")</f>
        <v/>
      </c>
      <c r="AW691" s="85" t="str">
        <f>IFERROR(IF($AQ691="Passive","",INDEX(Income!G$9:G$1026,MATCH(Calc!$AO691,Income!$U$9:$U$1026,0),1)),"")</f>
        <v/>
      </c>
      <c r="AX691" s="85" t="str">
        <f>IFERROR(IF($AQ691="Passive","",INDEX(Income!H$9:H$1026,MATCH(Calc!$AO691,Income!$U$9:$U$1026,0),1)),"")</f>
        <v/>
      </c>
      <c r="AY691" s="85" t="str">
        <f>IFERROR(IF($AQ691="Passive","",INDEX(Income!I$9:I$1026,MATCH(Calc!$AO691,Income!$U$9:$U$1026,0),1)),"")</f>
        <v/>
      </c>
      <c r="AZ691" s="85" t="str">
        <f>IFERROR(IF($AQ691="Passive","",INDEX(Income!J$9:J$1026,MATCH(Calc!$AO691,Income!$U$9:$U$1026,0),1)),"")</f>
        <v/>
      </c>
      <c r="BA691" s="85" t="str">
        <f>IFERROR(IF($AQ691="Passive","",INDEX(Income!K$9:K$1026,MATCH(Calc!$AO691,Income!$U$9:$U$1026,0),1)),"")</f>
        <v/>
      </c>
      <c r="BB691" s="85" t="str">
        <f>IFERROR(IF($AQ691="Passive","",INDEX(Income!L$9:L$1026,MATCH(Calc!$AO691,Income!$U$9:$U$1026,0),1)),"")</f>
        <v/>
      </c>
      <c r="BC691" s="85" t="str">
        <f>IFERROR(IF($AQ691="Passive","",INDEX(Income!M$9:M$1026,MATCH(Calc!$AO691,Income!$U$9:$U$1026,0),1)),"")</f>
        <v/>
      </c>
      <c r="BD691" s="85" t="str">
        <f>IFERROR(IF($AQ691="Passive","",INDEX(Income!N$9:N$1026,MATCH(Calc!$AO691,Income!$U$9:$U$1026,0),1)),"")</f>
        <v/>
      </c>
      <c r="BE691" s="85" t="str">
        <f>IFERROR(IF($AQ691="Passive","",INDEX(Income!O$9:O$1026,MATCH(Calc!$AO691,Income!$U$9:$U$1026,0),1)),"")</f>
        <v/>
      </c>
      <c r="BF691" s="85" t="str">
        <f>IFERROR(IF($AQ691="Passive","",INDEX(Income!P$9:P$1026,MATCH(Calc!$AO691,Income!$U$9:$U$1026,0),1)),"")</f>
        <v/>
      </c>
      <c r="BH691" s="85" t="str">
        <f t="shared" si="76"/>
        <v>Passive</v>
      </c>
      <c r="BI691" s="85">
        <f>IFERROR(INDEX(Expenses!B$9:B$1026,MATCH(Calc!$AO691,Expenses!$U$9:$U$1026,0),1),0)</f>
        <v>0</v>
      </c>
      <c r="BJ691" s="85">
        <f>IFERROR(INDEX(Expenses!C$9:C$1026,MATCH(Calc!$AO691,Expenses!$U$9:$U$1026,0),1),0)</f>
        <v>0</v>
      </c>
      <c r="BK691" s="93">
        <f t="shared" ca="1" si="77"/>
        <v>2027</v>
      </c>
      <c r="BL691" s="85" t="str">
        <f>IFERROR(IF($BH691="Passive","",INDEX(Expenses!E$9:E$1026,MATCH(Calc!$AO691,Expenses!$U$9:$U$1026,0),1)),"")</f>
        <v/>
      </c>
      <c r="BM691" s="85" t="str">
        <f>IFERROR(IF($BH691="Passive","",INDEX(Expenses!F$9:F$1026,MATCH(Calc!$AO691,Expenses!$U$9:$U$1026,0),1)),"")</f>
        <v/>
      </c>
      <c r="BN691" s="85" t="str">
        <f>IFERROR(IF($BH691="Passive","",INDEX(Expenses!G$9:G$1026,MATCH(Calc!$AO691,Expenses!$U$9:$U$1026,0),1)),"")</f>
        <v/>
      </c>
      <c r="BO691" s="85" t="str">
        <f>IFERROR(IF($BH691="Passive","",INDEX(Expenses!H$9:H$1026,MATCH(Calc!$AO691,Expenses!$U$9:$U$1026,0),1)),"")</f>
        <v/>
      </c>
      <c r="BP691" s="85" t="str">
        <f>IFERROR(IF($BH691="Passive","",INDEX(Expenses!I$9:I$1026,MATCH(Calc!$AO691,Expenses!$U$9:$U$1026,0),1)),"")</f>
        <v/>
      </c>
      <c r="BQ691" s="85" t="str">
        <f>IFERROR(IF($BH691="Passive","",INDEX(Expenses!J$9:J$1026,MATCH(Calc!$AO691,Expenses!$U$9:$U$1026,0),1)),"")</f>
        <v/>
      </c>
      <c r="BR691" s="85" t="str">
        <f>IFERROR(IF($BH691="Passive","",INDEX(Expenses!K$9:K$1026,MATCH(Calc!$AO691,Expenses!$U$9:$U$1026,0),1)),"")</f>
        <v/>
      </c>
      <c r="BS691" s="85" t="str">
        <f>IFERROR(IF($BH691="Passive","",INDEX(Expenses!L$9:L$1026,MATCH(Calc!$AO691,Expenses!$U$9:$U$1026,0),1)),"")</f>
        <v/>
      </c>
      <c r="BT691" s="85" t="str">
        <f>IFERROR(IF($BH691="Passive","",INDEX(Expenses!M$9:M$1026,MATCH(Calc!$AO691,Expenses!$U$9:$U$1026,0),1)),"")</f>
        <v/>
      </c>
      <c r="BU691" s="85" t="str">
        <f>IFERROR(IF($BH691="Passive","",INDEX(Expenses!N$9:N$1026,MATCH(Calc!$AO691,Expenses!$U$9:$U$1026,0),1)),"")</f>
        <v/>
      </c>
      <c r="BV691" s="85" t="str">
        <f>IFERROR(IF($BH691="Passive","",INDEX(Expenses!O$9:O$1026,MATCH(Calc!$AO691,Expenses!$U$9:$U$1026,0),1)),"")</f>
        <v/>
      </c>
      <c r="BW691" s="85" t="str">
        <f>IFERROR(IF($BH691="Passive","",INDEX(Expenses!P$9:P$1026,MATCH(Calc!$AO691,Expenses!$U$9:$U$1026,0),1)),"")</f>
        <v/>
      </c>
    </row>
    <row r="692" spans="40:75" x14ac:dyDescent="0.25">
      <c r="AN692" s="93">
        <f t="shared" si="73"/>
        <v>6</v>
      </c>
      <c r="AO692" s="93">
        <v>689</v>
      </c>
      <c r="AQ692" s="85" t="str">
        <f t="shared" si="74"/>
        <v>Passive</v>
      </c>
      <c r="AR692" s="85">
        <f>IFERROR(INDEX(Income!B$9:B$1026,MATCH(Calc!$AO692,Income!$U$9:$U$1026,0),1),0)</f>
        <v>0</v>
      </c>
      <c r="AS692" s="85">
        <f>IFERROR(INDEX(Income!C$9:C$1026,MATCH(Calc!$AO692,Income!$U$9:$U$1026,0),1),0)</f>
        <v>0</v>
      </c>
      <c r="AT692" s="93">
        <f t="shared" ca="1" si="75"/>
        <v>2027</v>
      </c>
      <c r="AU692" s="85" t="str">
        <f>IFERROR(IF($AQ692="Passive","",INDEX(Income!E$9:E$1026,MATCH(Calc!$AO692,Income!$U$9:$U$1026,0),1)),"")</f>
        <v/>
      </c>
      <c r="AV692" s="85" t="str">
        <f>IFERROR(IF($AQ692="Passive","",INDEX(Income!F$9:F$1026,MATCH(Calc!$AO692,Income!$U$9:$U$1026,0),1)),"")</f>
        <v/>
      </c>
      <c r="AW692" s="85" t="str">
        <f>IFERROR(IF($AQ692="Passive","",INDEX(Income!G$9:G$1026,MATCH(Calc!$AO692,Income!$U$9:$U$1026,0),1)),"")</f>
        <v/>
      </c>
      <c r="AX692" s="85" t="str">
        <f>IFERROR(IF($AQ692="Passive","",INDEX(Income!H$9:H$1026,MATCH(Calc!$AO692,Income!$U$9:$U$1026,0),1)),"")</f>
        <v/>
      </c>
      <c r="AY692" s="85" t="str">
        <f>IFERROR(IF($AQ692="Passive","",INDEX(Income!I$9:I$1026,MATCH(Calc!$AO692,Income!$U$9:$U$1026,0),1)),"")</f>
        <v/>
      </c>
      <c r="AZ692" s="85" t="str">
        <f>IFERROR(IF($AQ692="Passive","",INDEX(Income!J$9:J$1026,MATCH(Calc!$AO692,Income!$U$9:$U$1026,0),1)),"")</f>
        <v/>
      </c>
      <c r="BA692" s="85" t="str">
        <f>IFERROR(IF($AQ692="Passive","",INDEX(Income!K$9:K$1026,MATCH(Calc!$AO692,Income!$U$9:$U$1026,0),1)),"")</f>
        <v/>
      </c>
      <c r="BB692" s="85" t="str">
        <f>IFERROR(IF($AQ692="Passive","",INDEX(Income!L$9:L$1026,MATCH(Calc!$AO692,Income!$U$9:$U$1026,0),1)),"")</f>
        <v/>
      </c>
      <c r="BC692" s="85" t="str">
        <f>IFERROR(IF($AQ692="Passive","",INDEX(Income!M$9:M$1026,MATCH(Calc!$AO692,Income!$U$9:$U$1026,0),1)),"")</f>
        <v/>
      </c>
      <c r="BD692" s="85" t="str">
        <f>IFERROR(IF($AQ692="Passive","",INDEX(Income!N$9:N$1026,MATCH(Calc!$AO692,Income!$U$9:$U$1026,0),1)),"")</f>
        <v/>
      </c>
      <c r="BE692" s="85" t="str">
        <f>IFERROR(IF($AQ692="Passive","",INDEX(Income!O$9:O$1026,MATCH(Calc!$AO692,Income!$U$9:$U$1026,0),1)),"")</f>
        <v/>
      </c>
      <c r="BF692" s="85" t="str">
        <f>IFERROR(IF($AQ692="Passive","",INDEX(Income!P$9:P$1026,MATCH(Calc!$AO692,Income!$U$9:$U$1026,0),1)),"")</f>
        <v/>
      </c>
      <c r="BH692" s="85" t="str">
        <f t="shared" si="76"/>
        <v>Passive</v>
      </c>
      <c r="BI692" s="85">
        <f>IFERROR(INDEX(Expenses!B$9:B$1026,MATCH(Calc!$AO692,Expenses!$U$9:$U$1026,0),1),0)</f>
        <v>0</v>
      </c>
      <c r="BJ692" s="85">
        <f>IFERROR(INDEX(Expenses!C$9:C$1026,MATCH(Calc!$AO692,Expenses!$U$9:$U$1026,0),1),0)</f>
        <v>0</v>
      </c>
      <c r="BK692" s="93">
        <f t="shared" ca="1" si="77"/>
        <v>2027</v>
      </c>
      <c r="BL692" s="85" t="str">
        <f>IFERROR(IF($BH692="Passive","",INDEX(Expenses!E$9:E$1026,MATCH(Calc!$AO692,Expenses!$U$9:$U$1026,0),1)),"")</f>
        <v/>
      </c>
      <c r="BM692" s="85" t="str">
        <f>IFERROR(IF($BH692="Passive","",INDEX(Expenses!F$9:F$1026,MATCH(Calc!$AO692,Expenses!$U$9:$U$1026,0),1)),"")</f>
        <v/>
      </c>
      <c r="BN692" s="85" t="str">
        <f>IFERROR(IF($BH692="Passive","",INDEX(Expenses!G$9:G$1026,MATCH(Calc!$AO692,Expenses!$U$9:$U$1026,0),1)),"")</f>
        <v/>
      </c>
      <c r="BO692" s="85" t="str">
        <f>IFERROR(IF($BH692="Passive","",INDEX(Expenses!H$9:H$1026,MATCH(Calc!$AO692,Expenses!$U$9:$U$1026,0),1)),"")</f>
        <v/>
      </c>
      <c r="BP692" s="85" t="str">
        <f>IFERROR(IF($BH692="Passive","",INDEX(Expenses!I$9:I$1026,MATCH(Calc!$AO692,Expenses!$U$9:$U$1026,0),1)),"")</f>
        <v/>
      </c>
      <c r="BQ692" s="85" t="str">
        <f>IFERROR(IF($BH692="Passive","",INDEX(Expenses!J$9:J$1026,MATCH(Calc!$AO692,Expenses!$U$9:$U$1026,0),1)),"")</f>
        <v/>
      </c>
      <c r="BR692" s="85" t="str">
        <f>IFERROR(IF($BH692="Passive","",INDEX(Expenses!K$9:K$1026,MATCH(Calc!$AO692,Expenses!$U$9:$U$1026,0),1)),"")</f>
        <v/>
      </c>
      <c r="BS692" s="85" t="str">
        <f>IFERROR(IF($BH692="Passive","",INDEX(Expenses!L$9:L$1026,MATCH(Calc!$AO692,Expenses!$U$9:$U$1026,0),1)),"")</f>
        <v/>
      </c>
      <c r="BT692" s="85" t="str">
        <f>IFERROR(IF($BH692="Passive","",INDEX(Expenses!M$9:M$1026,MATCH(Calc!$AO692,Expenses!$U$9:$U$1026,0),1)),"")</f>
        <v/>
      </c>
      <c r="BU692" s="85" t="str">
        <f>IFERROR(IF($BH692="Passive","",INDEX(Expenses!N$9:N$1026,MATCH(Calc!$AO692,Expenses!$U$9:$U$1026,0),1)),"")</f>
        <v/>
      </c>
      <c r="BV692" s="85" t="str">
        <f>IFERROR(IF($BH692="Passive","",INDEX(Expenses!O$9:O$1026,MATCH(Calc!$AO692,Expenses!$U$9:$U$1026,0),1)),"")</f>
        <v/>
      </c>
      <c r="BW692" s="85" t="str">
        <f>IFERROR(IF($BH692="Passive","",INDEX(Expenses!P$9:P$1026,MATCH(Calc!$AO692,Expenses!$U$9:$U$1026,0),1)),"")</f>
        <v/>
      </c>
    </row>
    <row r="693" spans="40:75" x14ac:dyDescent="0.25">
      <c r="AN693" s="93">
        <f t="shared" si="73"/>
        <v>6</v>
      </c>
      <c r="AO693" s="93">
        <v>690</v>
      </c>
      <c r="AQ693" s="85" t="str">
        <f t="shared" si="74"/>
        <v>Passive</v>
      </c>
      <c r="AR693" s="85">
        <f>IFERROR(INDEX(Income!B$9:B$1026,MATCH(Calc!$AO693,Income!$U$9:$U$1026,0),1),0)</f>
        <v>0</v>
      </c>
      <c r="AS693" s="85">
        <f>IFERROR(INDEX(Income!C$9:C$1026,MATCH(Calc!$AO693,Income!$U$9:$U$1026,0),1),0)</f>
        <v>0</v>
      </c>
      <c r="AT693" s="93">
        <f t="shared" ca="1" si="75"/>
        <v>2027</v>
      </c>
      <c r="AU693" s="85" t="str">
        <f>IFERROR(IF($AQ693="Passive","",INDEX(Income!E$9:E$1026,MATCH(Calc!$AO693,Income!$U$9:$U$1026,0),1)),"")</f>
        <v/>
      </c>
      <c r="AV693" s="85" t="str">
        <f>IFERROR(IF($AQ693="Passive","",INDEX(Income!F$9:F$1026,MATCH(Calc!$AO693,Income!$U$9:$U$1026,0),1)),"")</f>
        <v/>
      </c>
      <c r="AW693" s="85" t="str">
        <f>IFERROR(IF($AQ693="Passive","",INDEX(Income!G$9:G$1026,MATCH(Calc!$AO693,Income!$U$9:$U$1026,0),1)),"")</f>
        <v/>
      </c>
      <c r="AX693" s="85" t="str">
        <f>IFERROR(IF($AQ693="Passive","",INDEX(Income!H$9:H$1026,MATCH(Calc!$AO693,Income!$U$9:$U$1026,0),1)),"")</f>
        <v/>
      </c>
      <c r="AY693" s="85" t="str">
        <f>IFERROR(IF($AQ693="Passive","",INDEX(Income!I$9:I$1026,MATCH(Calc!$AO693,Income!$U$9:$U$1026,0),1)),"")</f>
        <v/>
      </c>
      <c r="AZ693" s="85" t="str">
        <f>IFERROR(IF($AQ693="Passive","",INDEX(Income!J$9:J$1026,MATCH(Calc!$AO693,Income!$U$9:$U$1026,0),1)),"")</f>
        <v/>
      </c>
      <c r="BA693" s="85" t="str">
        <f>IFERROR(IF($AQ693="Passive","",INDEX(Income!K$9:K$1026,MATCH(Calc!$AO693,Income!$U$9:$U$1026,0),1)),"")</f>
        <v/>
      </c>
      <c r="BB693" s="85" t="str">
        <f>IFERROR(IF($AQ693="Passive","",INDEX(Income!L$9:L$1026,MATCH(Calc!$AO693,Income!$U$9:$U$1026,0),1)),"")</f>
        <v/>
      </c>
      <c r="BC693" s="85" t="str">
        <f>IFERROR(IF($AQ693="Passive","",INDEX(Income!M$9:M$1026,MATCH(Calc!$AO693,Income!$U$9:$U$1026,0),1)),"")</f>
        <v/>
      </c>
      <c r="BD693" s="85" t="str">
        <f>IFERROR(IF($AQ693="Passive","",INDEX(Income!N$9:N$1026,MATCH(Calc!$AO693,Income!$U$9:$U$1026,0),1)),"")</f>
        <v/>
      </c>
      <c r="BE693" s="85" t="str">
        <f>IFERROR(IF($AQ693="Passive","",INDEX(Income!O$9:O$1026,MATCH(Calc!$AO693,Income!$U$9:$U$1026,0),1)),"")</f>
        <v/>
      </c>
      <c r="BF693" s="85" t="str">
        <f>IFERROR(IF($AQ693="Passive","",INDEX(Income!P$9:P$1026,MATCH(Calc!$AO693,Income!$U$9:$U$1026,0),1)),"")</f>
        <v/>
      </c>
      <c r="BH693" s="85" t="str">
        <f t="shared" si="76"/>
        <v>Passive</v>
      </c>
      <c r="BI693" s="85">
        <f>IFERROR(INDEX(Expenses!B$9:B$1026,MATCH(Calc!$AO693,Expenses!$U$9:$U$1026,0),1),0)</f>
        <v>0</v>
      </c>
      <c r="BJ693" s="85">
        <f>IFERROR(INDEX(Expenses!C$9:C$1026,MATCH(Calc!$AO693,Expenses!$U$9:$U$1026,0),1),0)</f>
        <v>0</v>
      </c>
      <c r="BK693" s="93">
        <f t="shared" ca="1" si="77"/>
        <v>2027</v>
      </c>
      <c r="BL693" s="85" t="str">
        <f>IFERROR(IF($BH693="Passive","",INDEX(Expenses!E$9:E$1026,MATCH(Calc!$AO693,Expenses!$U$9:$U$1026,0),1)),"")</f>
        <v/>
      </c>
      <c r="BM693" s="85" t="str">
        <f>IFERROR(IF($BH693="Passive","",INDEX(Expenses!F$9:F$1026,MATCH(Calc!$AO693,Expenses!$U$9:$U$1026,0),1)),"")</f>
        <v/>
      </c>
      <c r="BN693" s="85" t="str">
        <f>IFERROR(IF($BH693="Passive","",INDEX(Expenses!G$9:G$1026,MATCH(Calc!$AO693,Expenses!$U$9:$U$1026,0),1)),"")</f>
        <v/>
      </c>
      <c r="BO693" s="85" t="str">
        <f>IFERROR(IF($BH693="Passive","",INDEX(Expenses!H$9:H$1026,MATCH(Calc!$AO693,Expenses!$U$9:$U$1026,0),1)),"")</f>
        <v/>
      </c>
      <c r="BP693" s="85" t="str">
        <f>IFERROR(IF($BH693="Passive","",INDEX(Expenses!I$9:I$1026,MATCH(Calc!$AO693,Expenses!$U$9:$U$1026,0),1)),"")</f>
        <v/>
      </c>
      <c r="BQ693" s="85" t="str">
        <f>IFERROR(IF($BH693="Passive","",INDEX(Expenses!J$9:J$1026,MATCH(Calc!$AO693,Expenses!$U$9:$U$1026,0),1)),"")</f>
        <v/>
      </c>
      <c r="BR693" s="85" t="str">
        <f>IFERROR(IF($BH693="Passive","",INDEX(Expenses!K$9:K$1026,MATCH(Calc!$AO693,Expenses!$U$9:$U$1026,0),1)),"")</f>
        <v/>
      </c>
      <c r="BS693" s="85" t="str">
        <f>IFERROR(IF($BH693="Passive","",INDEX(Expenses!L$9:L$1026,MATCH(Calc!$AO693,Expenses!$U$9:$U$1026,0),1)),"")</f>
        <v/>
      </c>
      <c r="BT693" s="85" t="str">
        <f>IFERROR(IF($BH693="Passive","",INDEX(Expenses!M$9:M$1026,MATCH(Calc!$AO693,Expenses!$U$9:$U$1026,0),1)),"")</f>
        <v/>
      </c>
      <c r="BU693" s="85" t="str">
        <f>IFERROR(IF($BH693="Passive","",INDEX(Expenses!N$9:N$1026,MATCH(Calc!$AO693,Expenses!$U$9:$U$1026,0),1)),"")</f>
        <v/>
      </c>
      <c r="BV693" s="85" t="str">
        <f>IFERROR(IF($BH693="Passive","",INDEX(Expenses!O$9:O$1026,MATCH(Calc!$AO693,Expenses!$U$9:$U$1026,0),1)),"")</f>
        <v/>
      </c>
      <c r="BW693" s="85" t="str">
        <f>IFERROR(IF($BH693="Passive","",INDEX(Expenses!P$9:P$1026,MATCH(Calc!$AO693,Expenses!$U$9:$U$1026,0),1)),"")</f>
        <v/>
      </c>
    </row>
    <row r="694" spans="40:75" x14ac:dyDescent="0.25">
      <c r="AN694" s="93">
        <f t="shared" si="73"/>
        <v>6</v>
      </c>
      <c r="AO694" s="93">
        <v>691</v>
      </c>
      <c r="AQ694" s="85" t="str">
        <f t="shared" si="74"/>
        <v>Passive</v>
      </c>
      <c r="AR694" s="85">
        <f>IFERROR(INDEX(Income!B$9:B$1026,MATCH(Calc!$AO694,Income!$U$9:$U$1026,0),1),0)</f>
        <v>0</v>
      </c>
      <c r="AS694" s="85">
        <f>IFERROR(INDEX(Income!C$9:C$1026,MATCH(Calc!$AO694,Income!$U$9:$U$1026,0),1),0)</f>
        <v>0</v>
      </c>
      <c r="AT694" s="93">
        <f t="shared" ca="1" si="75"/>
        <v>2027</v>
      </c>
      <c r="AU694" s="85" t="str">
        <f>IFERROR(IF($AQ694="Passive","",INDEX(Income!E$9:E$1026,MATCH(Calc!$AO694,Income!$U$9:$U$1026,0),1)),"")</f>
        <v/>
      </c>
      <c r="AV694" s="85" t="str">
        <f>IFERROR(IF($AQ694="Passive","",INDEX(Income!F$9:F$1026,MATCH(Calc!$AO694,Income!$U$9:$U$1026,0),1)),"")</f>
        <v/>
      </c>
      <c r="AW694" s="85" t="str">
        <f>IFERROR(IF($AQ694="Passive","",INDEX(Income!G$9:G$1026,MATCH(Calc!$AO694,Income!$U$9:$U$1026,0),1)),"")</f>
        <v/>
      </c>
      <c r="AX694" s="85" t="str">
        <f>IFERROR(IF($AQ694="Passive","",INDEX(Income!H$9:H$1026,MATCH(Calc!$AO694,Income!$U$9:$U$1026,0),1)),"")</f>
        <v/>
      </c>
      <c r="AY694" s="85" t="str">
        <f>IFERROR(IF($AQ694="Passive","",INDEX(Income!I$9:I$1026,MATCH(Calc!$AO694,Income!$U$9:$U$1026,0),1)),"")</f>
        <v/>
      </c>
      <c r="AZ694" s="85" t="str">
        <f>IFERROR(IF($AQ694="Passive","",INDEX(Income!J$9:J$1026,MATCH(Calc!$AO694,Income!$U$9:$U$1026,0),1)),"")</f>
        <v/>
      </c>
      <c r="BA694" s="85" t="str">
        <f>IFERROR(IF($AQ694="Passive","",INDEX(Income!K$9:K$1026,MATCH(Calc!$AO694,Income!$U$9:$U$1026,0),1)),"")</f>
        <v/>
      </c>
      <c r="BB694" s="85" t="str">
        <f>IFERROR(IF($AQ694="Passive","",INDEX(Income!L$9:L$1026,MATCH(Calc!$AO694,Income!$U$9:$U$1026,0),1)),"")</f>
        <v/>
      </c>
      <c r="BC694" s="85" t="str">
        <f>IFERROR(IF($AQ694="Passive","",INDEX(Income!M$9:M$1026,MATCH(Calc!$AO694,Income!$U$9:$U$1026,0),1)),"")</f>
        <v/>
      </c>
      <c r="BD694" s="85" t="str">
        <f>IFERROR(IF($AQ694="Passive","",INDEX(Income!N$9:N$1026,MATCH(Calc!$AO694,Income!$U$9:$U$1026,0),1)),"")</f>
        <v/>
      </c>
      <c r="BE694" s="85" t="str">
        <f>IFERROR(IF($AQ694="Passive","",INDEX(Income!O$9:O$1026,MATCH(Calc!$AO694,Income!$U$9:$U$1026,0),1)),"")</f>
        <v/>
      </c>
      <c r="BF694" s="85" t="str">
        <f>IFERROR(IF($AQ694="Passive","",INDEX(Income!P$9:P$1026,MATCH(Calc!$AO694,Income!$U$9:$U$1026,0),1)),"")</f>
        <v/>
      </c>
      <c r="BH694" s="85" t="str">
        <f t="shared" si="76"/>
        <v>Passive</v>
      </c>
      <c r="BI694" s="85">
        <f>IFERROR(INDEX(Expenses!B$9:B$1026,MATCH(Calc!$AO694,Expenses!$U$9:$U$1026,0),1),0)</f>
        <v>0</v>
      </c>
      <c r="BJ694" s="85">
        <f>IFERROR(INDEX(Expenses!C$9:C$1026,MATCH(Calc!$AO694,Expenses!$U$9:$U$1026,0),1),0)</f>
        <v>0</v>
      </c>
      <c r="BK694" s="93">
        <f t="shared" ca="1" si="77"/>
        <v>2027</v>
      </c>
      <c r="BL694" s="85" t="str">
        <f>IFERROR(IF($BH694="Passive","",INDEX(Expenses!E$9:E$1026,MATCH(Calc!$AO694,Expenses!$U$9:$U$1026,0),1)),"")</f>
        <v/>
      </c>
      <c r="BM694" s="85" t="str">
        <f>IFERROR(IF($BH694="Passive","",INDEX(Expenses!F$9:F$1026,MATCH(Calc!$AO694,Expenses!$U$9:$U$1026,0),1)),"")</f>
        <v/>
      </c>
      <c r="BN694" s="85" t="str">
        <f>IFERROR(IF($BH694="Passive","",INDEX(Expenses!G$9:G$1026,MATCH(Calc!$AO694,Expenses!$U$9:$U$1026,0),1)),"")</f>
        <v/>
      </c>
      <c r="BO694" s="85" t="str">
        <f>IFERROR(IF($BH694="Passive","",INDEX(Expenses!H$9:H$1026,MATCH(Calc!$AO694,Expenses!$U$9:$U$1026,0),1)),"")</f>
        <v/>
      </c>
      <c r="BP694" s="85" t="str">
        <f>IFERROR(IF($BH694="Passive","",INDEX(Expenses!I$9:I$1026,MATCH(Calc!$AO694,Expenses!$U$9:$U$1026,0),1)),"")</f>
        <v/>
      </c>
      <c r="BQ694" s="85" t="str">
        <f>IFERROR(IF($BH694="Passive","",INDEX(Expenses!J$9:J$1026,MATCH(Calc!$AO694,Expenses!$U$9:$U$1026,0),1)),"")</f>
        <v/>
      </c>
      <c r="BR694" s="85" t="str">
        <f>IFERROR(IF($BH694="Passive","",INDEX(Expenses!K$9:K$1026,MATCH(Calc!$AO694,Expenses!$U$9:$U$1026,0),1)),"")</f>
        <v/>
      </c>
      <c r="BS694" s="85" t="str">
        <f>IFERROR(IF($BH694="Passive","",INDEX(Expenses!L$9:L$1026,MATCH(Calc!$AO694,Expenses!$U$9:$U$1026,0),1)),"")</f>
        <v/>
      </c>
      <c r="BT694" s="85" t="str">
        <f>IFERROR(IF($BH694="Passive","",INDEX(Expenses!M$9:M$1026,MATCH(Calc!$AO694,Expenses!$U$9:$U$1026,0),1)),"")</f>
        <v/>
      </c>
      <c r="BU694" s="85" t="str">
        <f>IFERROR(IF($BH694="Passive","",INDEX(Expenses!N$9:N$1026,MATCH(Calc!$AO694,Expenses!$U$9:$U$1026,0),1)),"")</f>
        <v/>
      </c>
      <c r="BV694" s="85" t="str">
        <f>IFERROR(IF($BH694="Passive","",INDEX(Expenses!O$9:O$1026,MATCH(Calc!$AO694,Expenses!$U$9:$U$1026,0),1)),"")</f>
        <v/>
      </c>
      <c r="BW694" s="85" t="str">
        <f>IFERROR(IF($BH694="Passive","",INDEX(Expenses!P$9:P$1026,MATCH(Calc!$AO694,Expenses!$U$9:$U$1026,0),1)),"")</f>
        <v/>
      </c>
    </row>
    <row r="695" spans="40:75" x14ac:dyDescent="0.25">
      <c r="AN695" s="93">
        <f t="shared" si="73"/>
        <v>6</v>
      </c>
      <c r="AO695" s="93">
        <v>692</v>
      </c>
      <c r="AQ695" s="85" t="str">
        <f t="shared" si="74"/>
        <v>Passive</v>
      </c>
      <c r="AR695" s="85">
        <f>IFERROR(INDEX(Income!B$9:B$1026,MATCH(Calc!$AO695,Income!$U$9:$U$1026,0),1),0)</f>
        <v>0</v>
      </c>
      <c r="AS695" s="85">
        <f>IFERROR(INDEX(Income!C$9:C$1026,MATCH(Calc!$AO695,Income!$U$9:$U$1026,0),1),0)</f>
        <v>0</v>
      </c>
      <c r="AT695" s="93">
        <f t="shared" ca="1" si="75"/>
        <v>2027</v>
      </c>
      <c r="AU695" s="85" t="str">
        <f>IFERROR(IF($AQ695="Passive","",INDEX(Income!E$9:E$1026,MATCH(Calc!$AO695,Income!$U$9:$U$1026,0),1)),"")</f>
        <v/>
      </c>
      <c r="AV695" s="85" t="str">
        <f>IFERROR(IF($AQ695="Passive","",INDEX(Income!F$9:F$1026,MATCH(Calc!$AO695,Income!$U$9:$U$1026,0),1)),"")</f>
        <v/>
      </c>
      <c r="AW695" s="85" t="str">
        <f>IFERROR(IF($AQ695="Passive","",INDEX(Income!G$9:G$1026,MATCH(Calc!$AO695,Income!$U$9:$U$1026,0),1)),"")</f>
        <v/>
      </c>
      <c r="AX695" s="85" t="str">
        <f>IFERROR(IF($AQ695="Passive","",INDEX(Income!H$9:H$1026,MATCH(Calc!$AO695,Income!$U$9:$U$1026,0),1)),"")</f>
        <v/>
      </c>
      <c r="AY695" s="85" t="str">
        <f>IFERROR(IF($AQ695="Passive","",INDEX(Income!I$9:I$1026,MATCH(Calc!$AO695,Income!$U$9:$U$1026,0),1)),"")</f>
        <v/>
      </c>
      <c r="AZ695" s="85" t="str">
        <f>IFERROR(IF($AQ695="Passive","",INDEX(Income!J$9:J$1026,MATCH(Calc!$AO695,Income!$U$9:$U$1026,0),1)),"")</f>
        <v/>
      </c>
      <c r="BA695" s="85" t="str">
        <f>IFERROR(IF($AQ695="Passive","",INDEX(Income!K$9:K$1026,MATCH(Calc!$AO695,Income!$U$9:$U$1026,0),1)),"")</f>
        <v/>
      </c>
      <c r="BB695" s="85" t="str">
        <f>IFERROR(IF($AQ695="Passive","",INDEX(Income!L$9:L$1026,MATCH(Calc!$AO695,Income!$U$9:$U$1026,0),1)),"")</f>
        <v/>
      </c>
      <c r="BC695" s="85" t="str">
        <f>IFERROR(IF($AQ695="Passive","",INDEX(Income!M$9:M$1026,MATCH(Calc!$AO695,Income!$U$9:$U$1026,0),1)),"")</f>
        <v/>
      </c>
      <c r="BD695" s="85" t="str">
        <f>IFERROR(IF($AQ695="Passive","",INDEX(Income!N$9:N$1026,MATCH(Calc!$AO695,Income!$U$9:$U$1026,0),1)),"")</f>
        <v/>
      </c>
      <c r="BE695" s="85" t="str">
        <f>IFERROR(IF($AQ695="Passive","",INDEX(Income!O$9:O$1026,MATCH(Calc!$AO695,Income!$U$9:$U$1026,0),1)),"")</f>
        <v/>
      </c>
      <c r="BF695" s="85" t="str">
        <f>IFERROR(IF($AQ695="Passive","",INDEX(Income!P$9:P$1026,MATCH(Calc!$AO695,Income!$U$9:$U$1026,0),1)),"")</f>
        <v/>
      </c>
      <c r="BH695" s="85" t="str">
        <f t="shared" si="76"/>
        <v>Passive</v>
      </c>
      <c r="BI695" s="85">
        <f>IFERROR(INDEX(Expenses!B$9:B$1026,MATCH(Calc!$AO695,Expenses!$U$9:$U$1026,0),1),0)</f>
        <v>0</v>
      </c>
      <c r="BJ695" s="85">
        <f>IFERROR(INDEX(Expenses!C$9:C$1026,MATCH(Calc!$AO695,Expenses!$U$9:$U$1026,0),1),0)</f>
        <v>0</v>
      </c>
      <c r="BK695" s="93">
        <f t="shared" ca="1" si="77"/>
        <v>2027</v>
      </c>
      <c r="BL695" s="85" t="str">
        <f>IFERROR(IF($BH695="Passive","",INDEX(Expenses!E$9:E$1026,MATCH(Calc!$AO695,Expenses!$U$9:$U$1026,0),1)),"")</f>
        <v/>
      </c>
      <c r="BM695" s="85" t="str">
        <f>IFERROR(IF($BH695="Passive","",INDEX(Expenses!F$9:F$1026,MATCH(Calc!$AO695,Expenses!$U$9:$U$1026,0),1)),"")</f>
        <v/>
      </c>
      <c r="BN695" s="85" t="str">
        <f>IFERROR(IF($BH695="Passive","",INDEX(Expenses!G$9:G$1026,MATCH(Calc!$AO695,Expenses!$U$9:$U$1026,0),1)),"")</f>
        <v/>
      </c>
      <c r="BO695" s="85" t="str">
        <f>IFERROR(IF($BH695="Passive","",INDEX(Expenses!H$9:H$1026,MATCH(Calc!$AO695,Expenses!$U$9:$U$1026,0),1)),"")</f>
        <v/>
      </c>
      <c r="BP695" s="85" t="str">
        <f>IFERROR(IF($BH695="Passive","",INDEX(Expenses!I$9:I$1026,MATCH(Calc!$AO695,Expenses!$U$9:$U$1026,0),1)),"")</f>
        <v/>
      </c>
      <c r="BQ695" s="85" t="str">
        <f>IFERROR(IF($BH695="Passive","",INDEX(Expenses!J$9:J$1026,MATCH(Calc!$AO695,Expenses!$U$9:$U$1026,0),1)),"")</f>
        <v/>
      </c>
      <c r="BR695" s="85" t="str">
        <f>IFERROR(IF($BH695="Passive","",INDEX(Expenses!K$9:K$1026,MATCH(Calc!$AO695,Expenses!$U$9:$U$1026,0),1)),"")</f>
        <v/>
      </c>
      <c r="BS695" s="85" t="str">
        <f>IFERROR(IF($BH695="Passive","",INDEX(Expenses!L$9:L$1026,MATCH(Calc!$AO695,Expenses!$U$9:$U$1026,0),1)),"")</f>
        <v/>
      </c>
      <c r="BT695" s="85" t="str">
        <f>IFERROR(IF($BH695="Passive","",INDEX(Expenses!M$9:M$1026,MATCH(Calc!$AO695,Expenses!$U$9:$U$1026,0),1)),"")</f>
        <v/>
      </c>
      <c r="BU695" s="85" t="str">
        <f>IFERROR(IF($BH695="Passive","",INDEX(Expenses!N$9:N$1026,MATCH(Calc!$AO695,Expenses!$U$9:$U$1026,0),1)),"")</f>
        <v/>
      </c>
      <c r="BV695" s="85" t="str">
        <f>IFERROR(IF($BH695="Passive","",INDEX(Expenses!O$9:O$1026,MATCH(Calc!$AO695,Expenses!$U$9:$U$1026,0),1)),"")</f>
        <v/>
      </c>
      <c r="BW695" s="85" t="str">
        <f>IFERROR(IF($BH695="Passive","",INDEX(Expenses!P$9:P$1026,MATCH(Calc!$AO695,Expenses!$U$9:$U$1026,0),1)),"")</f>
        <v/>
      </c>
    </row>
    <row r="696" spans="40:75" x14ac:dyDescent="0.25">
      <c r="AN696" s="93">
        <f t="shared" si="73"/>
        <v>6</v>
      </c>
      <c r="AO696" s="93">
        <v>693</v>
      </c>
      <c r="AQ696" s="85" t="str">
        <f t="shared" si="74"/>
        <v>Passive</v>
      </c>
      <c r="AR696" s="85">
        <f>IFERROR(INDEX(Income!B$9:B$1026,MATCH(Calc!$AO696,Income!$U$9:$U$1026,0),1),0)</f>
        <v>0</v>
      </c>
      <c r="AS696" s="85">
        <f>IFERROR(INDEX(Income!C$9:C$1026,MATCH(Calc!$AO696,Income!$U$9:$U$1026,0),1),0)</f>
        <v>0</v>
      </c>
      <c r="AT696" s="93">
        <f t="shared" ca="1" si="75"/>
        <v>2027</v>
      </c>
      <c r="AU696" s="85" t="str">
        <f>IFERROR(IF($AQ696="Passive","",INDEX(Income!E$9:E$1026,MATCH(Calc!$AO696,Income!$U$9:$U$1026,0),1)),"")</f>
        <v/>
      </c>
      <c r="AV696" s="85" t="str">
        <f>IFERROR(IF($AQ696="Passive","",INDEX(Income!F$9:F$1026,MATCH(Calc!$AO696,Income!$U$9:$U$1026,0),1)),"")</f>
        <v/>
      </c>
      <c r="AW696" s="85" t="str">
        <f>IFERROR(IF($AQ696="Passive","",INDEX(Income!G$9:G$1026,MATCH(Calc!$AO696,Income!$U$9:$U$1026,0),1)),"")</f>
        <v/>
      </c>
      <c r="AX696" s="85" t="str">
        <f>IFERROR(IF($AQ696="Passive","",INDEX(Income!H$9:H$1026,MATCH(Calc!$AO696,Income!$U$9:$U$1026,0),1)),"")</f>
        <v/>
      </c>
      <c r="AY696" s="85" t="str">
        <f>IFERROR(IF($AQ696="Passive","",INDEX(Income!I$9:I$1026,MATCH(Calc!$AO696,Income!$U$9:$U$1026,0),1)),"")</f>
        <v/>
      </c>
      <c r="AZ696" s="85" t="str">
        <f>IFERROR(IF($AQ696="Passive","",INDEX(Income!J$9:J$1026,MATCH(Calc!$AO696,Income!$U$9:$U$1026,0),1)),"")</f>
        <v/>
      </c>
      <c r="BA696" s="85" t="str">
        <f>IFERROR(IF($AQ696="Passive","",INDEX(Income!K$9:K$1026,MATCH(Calc!$AO696,Income!$U$9:$U$1026,0),1)),"")</f>
        <v/>
      </c>
      <c r="BB696" s="85" t="str">
        <f>IFERROR(IF($AQ696="Passive","",INDEX(Income!L$9:L$1026,MATCH(Calc!$AO696,Income!$U$9:$U$1026,0),1)),"")</f>
        <v/>
      </c>
      <c r="BC696" s="85" t="str">
        <f>IFERROR(IF($AQ696="Passive","",INDEX(Income!M$9:M$1026,MATCH(Calc!$AO696,Income!$U$9:$U$1026,0),1)),"")</f>
        <v/>
      </c>
      <c r="BD696" s="85" t="str">
        <f>IFERROR(IF($AQ696="Passive","",INDEX(Income!N$9:N$1026,MATCH(Calc!$AO696,Income!$U$9:$U$1026,0),1)),"")</f>
        <v/>
      </c>
      <c r="BE696" s="85" t="str">
        <f>IFERROR(IF($AQ696="Passive","",INDEX(Income!O$9:O$1026,MATCH(Calc!$AO696,Income!$U$9:$U$1026,0),1)),"")</f>
        <v/>
      </c>
      <c r="BF696" s="85" t="str">
        <f>IFERROR(IF($AQ696="Passive","",INDEX(Income!P$9:P$1026,MATCH(Calc!$AO696,Income!$U$9:$U$1026,0),1)),"")</f>
        <v/>
      </c>
      <c r="BH696" s="85" t="str">
        <f t="shared" si="76"/>
        <v>Passive</v>
      </c>
      <c r="BI696" s="85">
        <f>IFERROR(INDEX(Expenses!B$9:B$1026,MATCH(Calc!$AO696,Expenses!$U$9:$U$1026,0),1),0)</f>
        <v>0</v>
      </c>
      <c r="BJ696" s="85">
        <f>IFERROR(INDEX(Expenses!C$9:C$1026,MATCH(Calc!$AO696,Expenses!$U$9:$U$1026,0),1),0)</f>
        <v>0</v>
      </c>
      <c r="BK696" s="93">
        <f t="shared" ca="1" si="77"/>
        <v>2027</v>
      </c>
      <c r="BL696" s="85" t="str">
        <f>IFERROR(IF($BH696="Passive","",INDEX(Expenses!E$9:E$1026,MATCH(Calc!$AO696,Expenses!$U$9:$U$1026,0),1)),"")</f>
        <v/>
      </c>
      <c r="BM696" s="85" t="str">
        <f>IFERROR(IF($BH696="Passive","",INDEX(Expenses!F$9:F$1026,MATCH(Calc!$AO696,Expenses!$U$9:$U$1026,0),1)),"")</f>
        <v/>
      </c>
      <c r="BN696" s="85" t="str">
        <f>IFERROR(IF($BH696="Passive","",INDEX(Expenses!G$9:G$1026,MATCH(Calc!$AO696,Expenses!$U$9:$U$1026,0),1)),"")</f>
        <v/>
      </c>
      <c r="BO696" s="85" t="str">
        <f>IFERROR(IF($BH696="Passive","",INDEX(Expenses!H$9:H$1026,MATCH(Calc!$AO696,Expenses!$U$9:$U$1026,0),1)),"")</f>
        <v/>
      </c>
      <c r="BP696" s="85" t="str">
        <f>IFERROR(IF($BH696="Passive","",INDEX(Expenses!I$9:I$1026,MATCH(Calc!$AO696,Expenses!$U$9:$U$1026,0),1)),"")</f>
        <v/>
      </c>
      <c r="BQ696" s="85" t="str">
        <f>IFERROR(IF($BH696="Passive","",INDEX(Expenses!J$9:J$1026,MATCH(Calc!$AO696,Expenses!$U$9:$U$1026,0),1)),"")</f>
        <v/>
      </c>
      <c r="BR696" s="85" t="str">
        <f>IFERROR(IF($BH696="Passive","",INDEX(Expenses!K$9:K$1026,MATCH(Calc!$AO696,Expenses!$U$9:$U$1026,0),1)),"")</f>
        <v/>
      </c>
      <c r="BS696" s="85" t="str">
        <f>IFERROR(IF($BH696="Passive","",INDEX(Expenses!L$9:L$1026,MATCH(Calc!$AO696,Expenses!$U$9:$U$1026,0),1)),"")</f>
        <v/>
      </c>
      <c r="BT696" s="85" t="str">
        <f>IFERROR(IF($BH696="Passive","",INDEX(Expenses!M$9:M$1026,MATCH(Calc!$AO696,Expenses!$U$9:$U$1026,0),1)),"")</f>
        <v/>
      </c>
      <c r="BU696" s="85" t="str">
        <f>IFERROR(IF($BH696="Passive","",INDEX(Expenses!N$9:N$1026,MATCH(Calc!$AO696,Expenses!$U$9:$U$1026,0),1)),"")</f>
        <v/>
      </c>
      <c r="BV696" s="85" t="str">
        <f>IFERROR(IF($BH696="Passive","",INDEX(Expenses!O$9:O$1026,MATCH(Calc!$AO696,Expenses!$U$9:$U$1026,0),1)),"")</f>
        <v/>
      </c>
      <c r="BW696" s="85" t="str">
        <f>IFERROR(IF($BH696="Passive","",INDEX(Expenses!P$9:P$1026,MATCH(Calc!$AO696,Expenses!$U$9:$U$1026,0),1)),"")</f>
        <v/>
      </c>
    </row>
    <row r="697" spans="40:75" x14ac:dyDescent="0.25">
      <c r="AN697" s="93">
        <f t="shared" si="73"/>
        <v>6</v>
      </c>
      <c r="AO697" s="93">
        <v>694</v>
      </c>
      <c r="AQ697" s="85" t="str">
        <f t="shared" si="74"/>
        <v>Passive</v>
      </c>
      <c r="AR697" s="85">
        <f>IFERROR(INDEX(Income!B$9:B$1026,MATCH(Calc!$AO697,Income!$U$9:$U$1026,0),1),0)</f>
        <v>0</v>
      </c>
      <c r="AS697" s="85">
        <f>IFERROR(INDEX(Income!C$9:C$1026,MATCH(Calc!$AO697,Income!$U$9:$U$1026,0),1),0)</f>
        <v>0</v>
      </c>
      <c r="AT697" s="93">
        <f t="shared" ca="1" si="75"/>
        <v>2027</v>
      </c>
      <c r="AU697" s="85" t="str">
        <f>IFERROR(IF($AQ697="Passive","",INDEX(Income!E$9:E$1026,MATCH(Calc!$AO697,Income!$U$9:$U$1026,0),1)),"")</f>
        <v/>
      </c>
      <c r="AV697" s="85" t="str">
        <f>IFERROR(IF($AQ697="Passive","",INDEX(Income!F$9:F$1026,MATCH(Calc!$AO697,Income!$U$9:$U$1026,0),1)),"")</f>
        <v/>
      </c>
      <c r="AW697" s="85" t="str">
        <f>IFERROR(IF($AQ697="Passive","",INDEX(Income!G$9:G$1026,MATCH(Calc!$AO697,Income!$U$9:$U$1026,0),1)),"")</f>
        <v/>
      </c>
      <c r="AX697" s="85" t="str">
        <f>IFERROR(IF($AQ697="Passive","",INDEX(Income!H$9:H$1026,MATCH(Calc!$AO697,Income!$U$9:$U$1026,0),1)),"")</f>
        <v/>
      </c>
      <c r="AY697" s="85" t="str">
        <f>IFERROR(IF($AQ697="Passive","",INDEX(Income!I$9:I$1026,MATCH(Calc!$AO697,Income!$U$9:$U$1026,0),1)),"")</f>
        <v/>
      </c>
      <c r="AZ697" s="85" t="str">
        <f>IFERROR(IF($AQ697="Passive","",INDEX(Income!J$9:J$1026,MATCH(Calc!$AO697,Income!$U$9:$U$1026,0),1)),"")</f>
        <v/>
      </c>
      <c r="BA697" s="85" t="str">
        <f>IFERROR(IF($AQ697="Passive","",INDEX(Income!K$9:K$1026,MATCH(Calc!$AO697,Income!$U$9:$U$1026,0),1)),"")</f>
        <v/>
      </c>
      <c r="BB697" s="85" t="str">
        <f>IFERROR(IF($AQ697="Passive","",INDEX(Income!L$9:L$1026,MATCH(Calc!$AO697,Income!$U$9:$U$1026,0),1)),"")</f>
        <v/>
      </c>
      <c r="BC697" s="85" t="str">
        <f>IFERROR(IF($AQ697="Passive","",INDEX(Income!M$9:M$1026,MATCH(Calc!$AO697,Income!$U$9:$U$1026,0),1)),"")</f>
        <v/>
      </c>
      <c r="BD697" s="85" t="str">
        <f>IFERROR(IF($AQ697="Passive","",INDEX(Income!N$9:N$1026,MATCH(Calc!$AO697,Income!$U$9:$U$1026,0),1)),"")</f>
        <v/>
      </c>
      <c r="BE697" s="85" t="str">
        <f>IFERROR(IF($AQ697="Passive","",INDEX(Income!O$9:O$1026,MATCH(Calc!$AO697,Income!$U$9:$U$1026,0),1)),"")</f>
        <v/>
      </c>
      <c r="BF697" s="85" t="str">
        <f>IFERROR(IF($AQ697="Passive","",INDEX(Income!P$9:P$1026,MATCH(Calc!$AO697,Income!$U$9:$U$1026,0),1)),"")</f>
        <v/>
      </c>
      <c r="BH697" s="85" t="str">
        <f t="shared" si="76"/>
        <v>Passive</v>
      </c>
      <c r="BI697" s="85">
        <f>IFERROR(INDEX(Expenses!B$9:B$1026,MATCH(Calc!$AO697,Expenses!$U$9:$U$1026,0),1),0)</f>
        <v>0</v>
      </c>
      <c r="BJ697" s="85">
        <f>IFERROR(INDEX(Expenses!C$9:C$1026,MATCH(Calc!$AO697,Expenses!$U$9:$U$1026,0),1),0)</f>
        <v>0</v>
      </c>
      <c r="BK697" s="93">
        <f t="shared" ca="1" si="77"/>
        <v>2027</v>
      </c>
      <c r="BL697" s="85" t="str">
        <f>IFERROR(IF($BH697="Passive","",INDEX(Expenses!E$9:E$1026,MATCH(Calc!$AO697,Expenses!$U$9:$U$1026,0),1)),"")</f>
        <v/>
      </c>
      <c r="BM697" s="85" t="str">
        <f>IFERROR(IF($BH697="Passive","",INDEX(Expenses!F$9:F$1026,MATCH(Calc!$AO697,Expenses!$U$9:$U$1026,0),1)),"")</f>
        <v/>
      </c>
      <c r="BN697" s="85" t="str">
        <f>IFERROR(IF($BH697="Passive","",INDEX(Expenses!G$9:G$1026,MATCH(Calc!$AO697,Expenses!$U$9:$U$1026,0),1)),"")</f>
        <v/>
      </c>
      <c r="BO697" s="85" t="str">
        <f>IFERROR(IF($BH697="Passive","",INDEX(Expenses!H$9:H$1026,MATCH(Calc!$AO697,Expenses!$U$9:$U$1026,0),1)),"")</f>
        <v/>
      </c>
      <c r="BP697" s="85" t="str">
        <f>IFERROR(IF($BH697="Passive","",INDEX(Expenses!I$9:I$1026,MATCH(Calc!$AO697,Expenses!$U$9:$U$1026,0),1)),"")</f>
        <v/>
      </c>
      <c r="BQ697" s="85" t="str">
        <f>IFERROR(IF($BH697="Passive","",INDEX(Expenses!J$9:J$1026,MATCH(Calc!$AO697,Expenses!$U$9:$U$1026,0),1)),"")</f>
        <v/>
      </c>
      <c r="BR697" s="85" t="str">
        <f>IFERROR(IF($BH697="Passive","",INDEX(Expenses!K$9:K$1026,MATCH(Calc!$AO697,Expenses!$U$9:$U$1026,0),1)),"")</f>
        <v/>
      </c>
      <c r="BS697" s="85" t="str">
        <f>IFERROR(IF($BH697="Passive","",INDEX(Expenses!L$9:L$1026,MATCH(Calc!$AO697,Expenses!$U$9:$U$1026,0),1)),"")</f>
        <v/>
      </c>
      <c r="BT697" s="85" t="str">
        <f>IFERROR(IF($BH697="Passive","",INDEX(Expenses!M$9:M$1026,MATCH(Calc!$AO697,Expenses!$U$9:$U$1026,0),1)),"")</f>
        <v/>
      </c>
      <c r="BU697" s="85" t="str">
        <f>IFERROR(IF($BH697="Passive","",INDEX(Expenses!N$9:N$1026,MATCH(Calc!$AO697,Expenses!$U$9:$U$1026,0),1)),"")</f>
        <v/>
      </c>
      <c r="BV697" s="85" t="str">
        <f>IFERROR(IF($BH697="Passive","",INDEX(Expenses!O$9:O$1026,MATCH(Calc!$AO697,Expenses!$U$9:$U$1026,0),1)),"")</f>
        <v/>
      </c>
      <c r="BW697" s="85" t="str">
        <f>IFERROR(IF($BH697="Passive","",INDEX(Expenses!P$9:P$1026,MATCH(Calc!$AO697,Expenses!$U$9:$U$1026,0),1)),"")</f>
        <v/>
      </c>
    </row>
    <row r="698" spans="40:75" x14ac:dyDescent="0.25">
      <c r="AN698" s="93">
        <f t="shared" si="73"/>
        <v>6</v>
      </c>
      <c r="AO698" s="93">
        <v>695</v>
      </c>
      <c r="AQ698" s="85" t="str">
        <f t="shared" si="74"/>
        <v>Passive</v>
      </c>
      <c r="AR698" s="85">
        <f>IFERROR(INDEX(Income!B$9:B$1026,MATCH(Calc!$AO698,Income!$U$9:$U$1026,0),1),0)</f>
        <v>0</v>
      </c>
      <c r="AS698" s="85">
        <f>IFERROR(INDEX(Income!C$9:C$1026,MATCH(Calc!$AO698,Income!$U$9:$U$1026,0),1),0)</f>
        <v>0</v>
      </c>
      <c r="AT698" s="93">
        <f t="shared" ca="1" si="75"/>
        <v>2027</v>
      </c>
      <c r="AU698" s="85" t="str">
        <f>IFERROR(IF($AQ698="Passive","",INDEX(Income!E$9:E$1026,MATCH(Calc!$AO698,Income!$U$9:$U$1026,0),1)),"")</f>
        <v/>
      </c>
      <c r="AV698" s="85" t="str">
        <f>IFERROR(IF($AQ698="Passive","",INDEX(Income!F$9:F$1026,MATCH(Calc!$AO698,Income!$U$9:$U$1026,0),1)),"")</f>
        <v/>
      </c>
      <c r="AW698" s="85" t="str">
        <f>IFERROR(IF($AQ698="Passive","",INDEX(Income!G$9:G$1026,MATCH(Calc!$AO698,Income!$U$9:$U$1026,0),1)),"")</f>
        <v/>
      </c>
      <c r="AX698" s="85" t="str">
        <f>IFERROR(IF($AQ698="Passive","",INDEX(Income!H$9:H$1026,MATCH(Calc!$AO698,Income!$U$9:$U$1026,0),1)),"")</f>
        <v/>
      </c>
      <c r="AY698" s="85" t="str">
        <f>IFERROR(IF($AQ698="Passive","",INDEX(Income!I$9:I$1026,MATCH(Calc!$AO698,Income!$U$9:$U$1026,0),1)),"")</f>
        <v/>
      </c>
      <c r="AZ698" s="85" t="str">
        <f>IFERROR(IF($AQ698="Passive","",INDEX(Income!J$9:J$1026,MATCH(Calc!$AO698,Income!$U$9:$U$1026,0),1)),"")</f>
        <v/>
      </c>
      <c r="BA698" s="85" t="str">
        <f>IFERROR(IF($AQ698="Passive","",INDEX(Income!K$9:K$1026,MATCH(Calc!$AO698,Income!$U$9:$U$1026,0),1)),"")</f>
        <v/>
      </c>
      <c r="BB698" s="85" t="str">
        <f>IFERROR(IF($AQ698="Passive","",INDEX(Income!L$9:L$1026,MATCH(Calc!$AO698,Income!$U$9:$U$1026,0),1)),"")</f>
        <v/>
      </c>
      <c r="BC698" s="85" t="str">
        <f>IFERROR(IF($AQ698="Passive","",INDEX(Income!M$9:M$1026,MATCH(Calc!$AO698,Income!$U$9:$U$1026,0),1)),"")</f>
        <v/>
      </c>
      <c r="BD698" s="85" t="str">
        <f>IFERROR(IF($AQ698="Passive","",INDEX(Income!N$9:N$1026,MATCH(Calc!$AO698,Income!$U$9:$U$1026,0),1)),"")</f>
        <v/>
      </c>
      <c r="BE698" s="85" t="str">
        <f>IFERROR(IF($AQ698="Passive","",INDEX(Income!O$9:O$1026,MATCH(Calc!$AO698,Income!$U$9:$U$1026,0),1)),"")</f>
        <v/>
      </c>
      <c r="BF698" s="85" t="str">
        <f>IFERROR(IF($AQ698="Passive","",INDEX(Income!P$9:P$1026,MATCH(Calc!$AO698,Income!$U$9:$U$1026,0),1)),"")</f>
        <v/>
      </c>
      <c r="BH698" s="85" t="str">
        <f t="shared" si="76"/>
        <v>Passive</v>
      </c>
      <c r="BI698" s="85">
        <f>IFERROR(INDEX(Expenses!B$9:B$1026,MATCH(Calc!$AO698,Expenses!$U$9:$U$1026,0),1),0)</f>
        <v>0</v>
      </c>
      <c r="BJ698" s="85">
        <f>IFERROR(INDEX(Expenses!C$9:C$1026,MATCH(Calc!$AO698,Expenses!$U$9:$U$1026,0),1),0)</f>
        <v>0</v>
      </c>
      <c r="BK698" s="93">
        <f t="shared" ca="1" si="77"/>
        <v>2027</v>
      </c>
      <c r="BL698" s="85" t="str">
        <f>IFERROR(IF($BH698="Passive","",INDEX(Expenses!E$9:E$1026,MATCH(Calc!$AO698,Expenses!$U$9:$U$1026,0),1)),"")</f>
        <v/>
      </c>
      <c r="BM698" s="85" t="str">
        <f>IFERROR(IF($BH698="Passive","",INDEX(Expenses!F$9:F$1026,MATCH(Calc!$AO698,Expenses!$U$9:$U$1026,0),1)),"")</f>
        <v/>
      </c>
      <c r="BN698" s="85" t="str">
        <f>IFERROR(IF($BH698="Passive","",INDEX(Expenses!G$9:G$1026,MATCH(Calc!$AO698,Expenses!$U$9:$U$1026,0),1)),"")</f>
        <v/>
      </c>
      <c r="BO698" s="85" t="str">
        <f>IFERROR(IF($BH698="Passive","",INDEX(Expenses!H$9:H$1026,MATCH(Calc!$AO698,Expenses!$U$9:$U$1026,0),1)),"")</f>
        <v/>
      </c>
      <c r="BP698" s="85" t="str">
        <f>IFERROR(IF($BH698="Passive","",INDEX(Expenses!I$9:I$1026,MATCH(Calc!$AO698,Expenses!$U$9:$U$1026,0),1)),"")</f>
        <v/>
      </c>
      <c r="BQ698" s="85" t="str">
        <f>IFERROR(IF($BH698="Passive","",INDEX(Expenses!J$9:J$1026,MATCH(Calc!$AO698,Expenses!$U$9:$U$1026,0),1)),"")</f>
        <v/>
      </c>
      <c r="BR698" s="85" t="str">
        <f>IFERROR(IF($BH698="Passive","",INDEX(Expenses!K$9:K$1026,MATCH(Calc!$AO698,Expenses!$U$9:$U$1026,0),1)),"")</f>
        <v/>
      </c>
      <c r="BS698" s="85" t="str">
        <f>IFERROR(IF($BH698="Passive","",INDEX(Expenses!L$9:L$1026,MATCH(Calc!$AO698,Expenses!$U$9:$U$1026,0),1)),"")</f>
        <v/>
      </c>
      <c r="BT698" s="85" t="str">
        <f>IFERROR(IF($BH698="Passive","",INDEX(Expenses!M$9:M$1026,MATCH(Calc!$AO698,Expenses!$U$9:$U$1026,0),1)),"")</f>
        <v/>
      </c>
      <c r="BU698" s="85" t="str">
        <f>IFERROR(IF($BH698="Passive","",INDEX(Expenses!N$9:N$1026,MATCH(Calc!$AO698,Expenses!$U$9:$U$1026,0),1)),"")</f>
        <v/>
      </c>
      <c r="BV698" s="85" t="str">
        <f>IFERROR(IF($BH698="Passive","",INDEX(Expenses!O$9:O$1026,MATCH(Calc!$AO698,Expenses!$U$9:$U$1026,0),1)),"")</f>
        <v/>
      </c>
      <c r="BW698" s="85" t="str">
        <f>IFERROR(IF($BH698="Passive","",INDEX(Expenses!P$9:P$1026,MATCH(Calc!$AO698,Expenses!$U$9:$U$1026,0),1)),"")</f>
        <v/>
      </c>
    </row>
    <row r="699" spans="40:75" x14ac:dyDescent="0.25">
      <c r="AN699" s="93">
        <f t="shared" si="73"/>
        <v>6</v>
      </c>
      <c r="AO699" s="93">
        <v>696</v>
      </c>
      <c r="AQ699" s="85" t="str">
        <f t="shared" si="74"/>
        <v>Passive</v>
      </c>
      <c r="AR699" s="85">
        <f>IFERROR(INDEX(Income!B$9:B$1026,MATCH(Calc!$AO699,Income!$U$9:$U$1026,0),1),0)</f>
        <v>0</v>
      </c>
      <c r="AS699" s="85">
        <f>IFERROR(INDEX(Income!C$9:C$1026,MATCH(Calc!$AO699,Income!$U$9:$U$1026,0),1),0)</f>
        <v>0</v>
      </c>
      <c r="AT699" s="93">
        <f t="shared" ca="1" si="75"/>
        <v>2027</v>
      </c>
      <c r="AU699" s="85" t="str">
        <f>IFERROR(IF($AQ699="Passive","",INDEX(Income!E$9:E$1026,MATCH(Calc!$AO699,Income!$U$9:$U$1026,0),1)),"")</f>
        <v/>
      </c>
      <c r="AV699" s="85" t="str">
        <f>IFERROR(IF($AQ699="Passive","",INDEX(Income!F$9:F$1026,MATCH(Calc!$AO699,Income!$U$9:$U$1026,0),1)),"")</f>
        <v/>
      </c>
      <c r="AW699" s="85" t="str">
        <f>IFERROR(IF($AQ699="Passive","",INDEX(Income!G$9:G$1026,MATCH(Calc!$AO699,Income!$U$9:$U$1026,0),1)),"")</f>
        <v/>
      </c>
      <c r="AX699" s="85" t="str">
        <f>IFERROR(IF($AQ699="Passive","",INDEX(Income!H$9:H$1026,MATCH(Calc!$AO699,Income!$U$9:$U$1026,0),1)),"")</f>
        <v/>
      </c>
      <c r="AY699" s="85" t="str">
        <f>IFERROR(IF($AQ699="Passive","",INDEX(Income!I$9:I$1026,MATCH(Calc!$AO699,Income!$U$9:$U$1026,0),1)),"")</f>
        <v/>
      </c>
      <c r="AZ699" s="85" t="str">
        <f>IFERROR(IF($AQ699="Passive","",INDEX(Income!J$9:J$1026,MATCH(Calc!$AO699,Income!$U$9:$U$1026,0),1)),"")</f>
        <v/>
      </c>
      <c r="BA699" s="85" t="str">
        <f>IFERROR(IF($AQ699="Passive","",INDEX(Income!K$9:K$1026,MATCH(Calc!$AO699,Income!$U$9:$U$1026,0),1)),"")</f>
        <v/>
      </c>
      <c r="BB699" s="85" t="str">
        <f>IFERROR(IF($AQ699="Passive","",INDEX(Income!L$9:L$1026,MATCH(Calc!$AO699,Income!$U$9:$U$1026,0),1)),"")</f>
        <v/>
      </c>
      <c r="BC699" s="85" t="str">
        <f>IFERROR(IF($AQ699="Passive","",INDEX(Income!M$9:M$1026,MATCH(Calc!$AO699,Income!$U$9:$U$1026,0),1)),"")</f>
        <v/>
      </c>
      <c r="BD699" s="85" t="str">
        <f>IFERROR(IF($AQ699="Passive","",INDEX(Income!N$9:N$1026,MATCH(Calc!$AO699,Income!$U$9:$U$1026,0),1)),"")</f>
        <v/>
      </c>
      <c r="BE699" s="85" t="str">
        <f>IFERROR(IF($AQ699="Passive","",INDEX(Income!O$9:O$1026,MATCH(Calc!$AO699,Income!$U$9:$U$1026,0),1)),"")</f>
        <v/>
      </c>
      <c r="BF699" s="85" t="str">
        <f>IFERROR(IF($AQ699="Passive","",INDEX(Income!P$9:P$1026,MATCH(Calc!$AO699,Income!$U$9:$U$1026,0),1)),"")</f>
        <v/>
      </c>
      <c r="BH699" s="85" t="str">
        <f t="shared" si="76"/>
        <v>Passive</v>
      </c>
      <c r="BI699" s="85">
        <f>IFERROR(INDEX(Expenses!B$9:B$1026,MATCH(Calc!$AO699,Expenses!$U$9:$U$1026,0),1),0)</f>
        <v>0</v>
      </c>
      <c r="BJ699" s="85">
        <f>IFERROR(INDEX(Expenses!C$9:C$1026,MATCH(Calc!$AO699,Expenses!$U$9:$U$1026,0),1),0)</f>
        <v>0</v>
      </c>
      <c r="BK699" s="93">
        <f t="shared" ca="1" si="77"/>
        <v>2027</v>
      </c>
      <c r="BL699" s="85" t="str">
        <f>IFERROR(IF($BH699="Passive","",INDEX(Expenses!E$9:E$1026,MATCH(Calc!$AO699,Expenses!$U$9:$U$1026,0),1)),"")</f>
        <v/>
      </c>
      <c r="BM699" s="85" t="str">
        <f>IFERROR(IF($BH699="Passive","",INDEX(Expenses!F$9:F$1026,MATCH(Calc!$AO699,Expenses!$U$9:$U$1026,0),1)),"")</f>
        <v/>
      </c>
      <c r="BN699" s="85" t="str">
        <f>IFERROR(IF($BH699="Passive","",INDEX(Expenses!G$9:G$1026,MATCH(Calc!$AO699,Expenses!$U$9:$U$1026,0),1)),"")</f>
        <v/>
      </c>
      <c r="BO699" s="85" t="str">
        <f>IFERROR(IF($BH699="Passive","",INDEX(Expenses!H$9:H$1026,MATCH(Calc!$AO699,Expenses!$U$9:$U$1026,0),1)),"")</f>
        <v/>
      </c>
      <c r="BP699" s="85" t="str">
        <f>IFERROR(IF($BH699="Passive","",INDEX(Expenses!I$9:I$1026,MATCH(Calc!$AO699,Expenses!$U$9:$U$1026,0),1)),"")</f>
        <v/>
      </c>
      <c r="BQ699" s="85" t="str">
        <f>IFERROR(IF($BH699="Passive","",INDEX(Expenses!J$9:J$1026,MATCH(Calc!$AO699,Expenses!$U$9:$U$1026,0),1)),"")</f>
        <v/>
      </c>
      <c r="BR699" s="85" t="str">
        <f>IFERROR(IF($BH699="Passive","",INDEX(Expenses!K$9:K$1026,MATCH(Calc!$AO699,Expenses!$U$9:$U$1026,0),1)),"")</f>
        <v/>
      </c>
      <c r="BS699" s="85" t="str">
        <f>IFERROR(IF($BH699="Passive","",INDEX(Expenses!L$9:L$1026,MATCH(Calc!$AO699,Expenses!$U$9:$U$1026,0),1)),"")</f>
        <v/>
      </c>
      <c r="BT699" s="85" t="str">
        <f>IFERROR(IF($BH699="Passive","",INDEX(Expenses!M$9:M$1026,MATCH(Calc!$AO699,Expenses!$U$9:$U$1026,0),1)),"")</f>
        <v/>
      </c>
      <c r="BU699" s="85" t="str">
        <f>IFERROR(IF($BH699="Passive","",INDEX(Expenses!N$9:N$1026,MATCH(Calc!$AO699,Expenses!$U$9:$U$1026,0),1)),"")</f>
        <v/>
      </c>
      <c r="BV699" s="85" t="str">
        <f>IFERROR(IF($BH699="Passive","",INDEX(Expenses!O$9:O$1026,MATCH(Calc!$AO699,Expenses!$U$9:$U$1026,0),1)),"")</f>
        <v/>
      </c>
      <c r="BW699" s="85" t="str">
        <f>IFERROR(IF($BH699="Passive","",INDEX(Expenses!P$9:P$1026,MATCH(Calc!$AO699,Expenses!$U$9:$U$1026,0),1)),"")</f>
        <v/>
      </c>
    </row>
    <row r="700" spans="40:75" x14ac:dyDescent="0.25">
      <c r="AN700" s="93">
        <f t="shared" si="73"/>
        <v>6</v>
      </c>
      <c r="AO700" s="93">
        <v>697</v>
      </c>
      <c r="AQ700" s="85" t="str">
        <f t="shared" si="74"/>
        <v>Passive</v>
      </c>
      <c r="AR700" s="85">
        <f>IFERROR(INDEX(Income!B$9:B$1026,MATCH(Calc!$AO700,Income!$U$9:$U$1026,0),1),0)</f>
        <v>0</v>
      </c>
      <c r="AS700" s="85">
        <f>IFERROR(INDEX(Income!C$9:C$1026,MATCH(Calc!$AO700,Income!$U$9:$U$1026,0),1),0)</f>
        <v>0</v>
      </c>
      <c r="AT700" s="93">
        <f t="shared" ca="1" si="75"/>
        <v>2027</v>
      </c>
      <c r="AU700" s="85" t="str">
        <f>IFERROR(IF($AQ700="Passive","",INDEX(Income!E$9:E$1026,MATCH(Calc!$AO700,Income!$U$9:$U$1026,0),1)),"")</f>
        <v/>
      </c>
      <c r="AV700" s="85" t="str">
        <f>IFERROR(IF($AQ700="Passive","",INDEX(Income!F$9:F$1026,MATCH(Calc!$AO700,Income!$U$9:$U$1026,0),1)),"")</f>
        <v/>
      </c>
      <c r="AW700" s="85" t="str">
        <f>IFERROR(IF($AQ700="Passive","",INDEX(Income!G$9:G$1026,MATCH(Calc!$AO700,Income!$U$9:$U$1026,0),1)),"")</f>
        <v/>
      </c>
      <c r="AX700" s="85" t="str">
        <f>IFERROR(IF($AQ700="Passive","",INDEX(Income!H$9:H$1026,MATCH(Calc!$AO700,Income!$U$9:$U$1026,0),1)),"")</f>
        <v/>
      </c>
      <c r="AY700" s="85" t="str">
        <f>IFERROR(IF($AQ700="Passive","",INDEX(Income!I$9:I$1026,MATCH(Calc!$AO700,Income!$U$9:$U$1026,0),1)),"")</f>
        <v/>
      </c>
      <c r="AZ700" s="85" t="str">
        <f>IFERROR(IF($AQ700="Passive","",INDEX(Income!J$9:J$1026,MATCH(Calc!$AO700,Income!$U$9:$U$1026,0),1)),"")</f>
        <v/>
      </c>
      <c r="BA700" s="85" t="str">
        <f>IFERROR(IF($AQ700="Passive","",INDEX(Income!K$9:K$1026,MATCH(Calc!$AO700,Income!$U$9:$U$1026,0),1)),"")</f>
        <v/>
      </c>
      <c r="BB700" s="85" t="str">
        <f>IFERROR(IF($AQ700="Passive","",INDEX(Income!L$9:L$1026,MATCH(Calc!$AO700,Income!$U$9:$U$1026,0),1)),"")</f>
        <v/>
      </c>
      <c r="BC700" s="85" t="str">
        <f>IFERROR(IF($AQ700="Passive","",INDEX(Income!M$9:M$1026,MATCH(Calc!$AO700,Income!$U$9:$U$1026,0),1)),"")</f>
        <v/>
      </c>
      <c r="BD700" s="85" t="str">
        <f>IFERROR(IF($AQ700="Passive","",INDEX(Income!N$9:N$1026,MATCH(Calc!$AO700,Income!$U$9:$U$1026,0),1)),"")</f>
        <v/>
      </c>
      <c r="BE700" s="85" t="str">
        <f>IFERROR(IF($AQ700="Passive","",INDEX(Income!O$9:O$1026,MATCH(Calc!$AO700,Income!$U$9:$U$1026,0),1)),"")</f>
        <v/>
      </c>
      <c r="BF700" s="85" t="str">
        <f>IFERROR(IF($AQ700="Passive","",INDEX(Income!P$9:P$1026,MATCH(Calc!$AO700,Income!$U$9:$U$1026,0),1)),"")</f>
        <v/>
      </c>
      <c r="BH700" s="85" t="str">
        <f t="shared" si="76"/>
        <v>Passive</v>
      </c>
      <c r="BI700" s="85">
        <f>IFERROR(INDEX(Expenses!B$9:B$1026,MATCH(Calc!$AO700,Expenses!$U$9:$U$1026,0),1),0)</f>
        <v>0</v>
      </c>
      <c r="BJ700" s="85">
        <f>IFERROR(INDEX(Expenses!C$9:C$1026,MATCH(Calc!$AO700,Expenses!$U$9:$U$1026,0),1),0)</f>
        <v>0</v>
      </c>
      <c r="BK700" s="93">
        <f t="shared" ca="1" si="77"/>
        <v>2027</v>
      </c>
      <c r="BL700" s="85" t="str">
        <f>IFERROR(IF($BH700="Passive","",INDEX(Expenses!E$9:E$1026,MATCH(Calc!$AO700,Expenses!$U$9:$U$1026,0),1)),"")</f>
        <v/>
      </c>
      <c r="BM700" s="85" t="str">
        <f>IFERROR(IF($BH700="Passive","",INDEX(Expenses!F$9:F$1026,MATCH(Calc!$AO700,Expenses!$U$9:$U$1026,0),1)),"")</f>
        <v/>
      </c>
      <c r="BN700" s="85" t="str">
        <f>IFERROR(IF($BH700="Passive","",INDEX(Expenses!G$9:G$1026,MATCH(Calc!$AO700,Expenses!$U$9:$U$1026,0),1)),"")</f>
        <v/>
      </c>
      <c r="BO700" s="85" t="str">
        <f>IFERROR(IF($BH700="Passive","",INDEX(Expenses!H$9:H$1026,MATCH(Calc!$AO700,Expenses!$U$9:$U$1026,0),1)),"")</f>
        <v/>
      </c>
      <c r="BP700" s="85" t="str">
        <f>IFERROR(IF($BH700="Passive","",INDEX(Expenses!I$9:I$1026,MATCH(Calc!$AO700,Expenses!$U$9:$U$1026,0),1)),"")</f>
        <v/>
      </c>
      <c r="BQ700" s="85" t="str">
        <f>IFERROR(IF($BH700="Passive","",INDEX(Expenses!J$9:J$1026,MATCH(Calc!$AO700,Expenses!$U$9:$U$1026,0),1)),"")</f>
        <v/>
      </c>
      <c r="BR700" s="85" t="str">
        <f>IFERROR(IF($BH700="Passive","",INDEX(Expenses!K$9:K$1026,MATCH(Calc!$AO700,Expenses!$U$9:$U$1026,0),1)),"")</f>
        <v/>
      </c>
      <c r="BS700" s="85" t="str">
        <f>IFERROR(IF($BH700="Passive","",INDEX(Expenses!L$9:L$1026,MATCH(Calc!$AO700,Expenses!$U$9:$U$1026,0),1)),"")</f>
        <v/>
      </c>
      <c r="BT700" s="85" t="str">
        <f>IFERROR(IF($BH700="Passive","",INDEX(Expenses!M$9:M$1026,MATCH(Calc!$AO700,Expenses!$U$9:$U$1026,0),1)),"")</f>
        <v/>
      </c>
      <c r="BU700" s="85" t="str">
        <f>IFERROR(IF($BH700="Passive","",INDEX(Expenses!N$9:N$1026,MATCH(Calc!$AO700,Expenses!$U$9:$U$1026,0),1)),"")</f>
        <v/>
      </c>
      <c r="BV700" s="85" t="str">
        <f>IFERROR(IF($BH700="Passive","",INDEX(Expenses!O$9:O$1026,MATCH(Calc!$AO700,Expenses!$U$9:$U$1026,0),1)),"")</f>
        <v/>
      </c>
      <c r="BW700" s="85" t="str">
        <f>IFERROR(IF($BH700="Passive","",INDEX(Expenses!P$9:P$1026,MATCH(Calc!$AO700,Expenses!$U$9:$U$1026,0),1)),"")</f>
        <v/>
      </c>
    </row>
    <row r="701" spans="40:75" x14ac:dyDescent="0.25">
      <c r="AN701" s="93">
        <f t="shared" si="73"/>
        <v>6</v>
      </c>
      <c r="AO701" s="93">
        <v>698</v>
      </c>
      <c r="AQ701" s="85" t="str">
        <f t="shared" si="74"/>
        <v>Passive</v>
      </c>
      <c r="AR701" s="85">
        <f>IFERROR(INDEX(Income!B$9:B$1026,MATCH(Calc!$AO701,Income!$U$9:$U$1026,0),1),0)</f>
        <v>0</v>
      </c>
      <c r="AS701" s="85">
        <f>IFERROR(INDEX(Income!C$9:C$1026,MATCH(Calc!$AO701,Income!$U$9:$U$1026,0),1),0)</f>
        <v>0</v>
      </c>
      <c r="AT701" s="93">
        <f t="shared" ca="1" si="75"/>
        <v>2027</v>
      </c>
      <c r="AU701" s="85" t="str">
        <f>IFERROR(IF($AQ701="Passive","",INDEX(Income!E$9:E$1026,MATCH(Calc!$AO701,Income!$U$9:$U$1026,0),1)),"")</f>
        <v/>
      </c>
      <c r="AV701" s="85" t="str">
        <f>IFERROR(IF($AQ701="Passive","",INDEX(Income!F$9:F$1026,MATCH(Calc!$AO701,Income!$U$9:$U$1026,0),1)),"")</f>
        <v/>
      </c>
      <c r="AW701" s="85" t="str">
        <f>IFERROR(IF($AQ701="Passive","",INDEX(Income!G$9:G$1026,MATCH(Calc!$AO701,Income!$U$9:$U$1026,0),1)),"")</f>
        <v/>
      </c>
      <c r="AX701" s="85" t="str">
        <f>IFERROR(IF($AQ701="Passive","",INDEX(Income!H$9:H$1026,MATCH(Calc!$AO701,Income!$U$9:$U$1026,0),1)),"")</f>
        <v/>
      </c>
      <c r="AY701" s="85" t="str">
        <f>IFERROR(IF($AQ701="Passive","",INDEX(Income!I$9:I$1026,MATCH(Calc!$AO701,Income!$U$9:$U$1026,0),1)),"")</f>
        <v/>
      </c>
      <c r="AZ701" s="85" t="str">
        <f>IFERROR(IF($AQ701="Passive","",INDEX(Income!J$9:J$1026,MATCH(Calc!$AO701,Income!$U$9:$U$1026,0),1)),"")</f>
        <v/>
      </c>
      <c r="BA701" s="85" t="str">
        <f>IFERROR(IF($AQ701="Passive","",INDEX(Income!K$9:K$1026,MATCH(Calc!$AO701,Income!$U$9:$U$1026,0),1)),"")</f>
        <v/>
      </c>
      <c r="BB701" s="85" t="str">
        <f>IFERROR(IF($AQ701="Passive","",INDEX(Income!L$9:L$1026,MATCH(Calc!$AO701,Income!$U$9:$U$1026,0),1)),"")</f>
        <v/>
      </c>
      <c r="BC701" s="85" t="str">
        <f>IFERROR(IF($AQ701="Passive","",INDEX(Income!M$9:M$1026,MATCH(Calc!$AO701,Income!$U$9:$U$1026,0),1)),"")</f>
        <v/>
      </c>
      <c r="BD701" s="85" t="str">
        <f>IFERROR(IF($AQ701="Passive","",INDEX(Income!N$9:N$1026,MATCH(Calc!$AO701,Income!$U$9:$U$1026,0),1)),"")</f>
        <v/>
      </c>
      <c r="BE701" s="85" t="str">
        <f>IFERROR(IF($AQ701="Passive","",INDEX(Income!O$9:O$1026,MATCH(Calc!$AO701,Income!$U$9:$U$1026,0),1)),"")</f>
        <v/>
      </c>
      <c r="BF701" s="85" t="str">
        <f>IFERROR(IF($AQ701="Passive","",INDEX(Income!P$9:P$1026,MATCH(Calc!$AO701,Income!$U$9:$U$1026,0),1)),"")</f>
        <v/>
      </c>
      <c r="BH701" s="85" t="str">
        <f t="shared" si="76"/>
        <v>Passive</v>
      </c>
      <c r="BI701" s="85">
        <f>IFERROR(INDEX(Expenses!B$9:B$1026,MATCH(Calc!$AO701,Expenses!$U$9:$U$1026,0),1),0)</f>
        <v>0</v>
      </c>
      <c r="BJ701" s="85">
        <f>IFERROR(INDEX(Expenses!C$9:C$1026,MATCH(Calc!$AO701,Expenses!$U$9:$U$1026,0),1),0)</f>
        <v>0</v>
      </c>
      <c r="BK701" s="93">
        <f t="shared" ca="1" si="77"/>
        <v>2027</v>
      </c>
      <c r="BL701" s="85" t="str">
        <f>IFERROR(IF($BH701="Passive","",INDEX(Expenses!E$9:E$1026,MATCH(Calc!$AO701,Expenses!$U$9:$U$1026,0),1)),"")</f>
        <v/>
      </c>
      <c r="BM701" s="85" t="str">
        <f>IFERROR(IF($BH701="Passive","",INDEX(Expenses!F$9:F$1026,MATCH(Calc!$AO701,Expenses!$U$9:$U$1026,0),1)),"")</f>
        <v/>
      </c>
      <c r="BN701" s="85" t="str">
        <f>IFERROR(IF($BH701="Passive","",INDEX(Expenses!G$9:G$1026,MATCH(Calc!$AO701,Expenses!$U$9:$U$1026,0),1)),"")</f>
        <v/>
      </c>
      <c r="BO701" s="85" t="str">
        <f>IFERROR(IF($BH701="Passive","",INDEX(Expenses!H$9:H$1026,MATCH(Calc!$AO701,Expenses!$U$9:$U$1026,0),1)),"")</f>
        <v/>
      </c>
      <c r="BP701" s="85" t="str">
        <f>IFERROR(IF($BH701="Passive","",INDEX(Expenses!I$9:I$1026,MATCH(Calc!$AO701,Expenses!$U$9:$U$1026,0),1)),"")</f>
        <v/>
      </c>
      <c r="BQ701" s="85" t="str">
        <f>IFERROR(IF($BH701="Passive","",INDEX(Expenses!J$9:J$1026,MATCH(Calc!$AO701,Expenses!$U$9:$U$1026,0),1)),"")</f>
        <v/>
      </c>
      <c r="BR701" s="85" t="str">
        <f>IFERROR(IF($BH701="Passive","",INDEX(Expenses!K$9:K$1026,MATCH(Calc!$AO701,Expenses!$U$9:$U$1026,0),1)),"")</f>
        <v/>
      </c>
      <c r="BS701" s="85" t="str">
        <f>IFERROR(IF($BH701="Passive","",INDEX(Expenses!L$9:L$1026,MATCH(Calc!$AO701,Expenses!$U$9:$U$1026,0),1)),"")</f>
        <v/>
      </c>
      <c r="BT701" s="85" t="str">
        <f>IFERROR(IF($BH701="Passive","",INDEX(Expenses!M$9:M$1026,MATCH(Calc!$AO701,Expenses!$U$9:$U$1026,0),1)),"")</f>
        <v/>
      </c>
      <c r="BU701" s="85" t="str">
        <f>IFERROR(IF($BH701="Passive","",INDEX(Expenses!N$9:N$1026,MATCH(Calc!$AO701,Expenses!$U$9:$U$1026,0),1)),"")</f>
        <v/>
      </c>
      <c r="BV701" s="85" t="str">
        <f>IFERROR(IF($BH701="Passive","",INDEX(Expenses!O$9:O$1026,MATCH(Calc!$AO701,Expenses!$U$9:$U$1026,0),1)),"")</f>
        <v/>
      </c>
      <c r="BW701" s="85" t="str">
        <f>IFERROR(IF($BH701="Passive","",INDEX(Expenses!P$9:P$1026,MATCH(Calc!$AO701,Expenses!$U$9:$U$1026,0),1)),"")</f>
        <v/>
      </c>
    </row>
    <row r="702" spans="40:75" x14ac:dyDescent="0.25">
      <c r="AN702" s="93">
        <f t="shared" si="73"/>
        <v>6</v>
      </c>
      <c r="AO702" s="93">
        <v>699</v>
      </c>
      <c r="AQ702" s="85" t="str">
        <f t="shared" si="74"/>
        <v>Passive</v>
      </c>
      <c r="AR702" s="85">
        <f>IFERROR(INDEX(Income!B$9:B$1026,MATCH(Calc!$AO702,Income!$U$9:$U$1026,0),1),0)</f>
        <v>0</v>
      </c>
      <c r="AS702" s="85">
        <f>IFERROR(INDEX(Income!C$9:C$1026,MATCH(Calc!$AO702,Income!$U$9:$U$1026,0),1),0)</f>
        <v>0</v>
      </c>
      <c r="AT702" s="93">
        <f t="shared" ca="1" si="75"/>
        <v>2027</v>
      </c>
      <c r="AU702" s="85" t="str">
        <f>IFERROR(IF($AQ702="Passive","",INDEX(Income!E$9:E$1026,MATCH(Calc!$AO702,Income!$U$9:$U$1026,0),1)),"")</f>
        <v/>
      </c>
      <c r="AV702" s="85" t="str">
        <f>IFERROR(IF($AQ702="Passive","",INDEX(Income!F$9:F$1026,MATCH(Calc!$AO702,Income!$U$9:$U$1026,0),1)),"")</f>
        <v/>
      </c>
      <c r="AW702" s="85" t="str">
        <f>IFERROR(IF($AQ702="Passive","",INDEX(Income!G$9:G$1026,MATCH(Calc!$AO702,Income!$U$9:$U$1026,0),1)),"")</f>
        <v/>
      </c>
      <c r="AX702" s="85" t="str">
        <f>IFERROR(IF($AQ702="Passive","",INDEX(Income!H$9:H$1026,MATCH(Calc!$AO702,Income!$U$9:$U$1026,0),1)),"")</f>
        <v/>
      </c>
      <c r="AY702" s="85" t="str">
        <f>IFERROR(IF($AQ702="Passive","",INDEX(Income!I$9:I$1026,MATCH(Calc!$AO702,Income!$U$9:$U$1026,0),1)),"")</f>
        <v/>
      </c>
      <c r="AZ702" s="85" t="str">
        <f>IFERROR(IF($AQ702="Passive","",INDEX(Income!J$9:J$1026,MATCH(Calc!$AO702,Income!$U$9:$U$1026,0),1)),"")</f>
        <v/>
      </c>
      <c r="BA702" s="85" t="str">
        <f>IFERROR(IF($AQ702="Passive","",INDEX(Income!K$9:K$1026,MATCH(Calc!$AO702,Income!$U$9:$U$1026,0),1)),"")</f>
        <v/>
      </c>
      <c r="BB702" s="85" t="str">
        <f>IFERROR(IF($AQ702="Passive","",INDEX(Income!L$9:L$1026,MATCH(Calc!$AO702,Income!$U$9:$U$1026,0),1)),"")</f>
        <v/>
      </c>
      <c r="BC702" s="85" t="str">
        <f>IFERROR(IF($AQ702="Passive","",INDEX(Income!M$9:M$1026,MATCH(Calc!$AO702,Income!$U$9:$U$1026,0),1)),"")</f>
        <v/>
      </c>
      <c r="BD702" s="85" t="str">
        <f>IFERROR(IF($AQ702="Passive","",INDEX(Income!N$9:N$1026,MATCH(Calc!$AO702,Income!$U$9:$U$1026,0),1)),"")</f>
        <v/>
      </c>
      <c r="BE702" s="85" t="str">
        <f>IFERROR(IF($AQ702="Passive","",INDEX(Income!O$9:O$1026,MATCH(Calc!$AO702,Income!$U$9:$U$1026,0),1)),"")</f>
        <v/>
      </c>
      <c r="BF702" s="85" t="str">
        <f>IFERROR(IF($AQ702="Passive","",INDEX(Income!P$9:P$1026,MATCH(Calc!$AO702,Income!$U$9:$U$1026,0),1)),"")</f>
        <v/>
      </c>
      <c r="BH702" s="85" t="str">
        <f t="shared" si="76"/>
        <v>Passive</v>
      </c>
      <c r="BI702" s="85">
        <f>IFERROR(INDEX(Expenses!B$9:B$1026,MATCH(Calc!$AO702,Expenses!$U$9:$U$1026,0),1),0)</f>
        <v>0</v>
      </c>
      <c r="BJ702" s="85">
        <f>IFERROR(INDEX(Expenses!C$9:C$1026,MATCH(Calc!$AO702,Expenses!$U$9:$U$1026,0),1),0)</f>
        <v>0</v>
      </c>
      <c r="BK702" s="93">
        <f t="shared" ca="1" si="77"/>
        <v>2027</v>
      </c>
      <c r="BL702" s="85" t="str">
        <f>IFERROR(IF($BH702="Passive","",INDEX(Expenses!E$9:E$1026,MATCH(Calc!$AO702,Expenses!$U$9:$U$1026,0),1)),"")</f>
        <v/>
      </c>
      <c r="BM702" s="85" t="str">
        <f>IFERROR(IF($BH702="Passive","",INDEX(Expenses!F$9:F$1026,MATCH(Calc!$AO702,Expenses!$U$9:$U$1026,0),1)),"")</f>
        <v/>
      </c>
      <c r="BN702" s="85" t="str">
        <f>IFERROR(IF($BH702="Passive","",INDEX(Expenses!G$9:G$1026,MATCH(Calc!$AO702,Expenses!$U$9:$U$1026,0),1)),"")</f>
        <v/>
      </c>
      <c r="BO702" s="85" t="str">
        <f>IFERROR(IF($BH702="Passive","",INDEX(Expenses!H$9:H$1026,MATCH(Calc!$AO702,Expenses!$U$9:$U$1026,0),1)),"")</f>
        <v/>
      </c>
      <c r="BP702" s="85" t="str">
        <f>IFERROR(IF($BH702="Passive","",INDEX(Expenses!I$9:I$1026,MATCH(Calc!$AO702,Expenses!$U$9:$U$1026,0),1)),"")</f>
        <v/>
      </c>
      <c r="BQ702" s="85" t="str">
        <f>IFERROR(IF($BH702="Passive","",INDEX(Expenses!J$9:J$1026,MATCH(Calc!$AO702,Expenses!$U$9:$U$1026,0),1)),"")</f>
        <v/>
      </c>
      <c r="BR702" s="85" t="str">
        <f>IFERROR(IF($BH702="Passive","",INDEX(Expenses!K$9:K$1026,MATCH(Calc!$AO702,Expenses!$U$9:$U$1026,0),1)),"")</f>
        <v/>
      </c>
      <c r="BS702" s="85" t="str">
        <f>IFERROR(IF($BH702="Passive","",INDEX(Expenses!L$9:L$1026,MATCH(Calc!$AO702,Expenses!$U$9:$U$1026,0),1)),"")</f>
        <v/>
      </c>
      <c r="BT702" s="85" t="str">
        <f>IFERROR(IF($BH702="Passive","",INDEX(Expenses!M$9:M$1026,MATCH(Calc!$AO702,Expenses!$U$9:$U$1026,0),1)),"")</f>
        <v/>
      </c>
      <c r="BU702" s="85" t="str">
        <f>IFERROR(IF($BH702="Passive","",INDEX(Expenses!N$9:N$1026,MATCH(Calc!$AO702,Expenses!$U$9:$U$1026,0),1)),"")</f>
        <v/>
      </c>
      <c r="BV702" s="85" t="str">
        <f>IFERROR(IF($BH702="Passive","",INDEX(Expenses!O$9:O$1026,MATCH(Calc!$AO702,Expenses!$U$9:$U$1026,0),1)),"")</f>
        <v/>
      </c>
      <c r="BW702" s="85" t="str">
        <f>IFERROR(IF($BH702="Passive","",INDEX(Expenses!P$9:P$1026,MATCH(Calc!$AO702,Expenses!$U$9:$U$1026,0),1)),"")</f>
        <v/>
      </c>
    </row>
    <row r="703" spans="40:75" x14ac:dyDescent="0.25">
      <c r="AN703" s="93">
        <f t="shared" si="73"/>
        <v>6</v>
      </c>
      <c r="AO703" s="93">
        <v>700</v>
      </c>
      <c r="AQ703" s="85" t="str">
        <f t="shared" si="74"/>
        <v>Passive</v>
      </c>
      <c r="AR703" s="85">
        <f>IFERROR(INDEX(Income!B$9:B$1026,MATCH(Calc!$AO703,Income!$U$9:$U$1026,0),1),0)</f>
        <v>0</v>
      </c>
      <c r="AS703" s="85">
        <f>IFERROR(INDEX(Income!C$9:C$1026,MATCH(Calc!$AO703,Income!$U$9:$U$1026,0),1),0)</f>
        <v>0</v>
      </c>
      <c r="AT703" s="93">
        <f t="shared" ca="1" si="75"/>
        <v>2027</v>
      </c>
      <c r="AU703" s="85" t="str">
        <f>IFERROR(IF($AQ703="Passive","",INDEX(Income!E$9:E$1026,MATCH(Calc!$AO703,Income!$U$9:$U$1026,0),1)),"")</f>
        <v/>
      </c>
      <c r="AV703" s="85" t="str">
        <f>IFERROR(IF($AQ703="Passive","",INDEX(Income!F$9:F$1026,MATCH(Calc!$AO703,Income!$U$9:$U$1026,0),1)),"")</f>
        <v/>
      </c>
      <c r="AW703" s="85" t="str">
        <f>IFERROR(IF($AQ703="Passive","",INDEX(Income!G$9:G$1026,MATCH(Calc!$AO703,Income!$U$9:$U$1026,0),1)),"")</f>
        <v/>
      </c>
      <c r="AX703" s="85" t="str">
        <f>IFERROR(IF($AQ703="Passive","",INDEX(Income!H$9:H$1026,MATCH(Calc!$AO703,Income!$U$9:$U$1026,0),1)),"")</f>
        <v/>
      </c>
      <c r="AY703" s="85" t="str">
        <f>IFERROR(IF($AQ703="Passive","",INDEX(Income!I$9:I$1026,MATCH(Calc!$AO703,Income!$U$9:$U$1026,0),1)),"")</f>
        <v/>
      </c>
      <c r="AZ703" s="85" t="str">
        <f>IFERROR(IF($AQ703="Passive","",INDEX(Income!J$9:J$1026,MATCH(Calc!$AO703,Income!$U$9:$U$1026,0),1)),"")</f>
        <v/>
      </c>
      <c r="BA703" s="85" t="str">
        <f>IFERROR(IF($AQ703="Passive","",INDEX(Income!K$9:K$1026,MATCH(Calc!$AO703,Income!$U$9:$U$1026,0),1)),"")</f>
        <v/>
      </c>
      <c r="BB703" s="85" t="str">
        <f>IFERROR(IF($AQ703="Passive","",INDEX(Income!L$9:L$1026,MATCH(Calc!$AO703,Income!$U$9:$U$1026,0),1)),"")</f>
        <v/>
      </c>
      <c r="BC703" s="85" t="str">
        <f>IFERROR(IF($AQ703="Passive","",INDEX(Income!M$9:M$1026,MATCH(Calc!$AO703,Income!$U$9:$U$1026,0),1)),"")</f>
        <v/>
      </c>
      <c r="BD703" s="85" t="str">
        <f>IFERROR(IF($AQ703="Passive","",INDEX(Income!N$9:N$1026,MATCH(Calc!$AO703,Income!$U$9:$U$1026,0),1)),"")</f>
        <v/>
      </c>
      <c r="BE703" s="85" t="str">
        <f>IFERROR(IF($AQ703="Passive","",INDEX(Income!O$9:O$1026,MATCH(Calc!$AO703,Income!$U$9:$U$1026,0),1)),"")</f>
        <v/>
      </c>
      <c r="BF703" s="85" t="str">
        <f>IFERROR(IF($AQ703="Passive","",INDEX(Income!P$9:P$1026,MATCH(Calc!$AO703,Income!$U$9:$U$1026,0),1)),"")</f>
        <v/>
      </c>
      <c r="BH703" s="85" t="str">
        <f t="shared" si="76"/>
        <v>Passive</v>
      </c>
      <c r="BI703" s="85">
        <f>IFERROR(INDEX(Expenses!B$9:B$1026,MATCH(Calc!$AO703,Expenses!$U$9:$U$1026,0),1),0)</f>
        <v>0</v>
      </c>
      <c r="BJ703" s="85">
        <f>IFERROR(INDEX(Expenses!C$9:C$1026,MATCH(Calc!$AO703,Expenses!$U$9:$U$1026,0),1),0)</f>
        <v>0</v>
      </c>
      <c r="BK703" s="93">
        <f t="shared" ca="1" si="77"/>
        <v>2027</v>
      </c>
      <c r="BL703" s="85" t="str">
        <f>IFERROR(IF($BH703="Passive","",INDEX(Expenses!E$9:E$1026,MATCH(Calc!$AO703,Expenses!$U$9:$U$1026,0),1)),"")</f>
        <v/>
      </c>
      <c r="BM703" s="85" t="str">
        <f>IFERROR(IF($BH703="Passive","",INDEX(Expenses!F$9:F$1026,MATCH(Calc!$AO703,Expenses!$U$9:$U$1026,0),1)),"")</f>
        <v/>
      </c>
      <c r="BN703" s="85" t="str">
        <f>IFERROR(IF($BH703="Passive","",INDEX(Expenses!G$9:G$1026,MATCH(Calc!$AO703,Expenses!$U$9:$U$1026,0),1)),"")</f>
        <v/>
      </c>
      <c r="BO703" s="85" t="str">
        <f>IFERROR(IF($BH703="Passive","",INDEX(Expenses!H$9:H$1026,MATCH(Calc!$AO703,Expenses!$U$9:$U$1026,0),1)),"")</f>
        <v/>
      </c>
      <c r="BP703" s="85" t="str">
        <f>IFERROR(IF($BH703="Passive","",INDEX(Expenses!I$9:I$1026,MATCH(Calc!$AO703,Expenses!$U$9:$U$1026,0),1)),"")</f>
        <v/>
      </c>
      <c r="BQ703" s="85" t="str">
        <f>IFERROR(IF($BH703="Passive","",INDEX(Expenses!J$9:J$1026,MATCH(Calc!$AO703,Expenses!$U$9:$U$1026,0),1)),"")</f>
        <v/>
      </c>
      <c r="BR703" s="85" t="str">
        <f>IFERROR(IF($BH703="Passive","",INDEX(Expenses!K$9:K$1026,MATCH(Calc!$AO703,Expenses!$U$9:$U$1026,0),1)),"")</f>
        <v/>
      </c>
      <c r="BS703" s="85" t="str">
        <f>IFERROR(IF($BH703="Passive","",INDEX(Expenses!L$9:L$1026,MATCH(Calc!$AO703,Expenses!$U$9:$U$1026,0),1)),"")</f>
        <v/>
      </c>
      <c r="BT703" s="85" t="str">
        <f>IFERROR(IF($BH703="Passive","",INDEX(Expenses!M$9:M$1026,MATCH(Calc!$AO703,Expenses!$U$9:$U$1026,0),1)),"")</f>
        <v/>
      </c>
      <c r="BU703" s="85" t="str">
        <f>IFERROR(IF($BH703="Passive","",INDEX(Expenses!N$9:N$1026,MATCH(Calc!$AO703,Expenses!$U$9:$U$1026,0),1)),"")</f>
        <v/>
      </c>
      <c r="BV703" s="85" t="str">
        <f>IFERROR(IF($BH703="Passive","",INDEX(Expenses!O$9:O$1026,MATCH(Calc!$AO703,Expenses!$U$9:$U$1026,0),1)),"")</f>
        <v/>
      </c>
      <c r="BW703" s="85" t="str">
        <f>IFERROR(IF($BH703="Passive","",INDEX(Expenses!P$9:P$1026,MATCH(Calc!$AO703,Expenses!$U$9:$U$1026,0),1)),"")</f>
        <v/>
      </c>
    </row>
    <row r="704" spans="40:75" x14ac:dyDescent="0.25">
      <c r="AN704" s="93">
        <f t="shared" si="73"/>
        <v>7</v>
      </c>
      <c r="AO704" s="93">
        <v>701</v>
      </c>
      <c r="AQ704" s="85" t="str">
        <f t="shared" si="74"/>
        <v>Passive</v>
      </c>
      <c r="AR704" s="85">
        <f>IFERROR(INDEX(Income!B$9:B$1026,MATCH(Calc!$AO704,Income!$U$9:$U$1026,0),1),0)</f>
        <v>0</v>
      </c>
      <c r="AS704" s="85">
        <f>IFERROR(INDEX(Income!C$9:C$1026,MATCH(Calc!$AO704,Income!$U$9:$U$1026,0),1),0)</f>
        <v>0</v>
      </c>
      <c r="AT704" s="93">
        <f t="shared" ca="1" si="75"/>
        <v>2028</v>
      </c>
      <c r="AU704" s="85" t="str">
        <f>IFERROR(IF($AQ704="Passive","",INDEX(Income!E$9:E$1026,MATCH(Calc!$AO704,Income!$U$9:$U$1026,0),1)),"")</f>
        <v/>
      </c>
      <c r="AV704" s="85" t="str">
        <f>IFERROR(IF($AQ704="Passive","",INDEX(Income!F$9:F$1026,MATCH(Calc!$AO704,Income!$U$9:$U$1026,0),1)),"")</f>
        <v/>
      </c>
      <c r="AW704" s="85" t="str">
        <f>IFERROR(IF($AQ704="Passive","",INDEX(Income!G$9:G$1026,MATCH(Calc!$AO704,Income!$U$9:$U$1026,0),1)),"")</f>
        <v/>
      </c>
      <c r="AX704" s="85" t="str">
        <f>IFERROR(IF($AQ704="Passive","",INDEX(Income!H$9:H$1026,MATCH(Calc!$AO704,Income!$U$9:$U$1026,0),1)),"")</f>
        <v/>
      </c>
      <c r="AY704" s="85" t="str">
        <f>IFERROR(IF($AQ704="Passive","",INDEX(Income!I$9:I$1026,MATCH(Calc!$AO704,Income!$U$9:$U$1026,0),1)),"")</f>
        <v/>
      </c>
      <c r="AZ704" s="85" t="str">
        <f>IFERROR(IF($AQ704="Passive","",INDEX(Income!J$9:J$1026,MATCH(Calc!$AO704,Income!$U$9:$U$1026,0),1)),"")</f>
        <v/>
      </c>
      <c r="BA704" s="85" t="str">
        <f>IFERROR(IF($AQ704="Passive","",INDEX(Income!K$9:K$1026,MATCH(Calc!$AO704,Income!$U$9:$U$1026,0),1)),"")</f>
        <v/>
      </c>
      <c r="BB704" s="85" t="str">
        <f>IFERROR(IF($AQ704="Passive","",INDEX(Income!L$9:L$1026,MATCH(Calc!$AO704,Income!$U$9:$U$1026,0),1)),"")</f>
        <v/>
      </c>
      <c r="BC704" s="85" t="str">
        <f>IFERROR(IF($AQ704="Passive","",INDEX(Income!M$9:M$1026,MATCH(Calc!$AO704,Income!$U$9:$U$1026,0),1)),"")</f>
        <v/>
      </c>
      <c r="BD704" s="85" t="str">
        <f>IFERROR(IF($AQ704="Passive","",INDEX(Income!N$9:N$1026,MATCH(Calc!$AO704,Income!$U$9:$U$1026,0),1)),"")</f>
        <v/>
      </c>
      <c r="BE704" s="85" t="str">
        <f>IFERROR(IF($AQ704="Passive","",INDEX(Income!O$9:O$1026,MATCH(Calc!$AO704,Income!$U$9:$U$1026,0),1)),"")</f>
        <v/>
      </c>
      <c r="BF704" s="85" t="str">
        <f>IFERROR(IF($AQ704="Passive","",INDEX(Income!P$9:P$1026,MATCH(Calc!$AO704,Income!$U$9:$U$1026,0),1)),"")</f>
        <v/>
      </c>
      <c r="BH704" s="85" t="str">
        <f t="shared" si="76"/>
        <v>Passive</v>
      </c>
      <c r="BI704" s="85">
        <f>IFERROR(INDEX(Expenses!B$9:B$1026,MATCH(Calc!$AO704,Expenses!$U$9:$U$1026,0),1),0)</f>
        <v>0</v>
      </c>
      <c r="BJ704" s="85">
        <f>IFERROR(INDEX(Expenses!C$9:C$1026,MATCH(Calc!$AO704,Expenses!$U$9:$U$1026,0),1),0)</f>
        <v>0</v>
      </c>
      <c r="BK704" s="93">
        <f t="shared" ca="1" si="77"/>
        <v>2028</v>
      </c>
      <c r="BL704" s="85" t="str">
        <f>IFERROR(IF($BH704="Passive","",INDEX(Expenses!E$9:E$1026,MATCH(Calc!$AO704,Expenses!$U$9:$U$1026,0),1)),"")</f>
        <v/>
      </c>
      <c r="BM704" s="85" t="str">
        <f>IFERROR(IF($BH704="Passive","",INDEX(Expenses!F$9:F$1026,MATCH(Calc!$AO704,Expenses!$U$9:$U$1026,0),1)),"")</f>
        <v/>
      </c>
      <c r="BN704" s="85" t="str">
        <f>IFERROR(IF($BH704="Passive","",INDEX(Expenses!G$9:G$1026,MATCH(Calc!$AO704,Expenses!$U$9:$U$1026,0),1)),"")</f>
        <v/>
      </c>
      <c r="BO704" s="85" t="str">
        <f>IFERROR(IF($BH704="Passive","",INDEX(Expenses!H$9:H$1026,MATCH(Calc!$AO704,Expenses!$U$9:$U$1026,0),1)),"")</f>
        <v/>
      </c>
      <c r="BP704" s="85" t="str">
        <f>IFERROR(IF($BH704="Passive","",INDEX(Expenses!I$9:I$1026,MATCH(Calc!$AO704,Expenses!$U$9:$U$1026,0),1)),"")</f>
        <v/>
      </c>
      <c r="BQ704" s="85" t="str">
        <f>IFERROR(IF($BH704="Passive","",INDEX(Expenses!J$9:J$1026,MATCH(Calc!$AO704,Expenses!$U$9:$U$1026,0),1)),"")</f>
        <v/>
      </c>
      <c r="BR704" s="85" t="str">
        <f>IFERROR(IF($BH704="Passive","",INDEX(Expenses!K$9:K$1026,MATCH(Calc!$AO704,Expenses!$U$9:$U$1026,0),1)),"")</f>
        <v/>
      </c>
      <c r="BS704" s="85" t="str">
        <f>IFERROR(IF($BH704="Passive","",INDEX(Expenses!L$9:L$1026,MATCH(Calc!$AO704,Expenses!$U$9:$U$1026,0),1)),"")</f>
        <v/>
      </c>
      <c r="BT704" s="85" t="str">
        <f>IFERROR(IF($BH704="Passive","",INDEX(Expenses!M$9:M$1026,MATCH(Calc!$AO704,Expenses!$U$9:$U$1026,0),1)),"")</f>
        <v/>
      </c>
      <c r="BU704" s="85" t="str">
        <f>IFERROR(IF($BH704="Passive","",INDEX(Expenses!N$9:N$1026,MATCH(Calc!$AO704,Expenses!$U$9:$U$1026,0),1)),"")</f>
        <v/>
      </c>
      <c r="BV704" s="85" t="str">
        <f>IFERROR(IF($BH704="Passive","",INDEX(Expenses!O$9:O$1026,MATCH(Calc!$AO704,Expenses!$U$9:$U$1026,0),1)),"")</f>
        <v/>
      </c>
      <c r="BW704" s="85" t="str">
        <f>IFERROR(IF($BH704="Passive","",INDEX(Expenses!P$9:P$1026,MATCH(Calc!$AO704,Expenses!$U$9:$U$1026,0),1)),"")</f>
        <v/>
      </c>
    </row>
    <row r="705" spans="40:75" x14ac:dyDescent="0.25">
      <c r="AN705" s="93">
        <f t="shared" si="73"/>
        <v>7</v>
      </c>
      <c r="AO705" s="93">
        <v>702</v>
      </c>
      <c r="AQ705" s="85" t="str">
        <f t="shared" si="74"/>
        <v>Passive</v>
      </c>
      <c r="AR705" s="85">
        <f>IFERROR(INDEX(Income!B$9:B$1026,MATCH(Calc!$AO705,Income!$U$9:$U$1026,0),1),0)</f>
        <v>0</v>
      </c>
      <c r="AS705" s="85">
        <f>IFERROR(INDEX(Income!C$9:C$1026,MATCH(Calc!$AO705,Income!$U$9:$U$1026,0),1),0)</f>
        <v>0</v>
      </c>
      <c r="AT705" s="93">
        <f t="shared" ca="1" si="75"/>
        <v>2028</v>
      </c>
      <c r="AU705" s="85" t="str">
        <f>IFERROR(IF($AQ705="Passive","",INDEX(Income!E$9:E$1026,MATCH(Calc!$AO705,Income!$U$9:$U$1026,0),1)),"")</f>
        <v/>
      </c>
      <c r="AV705" s="85" t="str">
        <f>IFERROR(IF($AQ705="Passive","",INDEX(Income!F$9:F$1026,MATCH(Calc!$AO705,Income!$U$9:$U$1026,0),1)),"")</f>
        <v/>
      </c>
      <c r="AW705" s="85" t="str">
        <f>IFERROR(IF($AQ705="Passive","",INDEX(Income!G$9:G$1026,MATCH(Calc!$AO705,Income!$U$9:$U$1026,0),1)),"")</f>
        <v/>
      </c>
      <c r="AX705" s="85" t="str">
        <f>IFERROR(IF($AQ705="Passive","",INDEX(Income!H$9:H$1026,MATCH(Calc!$AO705,Income!$U$9:$U$1026,0),1)),"")</f>
        <v/>
      </c>
      <c r="AY705" s="85" t="str">
        <f>IFERROR(IF($AQ705="Passive","",INDEX(Income!I$9:I$1026,MATCH(Calc!$AO705,Income!$U$9:$U$1026,0),1)),"")</f>
        <v/>
      </c>
      <c r="AZ705" s="85" t="str">
        <f>IFERROR(IF($AQ705="Passive","",INDEX(Income!J$9:J$1026,MATCH(Calc!$AO705,Income!$U$9:$U$1026,0),1)),"")</f>
        <v/>
      </c>
      <c r="BA705" s="85" t="str">
        <f>IFERROR(IF($AQ705="Passive","",INDEX(Income!K$9:K$1026,MATCH(Calc!$AO705,Income!$U$9:$U$1026,0),1)),"")</f>
        <v/>
      </c>
      <c r="BB705" s="85" t="str">
        <f>IFERROR(IF($AQ705="Passive","",INDEX(Income!L$9:L$1026,MATCH(Calc!$AO705,Income!$U$9:$U$1026,0),1)),"")</f>
        <v/>
      </c>
      <c r="BC705" s="85" t="str">
        <f>IFERROR(IF($AQ705="Passive","",INDEX(Income!M$9:M$1026,MATCH(Calc!$AO705,Income!$U$9:$U$1026,0),1)),"")</f>
        <v/>
      </c>
      <c r="BD705" s="85" t="str">
        <f>IFERROR(IF($AQ705="Passive","",INDEX(Income!N$9:N$1026,MATCH(Calc!$AO705,Income!$U$9:$U$1026,0),1)),"")</f>
        <v/>
      </c>
      <c r="BE705" s="85" t="str">
        <f>IFERROR(IF($AQ705="Passive","",INDEX(Income!O$9:O$1026,MATCH(Calc!$AO705,Income!$U$9:$U$1026,0),1)),"")</f>
        <v/>
      </c>
      <c r="BF705" s="85" t="str">
        <f>IFERROR(IF($AQ705="Passive","",INDEX(Income!P$9:P$1026,MATCH(Calc!$AO705,Income!$U$9:$U$1026,0),1)),"")</f>
        <v/>
      </c>
      <c r="BH705" s="85" t="str">
        <f t="shared" si="76"/>
        <v>Passive</v>
      </c>
      <c r="BI705" s="85">
        <f>IFERROR(INDEX(Expenses!B$9:B$1026,MATCH(Calc!$AO705,Expenses!$U$9:$U$1026,0),1),0)</f>
        <v>0</v>
      </c>
      <c r="BJ705" s="85">
        <f>IFERROR(INDEX(Expenses!C$9:C$1026,MATCH(Calc!$AO705,Expenses!$U$9:$U$1026,0),1),0)</f>
        <v>0</v>
      </c>
      <c r="BK705" s="93">
        <f t="shared" ca="1" si="77"/>
        <v>2028</v>
      </c>
      <c r="BL705" s="85" t="str">
        <f>IFERROR(IF($BH705="Passive","",INDEX(Expenses!E$9:E$1026,MATCH(Calc!$AO705,Expenses!$U$9:$U$1026,0),1)),"")</f>
        <v/>
      </c>
      <c r="BM705" s="85" t="str">
        <f>IFERROR(IF($BH705="Passive","",INDEX(Expenses!F$9:F$1026,MATCH(Calc!$AO705,Expenses!$U$9:$U$1026,0),1)),"")</f>
        <v/>
      </c>
      <c r="BN705" s="85" t="str">
        <f>IFERROR(IF($BH705="Passive","",INDEX(Expenses!G$9:G$1026,MATCH(Calc!$AO705,Expenses!$U$9:$U$1026,0),1)),"")</f>
        <v/>
      </c>
      <c r="BO705" s="85" t="str">
        <f>IFERROR(IF($BH705="Passive","",INDEX(Expenses!H$9:H$1026,MATCH(Calc!$AO705,Expenses!$U$9:$U$1026,0),1)),"")</f>
        <v/>
      </c>
      <c r="BP705" s="85" t="str">
        <f>IFERROR(IF($BH705="Passive","",INDEX(Expenses!I$9:I$1026,MATCH(Calc!$AO705,Expenses!$U$9:$U$1026,0),1)),"")</f>
        <v/>
      </c>
      <c r="BQ705" s="85" t="str">
        <f>IFERROR(IF($BH705="Passive","",INDEX(Expenses!J$9:J$1026,MATCH(Calc!$AO705,Expenses!$U$9:$U$1026,0),1)),"")</f>
        <v/>
      </c>
      <c r="BR705" s="85" t="str">
        <f>IFERROR(IF($BH705="Passive","",INDEX(Expenses!K$9:K$1026,MATCH(Calc!$AO705,Expenses!$U$9:$U$1026,0),1)),"")</f>
        <v/>
      </c>
      <c r="BS705" s="85" t="str">
        <f>IFERROR(IF($BH705="Passive","",INDEX(Expenses!L$9:L$1026,MATCH(Calc!$AO705,Expenses!$U$9:$U$1026,0),1)),"")</f>
        <v/>
      </c>
      <c r="BT705" s="85" t="str">
        <f>IFERROR(IF($BH705="Passive","",INDEX(Expenses!M$9:M$1026,MATCH(Calc!$AO705,Expenses!$U$9:$U$1026,0),1)),"")</f>
        <v/>
      </c>
      <c r="BU705" s="85" t="str">
        <f>IFERROR(IF($BH705="Passive","",INDEX(Expenses!N$9:N$1026,MATCH(Calc!$AO705,Expenses!$U$9:$U$1026,0),1)),"")</f>
        <v/>
      </c>
      <c r="BV705" s="85" t="str">
        <f>IFERROR(IF($BH705="Passive","",INDEX(Expenses!O$9:O$1026,MATCH(Calc!$AO705,Expenses!$U$9:$U$1026,0),1)),"")</f>
        <v/>
      </c>
      <c r="BW705" s="85" t="str">
        <f>IFERROR(IF($BH705="Passive","",INDEX(Expenses!P$9:P$1026,MATCH(Calc!$AO705,Expenses!$U$9:$U$1026,0),1)),"")</f>
        <v/>
      </c>
    </row>
    <row r="706" spans="40:75" x14ac:dyDescent="0.25">
      <c r="AN706" s="93">
        <f t="shared" si="73"/>
        <v>7</v>
      </c>
      <c r="AO706" s="93">
        <v>703</v>
      </c>
      <c r="AQ706" s="85" t="str">
        <f t="shared" si="74"/>
        <v>Passive</v>
      </c>
      <c r="AR706" s="85">
        <f>IFERROR(INDEX(Income!B$9:B$1026,MATCH(Calc!$AO706,Income!$U$9:$U$1026,0),1),0)</f>
        <v>0</v>
      </c>
      <c r="AS706" s="85">
        <f>IFERROR(INDEX(Income!C$9:C$1026,MATCH(Calc!$AO706,Income!$U$9:$U$1026,0),1),0)</f>
        <v>0</v>
      </c>
      <c r="AT706" s="93">
        <f t="shared" ca="1" si="75"/>
        <v>2028</v>
      </c>
      <c r="AU706" s="85" t="str">
        <f>IFERROR(IF($AQ706="Passive","",INDEX(Income!E$9:E$1026,MATCH(Calc!$AO706,Income!$U$9:$U$1026,0),1)),"")</f>
        <v/>
      </c>
      <c r="AV706" s="85" t="str">
        <f>IFERROR(IF($AQ706="Passive","",INDEX(Income!F$9:F$1026,MATCH(Calc!$AO706,Income!$U$9:$U$1026,0),1)),"")</f>
        <v/>
      </c>
      <c r="AW706" s="85" t="str">
        <f>IFERROR(IF($AQ706="Passive","",INDEX(Income!G$9:G$1026,MATCH(Calc!$AO706,Income!$U$9:$U$1026,0),1)),"")</f>
        <v/>
      </c>
      <c r="AX706" s="85" t="str">
        <f>IFERROR(IF($AQ706="Passive","",INDEX(Income!H$9:H$1026,MATCH(Calc!$AO706,Income!$U$9:$U$1026,0),1)),"")</f>
        <v/>
      </c>
      <c r="AY706" s="85" t="str">
        <f>IFERROR(IF($AQ706="Passive","",INDEX(Income!I$9:I$1026,MATCH(Calc!$AO706,Income!$U$9:$U$1026,0),1)),"")</f>
        <v/>
      </c>
      <c r="AZ706" s="85" t="str">
        <f>IFERROR(IF($AQ706="Passive","",INDEX(Income!J$9:J$1026,MATCH(Calc!$AO706,Income!$U$9:$U$1026,0),1)),"")</f>
        <v/>
      </c>
      <c r="BA706" s="85" t="str">
        <f>IFERROR(IF($AQ706="Passive","",INDEX(Income!K$9:K$1026,MATCH(Calc!$AO706,Income!$U$9:$U$1026,0),1)),"")</f>
        <v/>
      </c>
      <c r="BB706" s="85" t="str">
        <f>IFERROR(IF($AQ706="Passive","",INDEX(Income!L$9:L$1026,MATCH(Calc!$AO706,Income!$U$9:$U$1026,0),1)),"")</f>
        <v/>
      </c>
      <c r="BC706" s="85" t="str">
        <f>IFERROR(IF($AQ706="Passive","",INDEX(Income!M$9:M$1026,MATCH(Calc!$AO706,Income!$U$9:$U$1026,0),1)),"")</f>
        <v/>
      </c>
      <c r="BD706" s="85" t="str">
        <f>IFERROR(IF($AQ706="Passive","",INDEX(Income!N$9:N$1026,MATCH(Calc!$AO706,Income!$U$9:$U$1026,0),1)),"")</f>
        <v/>
      </c>
      <c r="BE706" s="85" t="str">
        <f>IFERROR(IF($AQ706="Passive","",INDEX(Income!O$9:O$1026,MATCH(Calc!$AO706,Income!$U$9:$U$1026,0),1)),"")</f>
        <v/>
      </c>
      <c r="BF706" s="85" t="str">
        <f>IFERROR(IF($AQ706="Passive","",INDEX(Income!P$9:P$1026,MATCH(Calc!$AO706,Income!$U$9:$U$1026,0),1)),"")</f>
        <v/>
      </c>
      <c r="BH706" s="85" t="str">
        <f t="shared" si="76"/>
        <v>Passive</v>
      </c>
      <c r="BI706" s="85">
        <f>IFERROR(INDEX(Expenses!B$9:B$1026,MATCH(Calc!$AO706,Expenses!$U$9:$U$1026,0),1),0)</f>
        <v>0</v>
      </c>
      <c r="BJ706" s="85">
        <f>IFERROR(INDEX(Expenses!C$9:C$1026,MATCH(Calc!$AO706,Expenses!$U$9:$U$1026,0),1),0)</f>
        <v>0</v>
      </c>
      <c r="BK706" s="93">
        <f t="shared" ca="1" si="77"/>
        <v>2028</v>
      </c>
      <c r="BL706" s="85" t="str">
        <f>IFERROR(IF($BH706="Passive","",INDEX(Expenses!E$9:E$1026,MATCH(Calc!$AO706,Expenses!$U$9:$U$1026,0),1)),"")</f>
        <v/>
      </c>
      <c r="BM706" s="85" t="str">
        <f>IFERROR(IF($BH706="Passive","",INDEX(Expenses!F$9:F$1026,MATCH(Calc!$AO706,Expenses!$U$9:$U$1026,0),1)),"")</f>
        <v/>
      </c>
      <c r="BN706" s="85" t="str">
        <f>IFERROR(IF($BH706="Passive","",INDEX(Expenses!G$9:G$1026,MATCH(Calc!$AO706,Expenses!$U$9:$U$1026,0),1)),"")</f>
        <v/>
      </c>
      <c r="BO706" s="85" t="str">
        <f>IFERROR(IF($BH706="Passive","",INDEX(Expenses!H$9:H$1026,MATCH(Calc!$AO706,Expenses!$U$9:$U$1026,0),1)),"")</f>
        <v/>
      </c>
      <c r="BP706" s="85" t="str">
        <f>IFERROR(IF($BH706="Passive","",INDEX(Expenses!I$9:I$1026,MATCH(Calc!$AO706,Expenses!$U$9:$U$1026,0),1)),"")</f>
        <v/>
      </c>
      <c r="BQ706" s="85" t="str">
        <f>IFERROR(IF($BH706="Passive","",INDEX(Expenses!J$9:J$1026,MATCH(Calc!$AO706,Expenses!$U$9:$U$1026,0),1)),"")</f>
        <v/>
      </c>
      <c r="BR706" s="85" t="str">
        <f>IFERROR(IF($BH706="Passive","",INDEX(Expenses!K$9:K$1026,MATCH(Calc!$AO706,Expenses!$U$9:$U$1026,0),1)),"")</f>
        <v/>
      </c>
      <c r="BS706" s="85" t="str">
        <f>IFERROR(IF($BH706="Passive","",INDEX(Expenses!L$9:L$1026,MATCH(Calc!$AO706,Expenses!$U$9:$U$1026,0),1)),"")</f>
        <v/>
      </c>
      <c r="BT706" s="85" t="str">
        <f>IFERROR(IF($BH706="Passive","",INDEX(Expenses!M$9:M$1026,MATCH(Calc!$AO706,Expenses!$U$9:$U$1026,0),1)),"")</f>
        <v/>
      </c>
      <c r="BU706" s="85" t="str">
        <f>IFERROR(IF($BH706="Passive","",INDEX(Expenses!N$9:N$1026,MATCH(Calc!$AO706,Expenses!$U$9:$U$1026,0),1)),"")</f>
        <v/>
      </c>
      <c r="BV706" s="85" t="str">
        <f>IFERROR(IF($BH706="Passive","",INDEX(Expenses!O$9:O$1026,MATCH(Calc!$AO706,Expenses!$U$9:$U$1026,0),1)),"")</f>
        <v/>
      </c>
      <c r="BW706" s="85" t="str">
        <f>IFERROR(IF($BH706="Passive","",INDEX(Expenses!P$9:P$1026,MATCH(Calc!$AO706,Expenses!$U$9:$U$1026,0),1)),"")</f>
        <v/>
      </c>
    </row>
    <row r="707" spans="40:75" x14ac:dyDescent="0.25">
      <c r="AN707" s="93">
        <f t="shared" si="73"/>
        <v>7</v>
      </c>
      <c r="AO707" s="93">
        <v>704</v>
      </c>
      <c r="AQ707" s="85" t="str">
        <f t="shared" si="74"/>
        <v>Passive</v>
      </c>
      <c r="AR707" s="85">
        <f>IFERROR(INDEX(Income!B$9:B$1026,MATCH(Calc!$AO707,Income!$U$9:$U$1026,0),1),0)</f>
        <v>0</v>
      </c>
      <c r="AS707" s="85">
        <f>IFERROR(INDEX(Income!C$9:C$1026,MATCH(Calc!$AO707,Income!$U$9:$U$1026,0),1),0)</f>
        <v>0</v>
      </c>
      <c r="AT707" s="93">
        <f t="shared" ca="1" si="75"/>
        <v>2028</v>
      </c>
      <c r="AU707" s="85" t="str">
        <f>IFERROR(IF($AQ707="Passive","",INDEX(Income!E$9:E$1026,MATCH(Calc!$AO707,Income!$U$9:$U$1026,0),1)),"")</f>
        <v/>
      </c>
      <c r="AV707" s="85" t="str">
        <f>IFERROR(IF($AQ707="Passive","",INDEX(Income!F$9:F$1026,MATCH(Calc!$AO707,Income!$U$9:$U$1026,0),1)),"")</f>
        <v/>
      </c>
      <c r="AW707" s="85" t="str">
        <f>IFERROR(IF($AQ707="Passive","",INDEX(Income!G$9:G$1026,MATCH(Calc!$AO707,Income!$U$9:$U$1026,0),1)),"")</f>
        <v/>
      </c>
      <c r="AX707" s="85" t="str">
        <f>IFERROR(IF($AQ707="Passive","",INDEX(Income!H$9:H$1026,MATCH(Calc!$AO707,Income!$U$9:$U$1026,0),1)),"")</f>
        <v/>
      </c>
      <c r="AY707" s="85" t="str">
        <f>IFERROR(IF($AQ707="Passive","",INDEX(Income!I$9:I$1026,MATCH(Calc!$AO707,Income!$U$9:$U$1026,0),1)),"")</f>
        <v/>
      </c>
      <c r="AZ707" s="85" t="str">
        <f>IFERROR(IF($AQ707="Passive","",INDEX(Income!J$9:J$1026,MATCH(Calc!$AO707,Income!$U$9:$U$1026,0),1)),"")</f>
        <v/>
      </c>
      <c r="BA707" s="85" t="str">
        <f>IFERROR(IF($AQ707="Passive","",INDEX(Income!K$9:K$1026,MATCH(Calc!$AO707,Income!$U$9:$U$1026,0),1)),"")</f>
        <v/>
      </c>
      <c r="BB707" s="85" t="str">
        <f>IFERROR(IF($AQ707="Passive","",INDEX(Income!L$9:L$1026,MATCH(Calc!$AO707,Income!$U$9:$U$1026,0),1)),"")</f>
        <v/>
      </c>
      <c r="BC707" s="85" t="str">
        <f>IFERROR(IF($AQ707="Passive","",INDEX(Income!M$9:M$1026,MATCH(Calc!$AO707,Income!$U$9:$U$1026,0),1)),"")</f>
        <v/>
      </c>
      <c r="BD707" s="85" t="str">
        <f>IFERROR(IF($AQ707="Passive","",INDEX(Income!N$9:N$1026,MATCH(Calc!$AO707,Income!$U$9:$U$1026,0),1)),"")</f>
        <v/>
      </c>
      <c r="BE707" s="85" t="str">
        <f>IFERROR(IF($AQ707="Passive","",INDEX(Income!O$9:O$1026,MATCH(Calc!$AO707,Income!$U$9:$U$1026,0),1)),"")</f>
        <v/>
      </c>
      <c r="BF707" s="85" t="str">
        <f>IFERROR(IF($AQ707="Passive","",INDEX(Income!P$9:P$1026,MATCH(Calc!$AO707,Income!$U$9:$U$1026,0),1)),"")</f>
        <v/>
      </c>
      <c r="BH707" s="85" t="str">
        <f t="shared" si="76"/>
        <v>Passive</v>
      </c>
      <c r="BI707" s="85">
        <f>IFERROR(INDEX(Expenses!B$9:B$1026,MATCH(Calc!$AO707,Expenses!$U$9:$U$1026,0),1),0)</f>
        <v>0</v>
      </c>
      <c r="BJ707" s="85">
        <f>IFERROR(INDEX(Expenses!C$9:C$1026,MATCH(Calc!$AO707,Expenses!$U$9:$U$1026,0),1),0)</f>
        <v>0</v>
      </c>
      <c r="BK707" s="93">
        <f t="shared" ca="1" si="77"/>
        <v>2028</v>
      </c>
      <c r="BL707" s="85" t="str">
        <f>IFERROR(IF($BH707="Passive","",INDEX(Expenses!E$9:E$1026,MATCH(Calc!$AO707,Expenses!$U$9:$U$1026,0),1)),"")</f>
        <v/>
      </c>
      <c r="BM707" s="85" t="str">
        <f>IFERROR(IF($BH707="Passive","",INDEX(Expenses!F$9:F$1026,MATCH(Calc!$AO707,Expenses!$U$9:$U$1026,0),1)),"")</f>
        <v/>
      </c>
      <c r="BN707" s="85" t="str">
        <f>IFERROR(IF($BH707="Passive","",INDEX(Expenses!G$9:G$1026,MATCH(Calc!$AO707,Expenses!$U$9:$U$1026,0),1)),"")</f>
        <v/>
      </c>
      <c r="BO707" s="85" t="str">
        <f>IFERROR(IF($BH707="Passive","",INDEX(Expenses!H$9:H$1026,MATCH(Calc!$AO707,Expenses!$U$9:$U$1026,0),1)),"")</f>
        <v/>
      </c>
      <c r="BP707" s="85" t="str">
        <f>IFERROR(IF($BH707="Passive","",INDEX(Expenses!I$9:I$1026,MATCH(Calc!$AO707,Expenses!$U$9:$U$1026,0),1)),"")</f>
        <v/>
      </c>
      <c r="BQ707" s="85" t="str">
        <f>IFERROR(IF($BH707="Passive","",INDEX(Expenses!J$9:J$1026,MATCH(Calc!$AO707,Expenses!$U$9:$U$1026,0),1)),"")</f>
        <v/>
      </c>
      <c r="BR707" s="85" t="str">
        <f>IFERROR(IF($BH707="Passive","",INDEX(Expenses!K$9:K$1026,MATCH(Calc!$AO707,Expenses!$U$9:$U$1026,0),1)),"")</f>
        <v/>
      </c>
      <c r="BS707" s="85" t="str">
        <f>IFERROR(IF($BH707="Passive","",INDEX(Expenses!L$9:L$1026,MATCH(Calc!$AO707,Expenses!$U$9:$U$1026,0),1)),"")</f>
        <v/>
      </c>
      <c r="BT707" s="85" t="str">
        <f>IFERROR(IF($BH707="Passive","",INDEX(Expenses!M$9:M$1026,MATCH(Calc!$AO707,Expenses!$U$9:$U$1026,0),1)),"")</f>
        <v/>
      </c>
      <c r="BU707" s="85" t="str">
        <f>IFERROR(IF($BH707="Passive","",INDEX(Expenses!N$9:N$1026,MATCH(Calc!$AO707,Expenses!$U$9:$U$1026,0),1)),"")</f>
        <v/>
      </c>
      <c r="BV707" s="85" t="str">
        <f>IFERROR(IF($BH707="Passive","",INDEX(Expenses!O$9:O$1026,MATCH(Calc!$AO707,Expenses!$U$9:$U$1026,0),1)),"")</f>
        <v/>
      </c>
      <c r="BW707" s="85" t="str">
        <f>IFERROR(IF($BH707="Passive","",INDEX(Expenses!P$9:P$1026,MATCH(Calc!$AO707,Expenses!$U$9:$U$1026,0),1)),"")</f>
        <v/>
      </c>
    </row>
    <row r="708" spans="40:75" x14ac:dyDescent="0.25">
      <c r="AN708" s="93">
        <f t="shared" si="73"/>
        <v>7</v>
      </c>
      <c r="AO708" s="93">
        <v>705</v>
      </c>
      <c r="AQ708" s="85" t="str">
        <f t="shared" si="74"/>
        <v>Passive</v>
      </c>
      <c r="AR708" s="85">
        <f>IFERROR(INDEX(Income!B$9:B$1026,MATCH(Calc!$AO708,Income!$U$9:$U$1026,0),1),0)</f>
        <v>0</v>
      </c>
      <c r="AS708" s="85">
        <f>IFERROR(INDEX(Income!C$9:C$1026,MATCH(Calc!$AO708,Income!$U$9:$U$1026,0),1),0)</f>
        <v>0</v>
      </c>
      <c r="AT708" s="93">
        <f t="shared" ca="1" si="75"/>
        <v>2028</v>
      </c>
      <c r="AU708" s="85" t="str">
        <f>IFERROR(IF($AQ708="Passive","",INDEX(Income!E$9:E$1026,MATCH(Calc!$AO708,Income!$U$9:$U$1026,0),1)),"")</f>
        <v/>
      </c>
      <c r="AV708" s="85" t="str">
        <f>IFERROR(IF($AQ708="Passive","",INDEX(Income!F$9:F$1026,MATCH(Calc!$AO708,Income!$U$9:$U$1026,0),1)),"")</f>
        <v/>
      </c>
      <c r="AW708" s="85" t="str">
        <f>IFERROR(IF($AQ708="Passive","",INDEX(Income!G$9:G$1026,MATCH(Calc!$AO708,Income!$U$9:$U$1026,0),1)),"")</f>
        <v/>
      </c>
      <c r="AX708" s="85" t="str">
        <f>IFERROR(IF($AQ708="Passive","",INDEX(Income!H$9:H$1026,MATCH(Calc!$AO708,Income!$U$9:$U$1026,0),1)),"")</f>
        <v/>
      </c>
      <c r="AY708" s="85" t="str">
        <f>IFERROR(IF($AQ708="Passive","",INDEX(Income!I$9:I$1026,MATCH(Calc!$AO708,Income!$U$9:$U$1026,0),1)),"")</f>
        <v/>
      </c>
      <c r="AZ708" s="85" t="str">
        <f>IFERROR(IF($AQ708="Passive","",INDEX(Income!J$9:J$1026,MATCH(Calc!$AO708,Income!$U$9:$U$1026,0),1)),"")</f>
        <v/>
      </c>
      <c r="BA708" s="85" t="str">
        <f>IFERROR(IF($AQ708="Passive","",INDEX(Income!K$9:K$1026,MATCH(Calc!$AO708,Income!$U$9:$U$1026,0),1)),"")</f>
        <v/>
      </c>
      <c r="BB708" s="85" t="str">
        <f>IFERROR(IF($AQ708="Passive","",INDEX(Income!L$9:L$1026,MATCH(Calc!$AO708,Income!$U$9:$U$1026,0),1)),"")</f>
        <v/>
      </c>
      <c r="BC708" s="85" t="str">
        <f>IFERROR(IF($AQ708="Passive","",INDEX(Income!M$9:M$1026,MATCH(Calc!$AO708,Income!$U$9:$U$1026,0),1)),"")</f>
        <v/>
      </c>
      <c r="BD708" s="85" t="str">
        <f>IFERROR(IF($AQ708="Passive","",INDEX(Income!N$9:N$1026,MATCH(Calc!$AO708,Income!$U$9:$U$1026,0),1)),"")</f>
        <v/>
      </c>
      <c r="BE708" s="85" t="str">
        <f>IFERROR(IF($AQ708="Passive","",INDEX(Income!O$9:O$1026,MATCH(Calc!$AO708,Income!$U$9:$U$1026,0),1)),"")</f>
        <v/>
      </c>
      <c r="BF708" s="85" t="str">
        <f>IFERROR(IF($AQ708="Passive","",INDEX(Income!P$9:P$1026,MATCH(Calc!$AO708,Income!$U$9:$U$1026,0),1)),"")</f>
        <v/>
      </c>
      <c r="BH708" s="85" t="str">
        <f t="shared" si="76"/>
        <v>Passive</v>
      </c>
      <c r="BI708" s="85">
        <f>IFERROR(INDEX(Expenses!B$9:B$1026,MATCH(Calc!$AO708,Expenses!$U$9:$U$1026,0),1),0)</f>
        <v>0</v>
      </c>
      <c r="BJ708" s="85">
        <f>IFERROR(INDEX(Expenses!C$9:C$1026,MATCH(Calc!$AO708,Expenses!$U$9:$U$1026,0),1),0)</f>
        <v>0</v>
      </c>
      <c r="BK708" s="93">
        <f t="shared" ca="1" si="77"/>
        <v>2028</v>
      </c>
      <c r="BL708" s="85" t="str">
        <f>IFERROR(IF($BH708="Passive","",INDEX(Expenses!E$9:E$1026,MATCH(Calc!$AO708,Expenses!$U$9:$U$1026,0),1)),"")</f>
        <v/>
      </c>
      <c r="BM708" s="85" t="str">
        <f>IFERROR(IF($BH708="Passive","",INDEX(Expenses!F$9:F$1026,MATCH(Calc!$AO708,Expenses!$U$9:$U$1026,0),1)),"")</f>
        <v/>
      </c>
      <c r="BN708" s="85" t="str">
        <f>IFERROR(IF($BH708="Passive","",INDEX(Expenses!G$9:G$1026,MATCH(Calc!$AO708,Expenses!$U$9:$U$1026,0),1)),"")</f>
        <v/>
      </c>
      <c r="BO708" s="85" t="str">
        <f>IFERROR(IF($BH708="Passive","",INDEX(Expenses!H$9:H$1026,MATCH(Calc!$AO708,Expenses!$U$9:$U$1026,0),1)),"")</f>
        <v/>
      </c>
      <c r="BP708" s="85" t="str">
        <f>IFERROR(IF($BH708="Passive","",INDEX(Expenses!I$9:I$1026,MATCH(Calc!$AO708,Expenses!$U$9:$U$1026,0),1)),"")</f>
        <v/>
      </c>
      <c r="BQ708" s="85" t="str">
        <f>IFERROR(IF($BH708="Passive","",INDEX(Expenses!J$9:J$1026,MATCH(Calc!$AO708,Expenses!$U$9:$U$1026,0),1)),"")</f>
        <v/>
      </c>
      <c r="BR708" s="85" t="str">
        <f>IFERROR(IF($BH708="Passive","",INDEX(Expenses!K$9:K$1026,MATCH(Calc!$AO708,Expenses!$U$9:$U$1026,0),1)),"")</f>
        <v/>
      </c>
      <c r="BS708" s="85" t="str">
        <f>IFERROR(IF($BH708="Passive","",INDEX(Expenses!L$9:L$1026,MATCH(Calc!$AO708,Expenses!$U$9:$U$1026,0),1)),"")</f>
        <v/>
      </c>
      <c r="BT708" s="85" t="str">
        <f>IFERROR(IF($BH708="Passive","",INDEX(Expenses!M$9:M$1026,MATCH(Calc!$AO708,Expenses!$U$9:$U$1026,0),1)),"")</f>
        <v/>
      </c>
      <c r="BU708" s="85" t="str">
        <f>IFERROR(IF($BH708="Passive","",INDEX(Expenses!N$9:N$1026,MATCH(Calc!$AO708,Expenses!$U$9:$U$1026,0),1)),"")</f>
        <v/>
      </c>
      <c r="BV708" s="85" t="str">
        <f>IFERROR(IF($BH708="Passive","",INDEX(Expenses!O$9:O$1026,MATCH(Calc!$AO708,Expenses!$U$9:$U$1026,0),1)),"")</f>
        <v/>
      </c>
      <c r="BW708" s="85" t="str">
        <f>IFERROR(IF($BH708="Passive","",INDEX(Expenses!P$9:P$1026,MATCH(Calc!$AO708,Expenses!$U$9:$U$1026,0),1)),"")</f>
        <v/>
      </c>
    </row>
    <row r="709" spans="40:75" x14ac:dyDescent="0.25">
      <c r="AN709" s="93">
        <f t="shared" ref="AN709:AN772" si="78">IF($AO709&lt;=100,0,IF(AND($AO709&gt;100,$AO709&lt;=200),1,IF(AND($AO709&gt;200,$AO709&lt;=300),2,IF(AND($AO709&gt;300,$AO709&lt;=400),3,IF(AND($AO709&gt;400,$AO709&lt;=500),4,IF(AND($AO709&gt;500,$AO709&lt;=600),5,IF(AND($AO709&gt;600,$AO709&lt;=700),6,IF(AND($AO709&gt;700,$AO709&lt;=800),7,IF(AND($AO709&gt;800,$AO709&lt;=900),8,IF(AND($AO709&gt;900,$AO709&lt;=1000),9))))))))))</f>
        <v>7</v>
      </c>
      <c r="AO709" s="93">
        <v>706</v>
      </c>
      <c r="AQ709" s="85" t="str">
        <f t="shared" ref="AQ709:AQ772" si="79">IF(AND(ISNUMBER(MATCH($AR709,$E$5:$E$54,0)),ISNUMBER(MATCH($AS709,$H$5:$H$24,0))),"Active","Passive")</f>
        <v>Passive</v>
      </c>
      <c r="AR709" s="85">
        <f>IFERROR(INDEX(Income!B$9:B$1026,MATCH(Calc!$AO709,Income!$U$9:$U$1026,0),1),0)</f>
        <v>0</v>
      </c>
      <c r="AS709" s="85">
        <f>IFERROR(INDEX(Income!C$9:C$1026,MATCH(Calc!$AO709,Income!$U$9:$U$1026,0),1),0)</f>
        <v>0</v>
      </c>
      <c r="AT709" s="93">
        <f t="shared" ref="AT709:AT772" ca="1" si="80">$AT$2+$AN709</f>
        <v>2028</v>
      </c>
      <c r="AU709" s="85" t="str">
        <f>IFERROR(IF($AQ709="Passive","",INDEX(Income!E$9:E$1026,MATCH(Calc!$AO709,Income!$U$9:$U$1026,0),1)),"")</f>
        <v/>
      </c>
      <c r="AV709" s="85" t="str">
        <f>IFERROR(IF($AQ709="Passive","",INDEX(Income!F$9:F$1026,MATCH(Calc!$AO709,Income!$U$9:$U$1026,0),1)),"")</f>
        <v/>
      </c>
      <c r="AW709" s="85" t="str">
        <f>IFERROR(IF($AQ709="Passive","",INDEX(Income!G$9:G$1026,MATCH(Calc!$AO709,Income!$U$9:$U$1026,0),1)),"")</f>
        <v/>
      </c>
      <c r="AX709" s="85" t="str">
        <f>IFERROR(IF($AQ709="Passive","",INDEX(Income!H$9:H$1026,MATCH(Calc!$AO709,Income!$U$9:$U$1026,0),1)),"")</f>
        <v/>
      </c>
      <c r="AY709" s="85" t="str">
        <f>IFERROR(IF($AQ709="Passive","",INDEX(Income!I$9:I$1026,MATCH(Calc!$AO709,Income!$U$9:$U$1026,0),1)),"")</f>
        <v/>
      </c>
      <c r="AZ709" s="85" t="str">
        <f>IFERROR(IF($AQ709="Passive","",INDEX(Income!J$9:J$1026,MATCH(Calc!$AO709,Income!$U$9:$U$1026,0),1)),"")</f>
        <v/>
      </c>
      <c r="BA709" s="85" t="str">
        <f>IFERROR(IF($AQ709="Passive","",INDEX(Income!K$9:K$1026,MATCH(Calc!$AO709,Income!$U$9:$U$1026,0),1)),"")</f>
        <v/>
      </c>
      <c r="BB709" s="85" t="str">
        <f>IFERROR(IF($AQ709="Passive","",INDEX(Income!L$9:L$1026,MATCH(Calc!$AO709,Income!$U$9:$U$1026,0),1)),"")</f>
        <v/>
      </c>
      <c r="BC709" s="85" t="str">
        <f>IFERROR(IF($AQ709="Passive","",INDEX(Income!M$9:M$1026,MATCH(Calc!$AO709,Income!$U$9:$U$1026,0),1)),"")</f>
        <v/>
      </c>
      <c r="BD709" s="85" t="str">
        <f>IFERROR(IF($AQ709="Passive","",INDEX(Income!N$9:N$1026,MATCH(Calc!$AO709,Income!$U$9:$U$1026,0),1)),"")</f>
        <v/>
      </c>
      <c r="BE709" s="85" t="str">
        <f>IFERROR(IF($AQ709="Passive","",INDEX(Income!O$9:O$1026,MATCH(Calc!$AO709,Income!$U$9:$U$1026,0),1)),"")</f>
        <v/>
      </c>
      <c r="BF709" s="85" t="str">
        <f>IFERROR(IF($AQ709="Passive","",INDEX(Income!P$9:P$1026,MATCH(Calc!$AO709,Income!$U$9:$U$1026,0),1)),"")</f>
        <v/>
      </c>
      <c r="BH709" s="85" t="str">
        <f t="shared" ref="BH709:BH772" si="81">IF(AND(ISNUMBER(MATCH($BI709,$E$5:$E$54,0)),ISNUMBER(MATCH($BJ709,$K$5:$K$24,0))),"Active","Passive")</f>
        <v>Passive</v>
      </c>
      <c r="BI709" s="85">
        <f>IFERROR(INDEX(Expenses!B$9:B$1026,MATCH(Calc!$AO709,Expenses!$U$9:$U$1026,0),1),0)</f>
        <v>0</v>
      </c>
      <c r="BJ709" s="85">
        <f>IFERROR(INDEX(Expenses!C$9:C$1026,MATCH(Calc!$AO709,Expenses!$U$9:$U$1026,0),1),0)</f>
        <v>0</v>
      </c>
      <c r="BK709" s="93">
        <f t="shared" ref="BK709:BK772" ca="1" si="82">$BK$2+$AN709</f>
        <v>2028</v>
      </c>
      <c r="BL709" s="85" t="str">
        <f>IFERROR(IF($BH709="Passive","",INDEX(Expenses!E$9:E$1026,MATCH(Calc!$AO709,Expenses!$U$9:$U$1026,0),1)),"")</f>
        <v/>
      </c>
      <c r="BM709" s="85" t="str">
        <f>IFERROR(IF($BH709="Passive","",INDEX(Expenses!F$9:F$1026,MATCH(Calc!$AO709,Expenses!$U$9:$U$1026,0),1)),"")</f>
        <v/>
      </c>
      <c r="BN709" s="85" t="str">
        <f>IFERROR(IF($BH709="Passive","",INDEX(Expenses!G$9:G$1026,MATCH(Calc!$AO709,Expenses!$U$9:$U$1026,0),1)),"")</f>
        <v/>
      </c>
      <c r="BO709" s="85" t="str">
        <f>IFERROR(IF($BH709="Passive","",INDEX(Expenses!H$9:H$1026,MATCH(Calc!$AO709,Expenses!$U$9:$U$1026,0),1)),"")</f>
        <v/>
      </c>
      <c r="BP709" s="85" t="str">
        <f>IFERROR(IF($BH709="Passive","",INDEX(Expenses!I$9:I$1026,MATCH(Calc!$AO709,Expenses!$U$9:$U$1026,0),1)),"")</f>
        <v/>
      </c>
      <c r="BQ709" s="85" t="str">
        <f>IFERROR(IF($BH709="Passive","",INDEX(Expenses!J$9:J$1026,MATCH(Calc!$AO709,Expenses!$U$9:$U$1026,0),1)),"")</f>
        <v/>
      </c>
      <c r="BR709" s="85" t="str">
        <f>IFERROR(IF($BH709="Passive","",INDEX(Expenses!K$9:K$1026,MATCH(Calc!$AO709,Expenses!$U$9:$U$1026,0),1)),"")</f>
        <v/>
      </c>
      <c r="BS709" s="85" t="str">
        <f>IFERROR(IF($BH709="Passive","",INDEX(Expenses!L$9:L$1026,MATCH(Calc!$AO709,Expenses!$U$9:$U$1026,0),1)),"")</f>
        <v/>
      </c>
      <c r="BT709" s="85" t="str">
        <f>IFERROR(IF($BH709="Passive","",INDEX(Expenses!M$9:M$1026,MATCH(Calc!$AO709,Expenses!$U$9:$U$1026,0),1)),"")</f>
        <v/>
      </c>
      <c r="BU709" s="85" t="str">
        <f>IFERROR(IF($BH709="Passive","",INDEX(Expenses!N$9:N$1026,MATCH(Calc!$AO709,Expenses!$U$9:$U$1026,0),1)),"")</f>
        <v/>
      </c>
      <c r="BV709" s="85" t="str">
        <f>IFERROR(IF($BH709="Passive","",INDEX(Expenses!O$9:O$1026,MATCH(Calc!$AO709,Expenses!$U$9:$U$1026,0),1)),"")</f>
        <v/>
      </c>
      <c r="BW709" s="85" t="str">
        <f>IFERROR(IF($BH709="Passive","",INDEX(Expenses!P$9:P$1026,MATCH(Calc!$AO709,Expenses!$U$9:$U$1026,0),1)),"")</f>
        <v/>
      </c>
    </row>
    <row r="710" spans="40:75" x14ac:dyDescent="0.25">
      <c r="AN710" s="93">
        <f t="shared" si="78"/>
        <v>7</v>
      </c>
      <c r="AO710" s="93">
        <v>707</v>
      </c>
      <c r="AQ710" s="85" t="str">
        <f t="shared" si="79"/>
        <v>Passive</v>
      </c>
      <c r="AR710" s="85">
        <f>IFERROR(INDEX(Income!B$9:B$1026,MATCH(Calc!$AO710,Income!$U$9:$U$1026,0),1),0)</f>
        <v>0</v>
      </c>
      <c r="AS710" s="85">
        <f>IFERROR(INDEX(Income!C$9:C$1026,MATCH(Calc!$AO710,Income!$U$9:$U$1026,0),1),0)</f>
        <v>0</v>
      </c>
      <c r="AT710" s="93">
        <f t="shared" ca="1" si="80"/>
        <v>2028</v>
      </c>
      <c r="AU710" s="85" t="str">
        <f>IFERROR(IF($AQ710="Passive","",INDEX(Income!E$9:E$1026,MATCH(Calc!$AO710,Income!$U$9:$U$1026,0),1)),"")</f>
        <v/>
      </c>
      <c r="AV710" s="85" t="str">
        <f>IFERROR(IF($AQ710="Passive","",INDEX(Income!F$9:F$1026,MATCH(Calc!$AO710,Income!$U$9:$U$1026,0),1)),"")</f>
        <v/>
      </c>
      <c r="AW710" s="85" t="str">
        <f>IFERROR(IF($AQ710="Passive","",INDEX(Income!G$9:G$1026,MATCH(Calc!$AO710,Income!$U$9:$U$1026,0),1)),"")</f>
        <v/>
      </c>
      <c r="AX710" s="85" t="str">
        <f>IFERROR(IF($AQ710="Passive","",INDEX(Income!H$9:H$1026,MATCH(Calc!$AO710,Income!$U$9:$U$1026,0),1)),"")</f>
        <v/>
      </c>
      <c r="AY710" s="85" t="str">
        <f>IFERROR(IF($AQ710="Passive","",INDEX(Income!I$9:I$1026,MATCH(Calc!$AO710,Income!$U$9:$U$1026,0),1)),"")</f>
        <v/>
      </c>
      <c r="AZ710" s="85" t="str">
        <f>IFERROR(IF($AQ710="Passive","",INDEX(Income!J$9:J$1026,MATCH(Calc!$AO710,Income!$U$9:$U$1026,0),1)),"")</f>
        <v/>
      </c>
      <c r="BA710" s="85" t="str">
        <f>IFERROR(IF($AQ710="Passive","",INDEX(Income!K$9:K$1026,MATCH(Calc!$AO710,Income!$U$9:$U$1026,0),1)),"")</f>
        <v/>
      </c>
      <c r="BB710" s="85" t="str">
        <f>IFERROR(IF($AQ710="Passive","",INDEX(Income!L$9:L$1026,MATCH(Calc!$AO710,Income!$U$9:$U$1026,0),1)),"")</f>
        <v/>
      </c>
      <c r="BC710" s="85" t="str">
        <f>IFERROR(IF($AQ710="Passive","",INDEX(Income!M$9:M$1026,MATCH(Calc!$AO710,Income!$U$9:$U$1026,0),1)),"")</f>
        <v/>
      </c>
      <c r="BD710" s="85" t="str">
        <f>IFERROR(IF($AQ710="Passive","",INDEX(Income!N$9:N$1026,MATCH(Calc!$AO710,Income!$U$9:$U$1026,0),1)),"")</f>
        <v/>
      </c>
      <c r="BE710" s="85" t="str">
        <f>IFERROR(IF($AQ710="Passive","",INDEX(Income!O$9:O$1026,MATCH(Calc!$AO710,Income!$U$9:$U$1026,0),1)),"")</f>
        <v/>
      </c>
      <c r="BF710" s="85" t="str">
        <f>IFERROR(IF($AQ710="Passive","",INDEX(Income!P$9:P$1026,MATCH(Calc!$AO710,Income!$U$9:$U$1026,0),1)),"")</f>
        <v/>
      </c>
      <c r="BH710" s="85" t="str">
        <f t="shared" si="81"/>
        <v>Passive</v>
      </c>
      <c r="BI710" s="85">
        <f>IFERROR(INDEX(Expenses!B$9:B$1026,MATCH(Calc!$AO710,Expenses!$U$9:$U$1026,0),1),0)</f>
        <v>0</v>
      </c>
      <c r="BJ710" s="85">
        <f>IFERROR(INDEX(Expenses!C$9:C$1026,MATCH(Calc!$AO710,Expenses!$U$9:$U$1026,0),1),0)</f>
        <v>0</v>
      </c>
      <c r="BK710" s="93">
        <f t="shared" ca="1" si="82"/>
        <v>2028</v>
      </c>
      <c r="BL710" s="85" t="str">
        <f>IFERROR(IF($BH710="Passive","",INDEX(Expenses!E$9:E$1026,MATCH(Calc!$AO710,Expenses!$U$9:$U$1026,0),1)),"")</f>
        <v/>
      </c>
      <c r="BM710" s="85" t="str">
        <f>IFERROR(IF($BH710="Passive","",INDEX(Expenses!F$9:F$1026,MATCH(Calc!$AO710,Expenses!$U$9:$U$1026,0),1)),"")</f>
        <v/>
      </c>
      <c r="BN710" s="85" t="str">
        <f>IFERROR(IF($BH710="Passive","",INDEX(Expenses!G$9:G$1026,MATCH(Calc!$AO710,Expenses!$U$9:$U$1026,0),1)),"")</f>
        <v/>
      </c>
      <c r="BO710" s="85" t="str">
        <f>IFERROR(IF($BH710="Passive","",INDEX(Expenses!H$9:H$1026,MATCH(Calc!$AO710,Expenses!$U$9:$U$1026,0),1)),"")</f>
        <v/>
      </c>
      <c r="BP710" s="85" t="str">
        <f>IFERROR(IF($BH710="Passive","",INDEX(Expenses!I$9:I$1026,MATCH(Calc!$AO710,Expenses!$U$9:$U$1026,0),1)),"")</f>
        <v/>
      </c>
      <c r="BQ710" s="85" t="str">
        <f>IFERROR(IF($BH710="Passive","",INDEX(Expenses!J$9:J$1026,MATCH(Calc!$AO710,Expenses!$U$9:$U$1026,0),1)),"")</f>
        <v/>
      </c>
      <c r="BR710" s="85" t="str">
        <f>IFERROR(IF($BH710="Passive","",INDEX(Expenses!K$9:K$1026,MATCH(Calc!$AO710,Expenses!$U$9:$U$1026,0),1)),"")</f>
        <v/>
      </c>
      <c r="BS710" s="85" t="str">
        <f>IFERROR(IF($BH710="Passive","",INDEX(Expenses!L$9:L$1026,MATCH(Calc!$AO710,Expenses!$U$9:$U$1026,0),1)),"")</f>
        <v/>
      </c>
      <c r="BT710" s="85" t="str">
        <f>IFERROR(IF($BH710="Passive","",INDEX(Expenses!M$9:M$1026,MATCH(Calc!$AO710,Expenses!$U$9:$U$1026,0),1)),"")</f>
        <v/>
      </c>
      <c r="BU710" s="85" t="str">
        <f>IFERROR(IF($BH710="Passive","",INDEX(Expenses!N$9:N$1026,MATCH(Calc!$AO710,Expenses!$U$9:$U$1026,0),1)),"")</f>
        <v/>
      </c>
      <c r="BV710" s="85" t="str">
        <f>IFERROR(IF($BH710="Passive","",INDEX(Expenses!O$9:O$1026,MATCH(Calc!$AO710,Expenses!$U$9:$U$1026,0),1)),"")</f>
        <v/>
      </c>
      <c r="BW710" s="85" t="str">
        <f>IFERROR(IF($BH710="Passive","",INDEX(Expenses!P$9:P$1026,MATCH(Calc!$AO710,Expenses!$U$9:$U$1026,0),1)),"")</f>
        <v/>
      </c>
    </row>
    <row r="711" spans="40:75" x14ac:dyDescent="0.25">
      <c r="AN711" s="93">
        <f t="shared" si="78"/>
        <v>7</v>
      </c>
      <c r="AO711" s="93">
        <v>708</v>
      </c>
      <c r="AQ711" s="85" t="str">
        <f t="shared" si="79"/>
        <v>Passive</v>
      </c>
      <c r="AR711" s="85">
        <f>IFERROR(INDEX(Income!B$9:B$1026,MATCH(Calc!$AO711,Income!$U$9:$U$1026,0),1),0)</f>
        <v>0</v>
      </c>
      <c r="AS711" s="85">
        <f>IFERROR(INDEX(Income!C$9:C$1026,MATCH(Calc!$AO711,Income!$U$9:$U$1026,0),1),0)</f>
        <v>0</v>
      </c>
      <c r="AT711" s="93">
        <f t="shared" ca="1" si="80"/>
        <v>2028</v>
      </c>
      <c r="AU711" s="85" t="str">
        <f>IFERROR(IF($AQ711="Passive","",INDEX(Income!E$9:E$1026,MATCH(Calc!$AO711,Income!$U$9:$U$1026,0),1)),"")</f>
        <v/>
      </c>
      <c r="AV711" s="85" t="str">
        <f>IFERROR(IF($AQ711="Passive","",INDEX(Income!F$9:F$1026,MATCH(Calc!$AO711,Income!$U$9:$U$1026,0),1)),"")</f>
        <v/>
      </c>
      <c r="AW711" s="85" t="str">
        <f>IFERROR(IF($AQ711="Passive","",INDEX(Income!G$9:G$1026,MATCH(Calc!$AO711,Income!$U$9:$U$1026,0),1)),"")</f>
        <v/>
      </c>
      <c r="AX711" s="85" t="str">
        <f>IFERROR(IF($AQ711="Passive","",INDEX(Income!H$9:H$1026,MATCH(Calc!$AO711,Income!$U$9:$U$1026,0),1)),"")</f>
        <v/>
      </c>
      <c r="AY711" s="85" t="str">
        <f>IFERROR(IF($AQ711="Passive","",INDEX(Income!I$9:I$1026,MATCH(Calc!$AO711,Income!$U$9:$U$1026,0),1)),"")</f>
        <v/>
      </c>
      <c r="AZ711" s="85" t="str">
        <f>IFERROR(IF($AQ711="Passive","",INDEX(Income!J$9:J$1026,MATCH(Calc!$AO711,Income!$U$9:$U$1026,0),1)),"")</f>
        <v/>
      </c>
      <c r="BA711" s="85" t="str">
        <f>IFERROR(IF($AQ711="Passive","",INDEX(Income!K$9:K$1026,MATCH(Calc!$AO711,Income!$U$9:$U$1026,0),1)),"")</f>
        <v/>
      </c>
      <c r="BB711" s="85" t="str">
        <f>IFERROR(IF($AQ711="Passive","",INDEX(Income!L$9:L$1026,MATCH(Calc!$AO711,Income!$U$9:$U$1026,0),1)),"")</f>
        <v/>
      </c>
      <c r="BC711" s="85" t="str">
        <f>IFERROR(IF($AQ711="Passive","",INDEX(Income!M$9:M$1026,MATCH(Calc!$AO711,Income!$U$9:$U$1026,0),1)),"")</f>
        <v/>
      </c>
      <c r="BD711" s="85" t="str">
        <f>IFERROR(IF($AQ711="Passive","",INDEX(Income!N$9:N$1026,MATCH(Calc!$AO711,Income!$U$9:$U$1026,0),1)),"")</f>
        <v/>
      </c>
      <c r="BE711" s="85" t="str">
        <f>IFERROR(IF($AQ711="Passive","",INDEX(Income!O$9:O$1026,MATCH(Calc!$AO711,Income!$U$9:$U$1026,0),1)),"")</f>
        <v/>
      </c>
      <c r="BF711" s="85" t="str">
        <f>IFERROR(IF($AQ711="Passive","",INDEX(Income!P$9:P$1026,MATCH(Calc!$AO711,Income!$U$9:$U$1026,0),1)),"")</f>
        <v/>
      </c>
      <c r="BH711" s="85" t="str">
        <f t="shared" si="81"/>
        <v>Passive</v>
      </c>
      <c r="BI711" s="85">
        <f>IFERROR(INDEX(Expenses!B$9:B$1026,MATCH(Calc!$AO711,Expenses!$U$9:$U$1026,0),1),0)</f>
        <v>0</v>
      </c>
      <c r="BJ711" s="85">
        <f>IFERROR(INDEX(Expenses!C$9:C$1026,MATCH(Calc!$AO711,Expenses!$U$9:$U$1026,0),1),0)</f>
        <v>0</v>
      </c>
      <c r="BK711" s="93">
        <f t="shared" ca="1" si="82"/>
        <v>2028</v>
      </c>
      <c r="BL711" s="85" t="str">
        <f>IFERROR(IF($BH711="Passive","",INDEX(Expenses!E$9:E$1026,MATCH(Calc!$AO711,Expenses!$U$9:$U$1026,0),1)),"")</f>
        <v/>
      </c>
      <c r="BM711" s="85" t="str">
        <f>IFERROR(IF($BH711="Passive","",INDEX(Expenses!F$9:F$1026,MATCH(Calc!$AO711,Expenses!$U$9:$U$1026,0),1)),"")</f>
        <v/>
      </c>
      <c r="BN711" s="85" t="str">
        <f>IFERROR(IF($BH711="Passive","",INDEX(Expenses!G$9:G$1026,MATCH(Calc!$AO711,Expenses!$U$9:$U$1026,0),1)),"")</f>
        <v/>
      </c>
      <c r="BO711" s="85" t="str">
        <f>IFERROR(IF($BH711="Passive","",INDEX(Expenses!H$9:H$1026,MATCH(Calc!$AO711,Expenses!$U$9:$U$1026,0),1)),"")</f>
        <v/>
      </c>
      <c r="BP711" s="85" t="str">
        <f>IFERROR(IF($BH711="Passive","",INDEX(Expenses!I$9:I$1026,MATCH(Calc!$AO711,Expenses!$U$9:$U$1026,0),1)),"")</f>
        <v/>
      </c>
      <c r="BQ711" s="85" t="str">
        <f>IFERROR(IF($BH711="Passive","",INDEX(Expenses!J$9:J$1026,MATCH(Calc!$AO711,Expenses!$U$9:$U$1026,0),1)),"")</f>
        <v/>
      </c>
      <c r="BR711" s="85" t="str">
        <f>IFERROR(IF($BH711="Passive","",INDEX(Expenses!K$9:K$1026,MATCH(Calc!$AO711,Expenses!$U$9:$U$1026,0),1)),"")</f>
        <v/>
      </c>
      <c r="BS711" s="85" t="str">
        <f>IFERROR(IF($BH711="Passive","",INDEX(Expenses!L$9:L$1026,MATCH(Calc!$AO711,Expenses!$U$9:$U$1026,0),1)),"")</f>
        <v/>
      </c>
      <c r="BT711" s="85" t="str">
        <f>IFERROR(IF($BH711="Passive","",INDEX(Expenses!M$9:M$1026,MATCH(Calc!$AO711,Expenses!$U$9:$U$1026,0),1)),"")</f>
        <v/>
      </c>
      <c r="BU711" s="85" t="str">
        <f>IFERROR(IF($BH711="Passive","",INDEX(Expenses!N$9:N$1026,MATCH(Calc!$AO711,Expenses!$U$9:$U$1026,0),1)),"")</f>
        <v/>
      </c>
      <c r="BV711" s="85" t="str">
        <f>IFERROR(IF($BH711="Passive","",INDEX(Expenses!O$9:O$1026,MATCH(Calc!$AO711,Expenses!$U$9:$U$1026,0),1)),"")</f>
        <v/>
      </c>
      <c r="BW711" s="85" t="str">
        <f>IFERROR(IF($BH711="Passive","",INDEX(Expenses!P$9:P$1026,MATCH(Calc!$AO711,Expenses!$U$9:$U$1026,0),1)),"")</f>
        <v/>
      </c>
    </row>
    <row r="712" spans="40:75" x14ac:dyDescent="0.25">
      <c r="AN712" s="93">
        <f t="shared" si="78"/>
        <v>7</v>
      </c>
      <c r="AO712" s="93">
        <v>709</v>
      </c>
      <c r="AQ712" s="85" t="str">
        <f t="shared" si="79"/>
        <v>Passive</v>
      </c>
      <c r="AR712" s="85">
        <f>IFERROR(INDEX(Income!B$9:B$1026,MATCH(Calc!$AO712,Income!$U$9:$U$1026,0),1),0)</f>
        <v>0</v>
      </c>
      <c r="AS712" s="85">
        <f>IFERROR(INDEX(Income!C$9:C$1026,MATCH(Calc!$AO712,Income!$U$9:$U$1026,0),1),0)</f>
        <v>0</v>
      </c>
      <c r="AT712" s="93">
        <f t="shared" ca="1" si="80"/>
        <v>2028</v>
      </c>
      <c r="AU712" s="85" t="str">
        <f>IFERROR(IF($AQ712="Passive","",INDEX(Income!E$9:E$1026,MATCH(Calc!$AO712,Income!$U$9:$U$1026,0),1)),"")</f>
        <v/>
      </c>
      <c r="AV712" s="85" t="str">
        <f>IFERROR(IF($AQ712="Passive","",INDEX(Income!F$9:F$1026,MATCH(Calc!$AO712,Income!$U$9:$U$1026,0),1)),"")</f>
        <v/>
      </c>
      <c r="AW712" s="85" t="str">
        <f>IFERROR(IF($AQ712="Passive","",INDEX(Income!G$9:G$1026,MATCH(Calc!$AO712,Income!$U$9:$U$1026,0),1)),"")</f>
        <v/>
      </c>
      <c r="AX712" s="85" t="str">
        <f>IFERROR(IF($AQ712="Passive","",INDEX(Income!H$9:H$1026,MATCH(Calc!$AO712,Income!$U$9:$U$1026,0),1)),"")</f>
        <v/>
      </c>
      <c r="AY712" s="85" t="str">
        <f>IFERROR(IF($AQ712="Passive","",INDEX(Income!I$9:I$1026,MATCH(Calc!$AO712,Income!$U$9:$U$1026,0),1)),"")</f>
        <v/>
      </c>
      <c r="AZ712" s="85" t="str">
        <f>IFERROR(IF($AQ712="Passive","",INDEX(Income!J$9:J$1026,MATCH(Calc!$AO712,Income!$U$9:$U$1026,0),1)),"")</f>
        <v/>
      </c>
      <c r="BA712" s="85" t="str">
        <f>IFERROR(IF($AQ712="Passive","",INDEX(Income!K$9:K$1026,MATCH(Calc!$AO712,Income!$U$9:$U$1026,0),1)),"")</f>
        <v/>
      </c>
      <c r="BB712" s="85" t="str">
        <f>IFERROR(IF($AQ712="Passive","",INDEX(Income!L$9:L$1026,MATCH(Calc!$AO712,Income!$U$9:$U$1026,0),1)),"")</f>
        <v/>
      </c>
      <c r="BC712" s="85" t="str">
        <f>IFERROR(IF($AQ712="Passive","",INDEX(Income!M$9:M$1026,MATCH(Calc!$AO712,Income!$U$9:$U$1026,0),1)),"")</f>
        <v/>
      </c>
      <c r="BD712" s="85" t="str">
        <f>IFERROR(IF($AQ712="Passive","",INDEX(Income!N$9:N$1026,MATCH(Calc!$AO712,Income!$U$9:$U$1026,0),1)),"")</f>
        <v/>
      </c>
      <c r="BE712" s="85" t="str">
        <f>IFERROR(IF($AQ712="Passive","",INDEX(Income!O$9:O$1026,MATCH(Calc!$AO712,Income!$U$9:$U$1026,0),1)),"")</f>
        <v/>
      </c>
      <c r="BF712" s="85" t="str">
        <f>IFERROR(IF($AQ712="Passive","",INDEX(Income!P$9:P$1026,MATCH(Calc!$AO712,Income!$U$9:$U$1026,0),1)),"")</f>
        <v/>
      </c>
      <c r="BH712" s="85" t="str">
        <f t="shared" si="81"/>
        <v>Passive</v>
      </c>
      <c r="BI712" s="85">
        <f>IFERROR(INDEX(Expenses!B$9:B$1026,MATCH(Calc!$AO712,Expenses!$U$9:$U$1026,0),1),0)</f>
        <v>0</v>
      </c>
      <c r="BJ712" s="85">
        <f>IFERROR(INDEX(Expenses!C$9:C$1026,MATCH(Calc!$AO712,Expenses!$U$9:$U$1026,0),1),0)</f>
        <v>0</v>
      </c>
      <c r="BK712" s="93">
        <f t="shared" ca="1" si="82"/>
        <v>2028</v>
      </c>
      <c r="BL712" s="85" t="str">
        <f>IFERROR(IF($BH712="Passive","",INDEX(Expenses!E$9:E$1026,MATCH(Calc!$AO712,Expenses!$U$9:$U$1026,0),1)),"")</f>
        <v/>
      </c>
      <c r="BM712" s="85" t="str">
        <f>IFERROR(IF($BH712="Passive","",INDEX(Expenses!F$9:F$1026,MATCH(Calc!$AO712,Expenses!$U$9:$U$1026,0),1)),"")</f>
        <v/>
      </c>
      <c r="BN712" s="85" t="str">
        <f>IFERROR(IF($BH712="Passive","",INDEX(Expenses!G$9:G$1026,MATCH(Calc!$AO712,Expenses!$U$9:$U$1026,0),1)),"")</f>
        <v/>
      </c>
      <c r="BO712" s="85" t="str">
        <f>IFERROR(IF($BH712="Passive","",INDEX(Expenses!H$9:H$1026,MATCH(Calc!$AO712,Expenses!$U$9:$U$1026,0),1)),"")</f>
        <v/>
      </c>
      <c r="BP712" s="85" t="str">
        <f>IFERROR(IF($BH712="Passive","",INDEX(Expenses!I$9:I$1026,MATCH(Calc!$AO712,Expenses!$U$9:$U$1026,0),1)),"")</f>
        <v/>
      </c>
      <c r="BQ712" s="85" t="str">
        <f>IFERROR(IF($BH712="Passive","",INDEX(Expenses!J$9:J$1026,MATCH(Calc!$AO712,Expenses!$U$9:$U$1026,0),1)),"")</f>
        <v/>
      </c>
      <c r="BR712" s="85" t="str">
        <f>IFERROR(IF($BH712="Passive","",INDEX(Expenses!K$9:K$1026,MATCH(Calc!$AO712,Expenses!$U$9:$U$1026,0),1)),"")</f>
        <v/>
      </c>
      <c r="BS712" s="85" t="str">
        <f>IFERROR(IF($BH712="Passive","",INDEX(Expenses!L$9:L$1026,MATCH(Calc!$AO712,Expenses!$U$9:$U$1026,0),1)),"")</f>
        <v/>
      </c>
      <c r="BT712" s="85" t="str">
        <f>IFERROR(IF($BH712="Passive","",INDEX(Expenses!M$9:M$1026,MATCH(Calc!$AO712,Expenses!$U$9:$U$1026,0),1)),"")</f>
        <v/>
      </c>
      <c r="BU712" s="85" t="str">
        <f>IFERROR(IF($BH712="Passive","",INDEX(Expenses!N$9:N$1026,MATCH(Calc!$AO712,Expenses!$U$9:$U$1026,0),1)),"")</f>
        <v/>
      </c>
      <c r="BV712" s="85" t="str">
        <f>IFERROR(IF($BH712="Passive","",INDEX(Expenses!O$9:O$1026,MATCH(Calc!$AO712,Expenses!$U$9:$U$1026,0),1)),"")</f>
        <v/>
      </c>
      <c r="BW712" s="85" t="str">
        <f>IFERROR(IF($BH712="Passive","",INDEX(Expenses!P$9:P$1026,MATCH(Calc!$AO712,Expenses!$U$9:$U$1026,0),1)),"")</f>
        <v/>
      </c>
    </row>
    <row r="713" spans="40:75" x14ac:dyDescent="0.25">
      <c r="AN713" s="93">
        <f t="shared" si="78"/>
        <v>7</v>
      </c>
      <c r="AO713" s="93">
        <v>710</v>
      </c>
      <c r="AQ713" s="85" t="str">
        <f t="shared" si="79"/>
        <v>Passive</v>
      </c>
      <c r="AR713" s="85">
        <f>IFERROR(INDEX(Income!B$9:B$1026,MATCH(Calc!$AO713,Income!$U$9:$U$1026,0),1),0)</f>
        <v>0</v>
      </c>
      <c r="AS713" s="85">
        <f>IFERROR(INDEX(Income!C$9:C$1026,MATCH(Calc!$AO713,Income!$U$9:$U$1026,0),1),0)</f>
        <v>0</v>
      </c>
      <c r="AT713" s="93">
        <f t="shared" ca="1" si="80"/>
        <v>2028</v>
      </c>
      <c r="AU713" s="85" t="str">
        <f>IFERROR(IF($AQ713="Passive","",INDEX(Income!E$9:E$1026,MATCH(Calc!$AO713,Income!$U$9:$U$1026,0),1)),"")</f>
        <v/>
      </c>
      <c r="AV713" s="85" t="str">
        <f>IFERROR(IF($AQ713="Passive","",INDEX(Income!F$9:F$1026,MATCH(Calc!$AO713,Income!$U$9:$U$1026,0),1)),"")</f>
        <v/>
      </c>
      <c r="AW713" s="85" t="str">
        <f>IFERROR(IF($AQ713="Passive","",INDEX(Income!G$9:G$1026,MATCH(Calc!$AO713,Income!$U$9:$U$1026,0),1)),"")</f>
        <v/>
      </c>
      <c r="AX713" s="85" t="str">
        <f>IFERROR(IF($AQ713="Passive","",INDEX(Income!H$9:H$1026,MATCH(Calc!$AO713,Income!$U$9:$U$1026,0),1)),"")</f>
        <v/>
      </c>
      <c r="AY713" s="85" t="str">
        <f>IFERROR(IF($AQ713="Passive","",INDEX(Income!I$9:I$1026,MATCH(Calc!$AO713,Income!$U$9:$U$1026,0),1)),"")</f>
        <v/>
      </c>
      <c r="AZ713" s="85" t="str">
        <f>IFERROR(IF($AQ713="Passive","",INDEX(Income!J$9:J$1026,MATCH(Calc!$AO713,Income!$U$9:$U$1026,0),1)),"")</f>
        <v/>
      </c>
      <c r="BA713" s="85" t="str">
        <f>IFERROR(IF($AQ713="Passive","",INDEX(Income!K$9:K$1026,MATCH(Calc!$AO713,Income!$U$9:$U$1026,0),1)),"")</f>
        <v/>
      </c>
      <c r="BB713" s="85" t="str">
        <f>IFERROR(IF($AQ713="Passive","",INDEX(Income!L$9:L$1026,MATCH(Calc!$AO713,Income!$U$9:$U$1026,0),1)),"")</f>
        <v/>
      </c>
      <c r="BC713" s="85" t="str">
        <f>IFERROR(IF($AQ713="Passive","",INDEX(Income!M$9:M$1026,MATCH(Calc!$AO713,Income!$U$9:$U$1026,0),1)),"")</f>
        <v/>
      </c>
      <c r="BD713" s="85" t="str">
        <f>IFERROR(IF($AQ713="Passive","",INDEX(Income!N$9:N$1026,MATCH(Calc!$AO713,Income!$U$9:$U$1026,0),1)),"")</f>
        <v/>
      </c>
      <c r="BE713" s="85" t="str">
        <f>IFERROR(IF($AQ713="Passive","",INDEX(Income!O$9:O$1026,MATCH(Calc!$AO713,Income!$U$9:$U$1026,0),1)),"")</f>
        <v/>
      </c>
      <c r="BF713" s="85" t="str">
        <f>IFERROR(IF($AQ713="Passive","",INDEX(Income!P$9:P$1026,MATCH(Calc!$AO713,Income!$U$9:$U$1026,0),1)),"")</f>
        <v/>
      </c>
      <c r="BH713" s="85" t="str">
        <f t="shared" si="81"/>
        <v>Passive</v>
      </c>
      <c r="BI713" s="85">
        <f>IFERROR(INDEX(Expenses!B$9:B$1026,MATCH(Calc!$AO713,Expenses!$U$9:$U$1026,0),1),0)</f>
        <v>0</v>
      </c>
      <c r="BJ713" s="85">
        <f>IFERROR(INDEX(Expenses!C$9:C$1026,MATCH(Calc!$AO713,Expenses!$U$9:$U$1026,0),1),0)</f>
        <v>0</v>
      </c>
      <c r="BK713" s="93">
        <f t="shared" ca="1" si="82"/>
        <v>2028</v>
      </c>
      <c r="BL713" s="85" t="str">
        <f>IFERROR(IF($BH713="Passive","",INDEX(Expenses!E$9:E$1026,MATCH(Calc!$AO713,Expenses!$U$9:$U$1026,0),1)),"")</f>
        <v/>
      </c>
      <c r="BM713" s="85" t="str">
        <f>IFERROR(IF($BH713="Passive","",INDEX(Expenses!F$9:F$1026,MATCH(Calc!$AO713,Expenses!$U$9:$U$1026,0),1)),"")</f>
        <v/>
      </c>
      <c r="BN713" s="85" t="str">
        <f>IFERROR(IF($BH713="Passive","",INDEX(Expenses!G$9:G$1026,MATCH(Calc!$AO713,Expenses!$U$9:$U$1026,0),1)),"")</f>
        <v/>
      </c>
      <c r="BO713" s="85" t="str">
        <f>IFERROR(IF($BH713="Passive","",INDEX(Expenses!H$9:H$1026,MATCH(Calc!$AO713,Expenses!$U$9:$U$1026,0),1)),"")</f>
        <v/>
      </c>
      <c r="BP713" s="85" t="str">
        <f>IFERROR(IF($BH713="Passive","",INDEX(Expenses!I$9:I$1026,MATCH(Calc!$AO713,Expenses!$U$9:$U$1026,0),1)),"")</f>
        <v/>
      </c>
      <c r="BQ713" s="85" t="str">
        <f>IFERROR(IF($BH713="Passive","",INDEX(Expenses!J$9:J$1026,MATCH(Calc!$AO713,Expenses!$U$9:$U$1026,0),1)),"")</f>
        <v/>
      </c>
      <c r="BR713" s="85" t="str">
        <f>IFERROR(IF($BH713="Passive","",INDEX(Expenses!K$9:K$1026,MATCH(Calc!$AO713,Expenses!$U$9:$U$1026,0),1)),"")</f>
        <v/>
      </c>
      <c r="BS713" s="85" t="str">
        <f>IFERROR(IF($BH713="Passive","",INDEX(Expenses!L$9:L$1026,MATCH(Calc!$AO713,Expenses!$U$9:$U$1026,0),1)),"")</f>
        <v/>
      </c>
      <c r="BT713" s="85" t="str">
        <f>IFERROR(IF($BH713="Passive","",INDEX(Expenses!M$9:M$1026,MATCH(Calc!$AO713,Expenses!$U$9:$U$1026,0),1)),"")</f>
        <v/>
      </c>
      <c r="BU713" s="85" t="str">
        <f>IFERROR(IF($BH713="Passive","",INDEX(Expenses!N$9:N$1026,MATCH(Calc!$AO713,Expenses!$U$9:$U$1026,0),1)),"")</f>
        <v/>
      </c>
      <c r="BV713" s="85" t="str">
        <f>IFERROR(IF($BH713="Passive","",INDEX(Expenses!O$9:O$1026,MATCH(Calc!$AO713,Expenses!$U$9:$U$1026,0),1)),"")</f>
        <v/>
      </c>
      <c r="BW713" s="85" t="str">
        <f>IFERROR(IF($BH713="Passive","",INDEX(Expenses!P$9:P$1026,MATCH(Calc!$AO713,Expenses!$U$9:$U$1026,0),1)),"")</f>
        <v/>
      </c>
    </row>
    <row r="714" spans="40:75" x14ac:dyDescent="0.25">
      <c r="AN714" s="93">
        <f t="shared" si="78"/>
        <v>7</v>
      </c>
      <c r="AO714" s="93">
        <v>711</v>
      </c>
      <c r="AQ714" s="85" t="str">
        <f t="shared" si="79"/>
        <v>Passive</v>
      </c>
      <c r="AR714" s="85">
        <f>IFERROR(INDEX(Income!B$9:B$1026,MATCH(Calc!$AO714,Income!$U$9:$U$1026,0),1),0)</f>
        <v>0</v>
      </c>
      <c r="AS714" s="85">
        <f>IFERROR(INDEX(Income!C$9:C$1026,MATCH(Calc!$AO714,Income!$U$9:$U$1026,0),1),0)</f>
        <v>0</v>
      </c>
      <c r="AT714" s="93">
        <f t="shared" ca="1" si="80"/>
        <v>2028</v>
      </c>
      <c r="AU714" s="85" t="str">
        <f>IFERROR(IF($AQ714="Passive","",INDEX(Income!E$9:E$1026,MATCH(Calc!$AO714,Income!$U$9:$U$1026,0),1)),"")</f>
        <v/>
      </c>
      <c r="AV714" s="85" t="str">
        <f>IFERROR(IF($AQ714="Passive","",INDEX(Income!F$9:F$1026,MATCH(Calc!$AO714,Income!$U$9:$U$1026,0),1)),"")</f>
        <v/>
      </c>
      <c r="AW714" s="85" t="str">
        <f>IFERROR(IF($AQ714="Passive","",INDEX(Income!G$9:G$1026,MATCH(Calc!$AO714,Income!$U$9:$U$1026,0),1)),"")</f>
        <v/>
      </c>
      <c r="AX714" s="85" t="str">
        <f>IFERROR(IF($AQ714="Passive","",INDEX(Income!H$9:H$1026,MATCH(Calc!$AO714,Income!$U$9:$U$1026,0),1)),"")</f>
        <v/>
      </c>
      <c r="AY714" s="85" t="str">
        <f>IFERROR(IF($AQ714="Passive","",INDEX(Income!I$9:I$1026,MATCH(Calc!$AO714,Income!$U$9:$U$1026,0),1)),"")</f>
        <v/>
      </c>
      <c r="AZ714" s="85" t="str">
        <f>IFERROR(IF($AQ714="Passive","",INDEX(Income!J$9:J$1026,MATCH(Calc!$AO714,Income!$U$9:$U$1026,0),1)),"")</f>
        <v/>
      </c>
      <c r="BA714" s="85" t="str">
        <f>IFERROR(IF($AQ714="Passive","",INDEX(Income!K$9:K$1026,MATCH(Calc!$AO714,Income!$U$9:$U$1026,0),1)),"")</f>
        <v/>
      </c>
      <c r="BB714" s="85" t="str">
        <f>IFERROR(IF($AQ714="Passive","",INDEX(Income!L$9:L$1026,MATCH(Calc!$AO714,Income!$U$9:$U$1026,0),1)),"")</f>
        <v/>
      </c>
      <c r="BC714" s="85" t="str">
        <f>IFERROR(IF($AQ714="Passive","",INDEX(Income!M$9:M$1026,MATCH(Calc!$AO714,Income!$U$9:$U$1026,0),1)),"")</f>
        <v/>
      </c>
      <c r="BD714" s="85" t="str">
        <f>IFERROR(IF($AQ714="Passive","",INDEX(Income!N$9:N$1026,MATCH(Calc!$AO714,Income!$U$9:$U$1026,0),1)),"")</f>
        <v/>
      </c>
      <c r="BE714" s="85" t="str">
        <f>IFERROR(IF($AQ714="Passive","",INDEX(Income!O$9:O$1026,MATCH(Calc!$AO714,Income!$U$9:$U$1026,0),1)),"")</f>
        <v/>
      </c>
      <c r="BF714" s="85" t="str">
        <f>IFERROR(IF($AQ714="Passive","",INDEX(Income!P$9:P$1026,MATCH(Calc!$AO714,Income!$U$9:$U$1026,0),1)),"")</f>
        <v/>
      </c>
      <c r="BH714" s="85" t="str">
        <f t="shared" si="81"/>
        <v>Passive</v>
      </c>
      <c r="BI714" s="85">
        <f>IFERROR(INDEX(Expenses!B$9:B$1026,MATCH(Calc!$AO714,Expenses!$U$9:$U$1026,0),1),0)</f>
        <v>0</v>
      </c>
      <c r="BJ714" s="85">
        <f>IFERROR(INDEX(Expenses!C$9:C$1026,MATCH(Calc!$AO714,Expenses!$U$9:$U$1026,0),1),0)</f>
        <v>0</v>
      </c>
      <c r="BK714" s="93">
        <f t="shared" ca="1" si="82"/>
        <v>2028</v>
      </c>
      <c r="BL714" s="85" t="str">
        <f>IFERROR(IF($BH714="Passive","",INDEX(Expenses!E$9:E$1026,MATCH(Calc!$AO714,Expenses!$U$9:$U$1026,0),1)),"")</f>
        <v/>
      </c>
      <c r="BM714" s="85" t="str">
        <f>IFERROR(IF($BH714="Passive","",INDEX(Expenses!F$9:F$1026,MATCH(Calc!$AO714,Expenses!$U$9:$U$1026,0),1)),"")</f>
        <v/>
      </c>
      <c r="BN714" s="85" t="str">
        <f>IFERROR(IF($BH714="Passive","",INDEX(Expenses!G$9:G$1026,MATCH(Calc!$AO714,Expenses!$U$9:$U$1026,0),1)),"")</f>
        <v/>
      </c>
      <c r="BO714" s="85" t="str">
        <f>IFERROR(IF($BH714="Passive","",INDEX(Expenses!H$9:H$1026,MATCH(Calc!$AO714,Expenses!$U$9:$U$1026,0),1)),"")</f>
        <v/>
      </c>
      <c r="BP714" s="85" t="str">
        <f>IFERROR(IF($BH714="Passive","",INDEX(Expenses!I$9:I$1026,MATCH(Calc!$AO714,Expenses!$U$9:$U$1026,0),1)),"")</f>
        <v/>
      </c>
      <c r="BQ714" s="85" t="str">
        <f>IFERROR(IF($BH714="Passive","",INDEX(Expenses!J$9:J$1026,MATCH(Calc!$AO714,Expenses!$U$9:$U$1026,0),1)),"")</f>
        <v/>
      </c>
      <c r="BR714" s="85" t="str">
        <f>IFERROR(IF($BH714="Passive","",INDEX(Expenses!K$9:K$1026,MATCH(Calc!$AO714,Expenses!$U$9:$U$1026,0),1)),"")</f>
        <v/>
      </c>
      <c r="BS714" s="85" t="str">
        <f>IFERROR(IF($BH714="Passive","",INDEX(Expenses!L$9:L$1026,MATCH(Calc!$AO714,Expenses!$U$9:$U$1026,0),1)),"")</f>
        <v/>
      </c>
      <c r="BT714" s="85" t="str">
        <f>IFERROR(IF($BH714="Passive","",INDEX(Expenses!M$9:M$1026,MATCH(Calc!$AO714,Expenses!$U$9:$U$1026,0),1)),"")</f>
        <v/>
      </c>
      <c r="BU714" s="85" t="str">
        <f>IFERROR(IF($BH714="Passive","",INDEX(Expenses!N$9:N$1026,MATCH(Calc!$AO714,Expenses!$U$9:$U$1026,0),1)),"")</f>
        <v/>
      </c>
      <c r="BV714" s="85" t="str">
        <f>IFERROR(IF($BH714="Passive","",INDEX(Expenses!O$9:O$1026,MATCH(Calc!$AO714,Expenses!$U$9:$U$1026,0),1)),"")</f>
        <v/>
      </c>
      <c r="BW714" s="85" t="str">
        <f>IFERROR(IF($BH714="Passive","",INDEX(Expenses!P$9:P$1026,MATCH(Calc!$AO714,Expenses!$U$9:$U$1026,0),1)),"")</f>
        <v/>
      </c>
    </row>
    <row r="715" spans="40:75" x14ac:dyDescent="0.25">
      <c r="AN715" s="93">
        <f t="shared" si="78"/>
        <v>7</v>
      </c>
      <c r="AO715" s="93">
        <v>712</v>
      </c>
      <c r="AQ715" s="85" t="str">
        <f t="shared" si="79"/>
        <v>Passive</v>
      </c>
      <c r="AR715" s="85">
        <f>IFERROR(INDEX(Income!B$9:B$1026,MATCH(Calc!$AO715,Income!$U$9:$U$1026,0),1),0)</f>
        <v>0</v>
      </c>
      <c r="AS715" s="85">
        <f>IFERROR(INDEX(Income!C$9:C$1026,MATCH(Calc!$AO715,Income!$U$9:$U$1026,0),1),0)</f>
        <v>0</v>
      </c>
      <c r="AT715" s="93">
        <f t="shared" ca="1" si="80"/>
        <v>2028</v>
      </c>
      <c r="AU715" s="85" t="str">
        <f>IFERROR(IF($AQ715="Passive","",INDEX(Income!E$9:E$1026,MATCH(Calc!$AO715,Income!$U$9:$U$1026,0),1)),"")</f>
        <v/>
      </c>
      <c r="AV715" s="85" t="str">
        <f>IFERROR(IF($AQ715="Passive","",INDEX(Income!F$9:F$1026,MATCH(Calc!$AO715,Income!$U$9:$U$1026,0),1)),"")</f>
        <v/>
      </c>
      <c r="AW715" s="85" t="str">
        <f>IFERROR(IF($AQ715="Passive","",INDEX(Income!G$9:G$1026,MATCH(Calc!$AO715,Income!$U$9:$U$1026,0),1)),"")</f>
        <v/>
      </c>
      <c r="AX715" s="85" t="str">
        <f>IFERROR(IF($AQ715="Passive","",INDEX(Income!H$9:H$1026,MATCH(Calc!$AO715,Income!$U$9:$U$1026,0),1)),"")</f>
        <v/>
      </c>
      <c r="AY715" s="85" t="str">
        <f>IFERROR(IF($AQ715="Passive","",INDEX(Income!I$9:I$1026,MATCH(Calc!$AO715,Income!$U$9:$U$1026,0),1)),"")</f>
        <v/>
      </c>
      <c r="AZ715" s="85" t="str">
        <f>IFERROR(IF($AQ715="Passive","",INDEX(Income!J$9:J$1026,MATCH(Calc!$AO715,Income!$U$9:$U$1026,0),1)),"")</f>
        <v/>
      </c>
      <c r="BA715" s="85" t="str">
        <f>IFERROR(IF($AQ715="Passive","",INDEX(Income!K$9:K$1026,MATCH(Calc!$AO715,Income!$U$9:$U$1026,0),1)),"")</f>
        <v/>
      </c>
      <c r="BB715" s="85" t="str">
        <f>IFERROR(IF($AQ715="Passive","",INDEX(Income!L$9:L$1026,MATCH(Calc!$AO715,Income!$U$9:$U$1026,0),1)),"")</f>
        <v/>
      </c>
      <c r="BC715" s="85" t="str">
        <f>IFERROR(IF($AQ715="Passive","",INDEX(Income!M$9:M$1026,MATCH(Calc!$AO715,Income!$U$9:$U$1026,0),1)),"")</f>
        <v/>
      </c>
      <c r="BD715" s="85" t="str">
        <f>IFERROR(IF($AQ715="Passive","",INDEX(Income!N$9:N$1026,MATCH(Calc!$AO715,Income!$U$9:$U$1026,0),1)),"")</f>
        <v/>
      </c>
      <c r="BE715" s="85" t="str">
        <f>IFERROR(IF($AQ715="Passive","",INDEX(Income!O$9:O$1026,MATCH(Calc!$AO715,Income!$U$9:$U$1026,0),1)),"")</f>
        <v/>
      </c>
      <c r="BF715" s="85" t="str">
        <f>IFERROR(IF($AQ715="Passive","",INDEX(Income!P$9:P$1026,MATCH(Calc!$AO715,Income!$U$9:$U$1026,0),1)),"")</f>
        <v/>
      </c>
      <c r="BH715" s="85" t="str">
        <f t="shared" si="81"/>
        <v>Passive</v>
      </c>
      <c r="BI715" s="85">
        <f>IFERROR(INDEX(Expenses!B$9:B$1026,MATCH(Calc!$AO715,Expenses!$U$9:$U$1026,0),1),0)</f>
        <v>0</v>
      </c>
      <c r="BJ715" s="85">
        <f>IFERROR(INDEX(Expenses!C$9:C$1026,MATCH(Calc!$AO715,Expenses!$U$9:$U$1026,0),1),0)</f>
        <v>0</v>
      </c>
      <c r="BK715" s="93">
        <f t="shared" ca="1" si="82"/>
        <v>2028</v>
      </c>
      <c r="BL715" s="85" t="str">
        <f>IFERROR(IF($BH715="Passive","",INDEX(Expenses!E$9:E$1026,MATCH(Calc!$AO715,Expenses!$U$9:$U$1026,0),1)),"")</f>
        <v/>
      </c>
      <c r="BM715" s="85" t="str">
        <f>IFERROR(IF($BH715="Passive","",INDEX(Expenses!F$9:F$1026,MATCH(Calc!$AO715,Expenses!$U$9:$U$1026,0),1)),"")</f>
        <v/>
      </c>
      <c r="BN715" s="85" t="str">
        <f>IFERROR(IF($BH715="Passive","",INDEX(Expenses!G$9:G$1026,MATCH(Calc!$AO715,Expenses!$U$9:$U$1026,0),1)),"")</f>
        <v/>
      </c>
      <c r="BO715" s="85" t="str">
        <f>IFERROR(IF($BH715="Passive","",INDEX(Expenses!H$9:H$1026,MATCH(Calc!$AO715,Expenses!$U$9:$U$1026,0),1)),"")</f>
        <v/>
      </c>
      <c r="BP715" s="85" t="str">
        <f>IFERROR(IF($BH715="Passive","",INDEX(Expenses!I$9:I$1026,MATCH(Calc!$AO715,Expenses!$U$9:$U$1026,0),1)),"")</f>
        <v/>
      </c>
      <c r="BQ715" s="85" t="str">
        <f>IFERROR(IF($BH715="Passive","",INDEX(Expenses!J$9:J$1026,MATCH(Calc!$AO715,Expenses!$U$9:$U$1026,0),1)),"")</f>
        <v/>
      </c>
      <c r="BR715" s="85" t="str">
        <f>IFERROR(IF($BH715="Passive","",INDEX(Expenses!K$9:K$1026,MATCH(Calc!$AO715,Expenses!$U$9:$U$1026,0),1)),"")</f>
        <v/>
      </c>
      <c r="BS715" s="85" t="str">
        <f>IFERROR(IF($BH715="Passive","",INDEX(Expenses!L$9:L$1026,MATCH(Calc!$AO715,Expenses!$U$9:$U$1026,0),1)),"")</f>
        <v/>
      </c>
      <c r="BT715" s="85" t="str">
        <f>IFERROR(IF($BH715="Passive","",INDEX(Expenses!M$9:M$1026,MATCH(Calc!$AO715,Expenses!$U$9:$U$1026,0),1)),"")</f>
        <v/>
      </c>
      <c r="BU715" s="85" t="str">
        <f>IFERROR(IF($BH715="Passive","",INDEX(Expenses!N$9:N$1026,MATCH(Calc!$AO715,Expenses!$U$9:$U$1026,0),1)),"")</f>
        <v/>
      </c>
      <c r="BV715" s="85" t="str">
        <f>IFERROR(IF($BH715="Passive","",INDEX(Expenses!O$9:O$1026,MATCH(Calc!$AO715,Expenses!$U$9:$U$1026,0),1)),"")</f>
        <v/>
      </c>
      <c r="BW715" s="85" t="str">
        <f>IFERROR(IF($BH715="Passive","",INDEX(Expenses!P$9:P$1026,MATCH(Calc!$AO715,Expenses!$U$9:$U$1026,0),1)),"")</f>
        <v/>
      </c>
    </row>
    <row r="716" spans="40:75" x14ac:dyDescent="0.25">
      <c r="AN716" s="93">
        <f t="shared" si="78"/>
        <v>7</v>
      </c>
      <c r="AO716" s="93">
        <v>713</v>
      </c>
      <c r="AQ716" s="85" t="str">
        <f t="shared" si="79"/>
        <v>Passive</v>
      </c>
      <c r="AR716" s="85">
        <f>IFERROR(INDEX(Income!B$9:B$1026,MATCH(Calc!$AO716,Income!$U$9:$U$1026,0),1),0)</f>
        <v>0</v>
      </c>
      <c r="AS716" s="85">
        <f>IFERROR(INDEX(Income!C$9:C$1026,MATCH(Calc!$AO716,Income!$U$9:$U$1026,0),1),0)</f>
        <v>0</v>
      </c>
      <c r="AT716" s="93">
        <f t="shared" ca="1" si="80"/>
        <v>2028</v>
      </c>
      <c r="AU716" s="85" t="str">
        <f>IFERROR(IF($AQ716="Passive","",INDEX(Income!E$9:E$1026,MATCH(Calc!$AO716,Income!$U$9:$U$1026,0),1)),"")</f>
        <v/>
      </c>
      <c r="AV716" s="85" t="str">
        <f>IFERROR(IF($AQ716="Passive","",INDEX(Income!F$9:F$1026,MATCH(Calc!$AO716,Income!$U$9:$U$1026,0),1)),"")</f>
        <v/>
      </c>
      <c r="AW716" s="85" t="str">
        <f>IFERROR(IF($AQ716="Passive","",INDEX(Income!G$9:G$1026,MATCH(Calc!$AO716,Income!$U$9:$U$1026,0),1)),"")</f>
        <v/>
      </c>
      <c r="AX716" s="85" t="str">
        <f>IFERROR(IF($AQ716="Passive","",INDEX(Income!H$9:H$1026,MATCH(Calc!$AO716,Income!$U$9:$U$1026,0),1)),"")</f>
        <v/>
      </c>
      <c r="AY716" s="85" t="str">
        <f>IFERROR(IF($AQ716="Passive","",INDEX(Income!I$9:I$1026,MATCH(Calc!$AO716,Income!$U$9:$U$1026,0),1)),"")</f>
        <v/>
      </c>
      <c r="AZ716" s="85" t="str">
        <f>IFERROR(IF($AQ716="Passive","",INDEX(Income!J$9:J$1026,MATCH(Calc!$AO716,Income!$U$9:$U$1026,0),1)),"")</f>
        <v/>
      </c>
      <c r="BA716" s="85" t="str">
        <f>IFERROR(IF($AQ716="Passive","",INDEX(Income!K$9:K$1026,MATCH(Calc!$AO716,Income!$U$9:$U$1026,0),1)),"")</f>
        <v/>
      </c>
      <c r="BB716" s="85" t="str">
        <f>IFERROR(IF($AQ716="Passive","",INDEX(Income!L$9:L$1026,MATCH(Calc!$AO716,Income!$U$9:$U$1026,0),1)),"")</f>
        <v/>
      </c>
      <c r="BC716" s="85" t="str">
        <f>IFERROR(IF($AQ716="Passive","",INDEX(Income!M$9:M$1026,MATCH(Calc!$AO716,Income!$U$9:$U$1026,0),1)),"")</f>
        <v/>
      </c>
      <c r="BD716" s="85" t="str">
        <f>IFERROR(IF($AQ716="Passive","",INDEX(Income!N$9:N$1026,MATCH(Calc!$AO716,Income!$U$9:$U$1026,0),1)),"")</f>
        <v/>
      </c>
      <c r="BE716" s="85" t="str">
        <f>IFERROR(IF($AQ716="Passive","",INDEX(Income!O$9:O$1026,MATCH(Calc!$AO716,Income!$U$9:$U$1026,0),1)),"")</f>
        <v/>
      </c>
      <c r="BF716" s="85" t="str">
        <f>IFERROR(IF($AQ716="Passive","",INDEX(Income!P$9:P$1026,MATCH(Calc!$AO716,Income!$U$9:$U$1026,0),1)),"")</f>
        <v/>
      </c>
      <c r="BH716" s="85" t="str">
        <f t="shared" si="81"/>
        <v>Passive</v>
      </c>
      <c r="BI716" s="85">
        <f>IFERROR(INDEX(Expenses!B$9:B$1026,MATCH(Calc!$AO716,Expenses!$U$9:$U$1026,0),1),0)</f>
        <v>0</v>
      </c>
      <c r="BJ716" s="85">
        <f>IFERROR(INDEX(Expenses!C$9:C$1026,MATCH(Calc!$AO716,Expenses!$U$9:$U$1026,0),1),0)</f>
        <v>0</v>
      </c>
      <c r="BK716" s="93">
        <f t="shared" ca="1" si="82"/>
        <v>2028</v>
      </c>
      <c r="BL716" s="85" t="str">
        <f>IFERROR(IF($BH716="Passive","",INDEX(Expenses!E$9:E$1026,MATCH(Calc!$AO716,Expenses!$U$9:$U$1026,0),1)),"")</f>
        <v/>
      </c>
      <c r="BM716" s="85" t="str">
        <f>IFERROR(IF($BH716="Passive","",INDEX(Expenses!F$9:F$1026,MATCH(Calc!$AO716,Expenses!$U$9:$U$1026,0),1)),"")</f>
        <v/>
      </c>
      <c r="BN716" s="85" t="str">
        <f>IFERROR(IF($BH716="Passive","",INDEX(Expenses!G$9:G$1026,MATCH(Calc!$AO716,Expenses!$U$9:$U$1026,0),1)),"")</f>
        <v/>
      </c>
      <c r="BO716" s="85" t="str">
        <f>IFERROR(IF($BH716="Passive","",INDEX(Expenses!H$9:H$1026,MATCH(Calc!$AO716,Expenses!$U$9:$U$1026,0),1)),"")</f>
        <v/>
      </c>
      <c r="BP716" s="85" t="str">
        <f>IFERROR(IF($BH716="Passive","",INDEX(Expenses!I$9:I$1026,MATCH(Calc!$AO716,Expenses!$U$9:$U$1026,0),1)),"")</f>
        <v/>
      </c>
      <c r="BQ716" s="85" t="str">
        <f>IFERROR(IF($BH716="Passive","",INDEX(Expenses!J$9:J$1026,MATCH(Calc!$AO716,Expenses!$U$9:$U$1026,0),1)),"")</f>
        <v/>
      </c>
      <c r="BR716" s="85" t="str">
        <f>IFERROR(IF($BH716="Passive","",INDEX(Expenses!K$9:K$1026,MATCH(Calc!$AO716,Expenses!$U$9:$U$1026,0),1)),"")</f>
        <v/>
      </c>
      <c r="BS716" s="85" t="str">
        <f>IFERROR(IF($BH716="Passive","",INDEX(Expenses!L$9:L$1026,MATCH(Calc!$AO716,Expenses!$U$9:$U$1026,0),1)),"")</f>
        <v/>
      </c>
      <c r="BT716" s="85" t="str">
        <f>IFERROR(IF($BH716="Passive","",INDEX(Expenses!M$9:M$1026,MATCH(Calc!$AO716,Expenses!$U$9:$U$1026,0),1)),"")</f>
        <v/>
      </c>
      <c r="BU716" s="85" t="str">
        <f>IFERROR(IF($BH716="Passive","",INDEX(Expenses!N$9:N$1026,MATCH(Calc!$AO716,Expenses!$U$9:$U$1026,0),1)),"")</f>
        <v/>
      </c>
      <c r="BV716" s="85" t="str">
        <f>IFERROR(IF($BH716="Passive","",INDEX(Expenses!O$9:O$1026,MATCH(Calc!$AO716,Expenses!$U$9:$U$1026,0),1)),"")</f>
        <v/>
      </c>
      <c r="BW716" s="85" t="str">
        <f>IFERROR(IF($BH716="Passive","",INDEX(Expenses!P$9:P$1026,MATCH(Calc!$AO716,Expenses!$U$9:$U$1026,0),1)),"")</f>
        <v/>
      </c>
    </row>
    <row r="717" spans="40:75" x14ac:dyDescent="0.25">
      <c r="AN717" s="93">
        <f t="shared" si="78"/>
        <v>7</v>
      </c>
      <c r="AO717" s="93">
        <v>714</v>
      </c>
      <c r="AQ717" s="85" t="str">
        <f t="shared" si="79"/>
        <v>Passive</v>
      </c>
      <c r="AR717" s="85">
        <f>IFERROR(INDEX(Income!B$9:B$1026,MATCH(Calc!$AO717,Income!$U$9:$U$1026,0),1),0)</f>
        <v>0</v>
      </c>
      <c r="AS717" s="85">
        <f>IFERROR(INDEX(Income!C$9:C$1026,MATCH(Calc!$AO717,Income!$U$9:$U$1026,0),1),0)</f>
        <v>0</v>
      </c>
      <c r="AT717" s="93">
        <f t="shared" ca="1" si="80"/>
        <v>2028</v>
      </c>
      <c r="AU717" s="85" t="str">
        <f>IFERROR(IF($AQ717="Passive","",INDEX(Income!E$9:E$1026,MATCH(Calc!$AO717,Income!$U$9:$U$1026,0),1)),"")</f>
        <v/>
      </c>
      <c r="AV717" s="85" t="str">
        <f>IFERROR(IF($AQ717="Passive","",INDEX(Income!F$9:F$1026,MATCH(Calc!$AO717,Income!$U$9:$U$1026,0),1)),"")</f>
        <v/>
      </c>
      <c r="AW717" s="85" t="str">
        <f>IFERROR(IF($AQ717="Passive","",INDEX(Income!G$9:G$1026,MATCH(Calc!$AO717,Income!$U$9:$U$1026,0),1)),"")</f>
        <v/>
      </c>
      <c r="AX717" s="85" t="str">
        <f>IFERROR(IF($AQ717="Passive","",INDEX(Income!H$9:H$1026,MATCH(Calc!$AO717,Income!$U$9:$U$1026,0),1)),"")</f>
        <v/>
      </c>
      <c r="AY717" s="85" t="str">
        <f>IFERROR(IF($AQ717="Passive","",INDEX(Income!I$9:I$1026,MATCH(Calc!$AO717,Income!$U$9:$U$1026,0),1)),"")</f>
        <v/>
      </c>
      <c r="AZ717" s="85" t="str">
        <f>IFERROR(IF($AQ717="Passive","",INDEX(Income!J$9:J$1026,MATCH(Calc!$AO717,Income!$U$9:$U$1026,0),1)),"")</f>
        <v/>
      </c>
      <c r="BA717" s="85" t="str">
        <f>IFERROR(IF($AQ717="Passive","",INDEX(Income!K$9:K$1026,MATCH(Calc!$AO717,Income!$U$9:$U$1026,0),1)),"")</f>
        <v/>
      </c>
      <c r="BB717" s="85" t="str">
        <f>IFERROR(IF($AQ717="Passive","",INDEX(Income!L$9:L$1026,MATCH(Calc!$AO717,Income!$U$9:$U$1026,0),1)),"")</f>
        <v/>
      </c>
      <c r="BC717" s="85" t="str">
        <f>IFERROR(IF($AQ717="Passive","",INDEX(Income!M$9:M$1026,MATCH(Calc!$AO717,Income!$U$9:$U$1026,0),1)),"")</f>
        <v/>
      </c>
      <c r="BD717" s="85" t="str">
        <f>IFERROR(IF($AQ717="Passive","",INDEX(Income!N$9:N$1026,MATCH(Calc!$AO717,Income!$U$9:$U$1026,0),1)),"")</f>
        <v/>
      </c>
      <c r="BE717" s="85" t="str">
        <f>IFERROR(IF($AQ717="Passive","",INDEX(Income!O$9:O$1026,MATCH(Calc!$AO717,Income!$U$9:$U$1026,0),1)),"")</f>
        <v/>
      </c>
      <c r="BF717" s="85" t="str">
        <f>IFERROR(IF($AQ717="Passive","",INDEX(Income!P$9:P$1026,MATCH(Calc!$AO717,Income!$U$9:$U$1026,0),1)),"")</f>
        <v/>
      </c>
      <c r="BH717" s="85" t="str">
        <f t="shared" si="81"/>
        <v>Passive</v>
      </c>
      <c r="BI717" s="85">
        <f>IFERROR(INDEX(Expenses!B$9:B$1026,MATCH(Calc!$AO717,Expenses!$U$9:$U$1026,0),1),0)</f>
        <v>0</v>
      </c>
      <c r="BJ717" s="85">
        <f>IFERROR(INDEX(Expenses!C$9:C$1026,MATCH(Calc!$AO717,Expenses!$U$9:$U$1026,0),1),0)</f>
        <v>0</v>
      </c>
      <c r="BK717" s="93">
        <f t="shared" ca="1" si="82"/>
        <v>2028</v>
      </c>
      <c r="BL717" s="85" t="str">
        <f>IFERROR(IF($BH717="Passive","",INDEX(Expenses!E$9:E$1026,MATCH(Calc!$AO717,Expenses!$U$9:$U$1026,0),1)),"")</f>
        <v/>
      </c>
      <c r="BM717" s="85" t="str">
        <f>IFERROR(IF($BH717="Passive","",INDEX(Expenses!F$9:F$1026,MATCH(Calc!$AO717,Expenses!$U$9:$U$1026,0),1)),"")</f>
        <v/>
      </c>
      <c r="BN717" s="85" t="str">
        <f>IFERROR(IF($BH717="Passive","",INDEX(Expenses!G$9:G$1026,MATCH(Calc!$AO717,Expenses!$U$9:$U$1026,0),1)),"")</f>
        <v/>
      </c>
      <c r="BO717" s="85" t="str">
        <f>IFERROR(IF($BH717="Passive","",INDEX(Expenses!H$9:H$1026,MATCH(Calc!$AO717,Expenses!$U$9:$U$1026,0),1)),"")</f>
        <v/>
      </c>
      <c r="BP717" s="85" t="str">
        <f>IFERROR(IF($BH717="Passive","",INDEX(Expenses!I$9:I$1026,MATCH(Calc!$AO717,Expenses!$U$9:$U$1026,0),1)),"")</f>
        <v/>
      </c>
      <c r="BQ717" s="85" t="str">
        <f>IFERROR(IF($BH717="Passive","",INDEX(Expenses!J$9:J$1026,MATCH(Calc!$AO717,Expenses!$U$9:$U$1026,0),1)),"")</f>
        <v/>
      </c>
      <c r="BR717" s="85" t="str">
        <f>IFERROR(IF($BH717="Passive","",INDEX(Expenses!K$9:K$1026,MATCH(Calc!$AO717,Expenses!$U$9:$U$1026,0),1)),"")</f>
        <v/>
      </c>
      <c r="BS717" s="85" t="str">
        <f>IFERROR(IF($BH717="Passive","",INDEX(Expenses!L$9:L$1026,MATCH(Calc!$AO717,Expenses!$U$9:$U$1026,0),1)),"")</f>
        <v/>
      </c>
      <c r="BT717" s="85" t="str">
        <f>IFERROR(IF($BH717="Passive","",INDEX(Expenses!M$9:M$1026,MATCH(Calc!$AO717,Expenses!$U$9:$U$1026,0),1)),"")</f>
        <v/>
      </c>
      <c r="BU717" s="85" t="str">
        <f>IFERROR(IF($BH717="Passive","",INDEX(Expenses!N$9:N$1026,MATCH(Calc!$AO717,Expenses!$U$9:$U$1026,0),1)),"")</f>
        <v/>
      </c>
      <c r="BV717" s="85" t="str">
        <f>IFERROR(IF($BH717="Passive","",INDEX(Expenses!O$9:O$1026,MATCH(Calc!$AO717,Expenses!$U$9:$U$1026,0),1)),"")</f>
        <v/>
      </c>
      <c r="BW717" s="85" t="str">
        <f>IFERROR(IF($BH717="Passive","",INDEX(Expenses!P$9:P$1026,MATCH(Calc!$AO717,Expenses!$U$9:$U$1026,0),1)),"")</f>
        <v/>
      </c>
    </row>
    <row r="718" spans="40:75" x14ac:dyDescent="0.25">
      <c r="AN718" s="93">
        <f t="shared" si="78"/>
        <v>7</v>
      </c>
      <c r="AO718" s="93">
        <v>715</v>
      </c>
      <c r="AQ718" s="85" t="str">
        <f t="shared" si="79"/>
        <v>Passive</v>
      </c>
      <c r="AR718" s="85">
        <f>IFERROR(INDEX(Income!B$9:B$1026,MATCH(Calc!$AO718,Income!$U$9:$U$1026,0),1),0)</f>
        <v>0</v>
      </c>
      <c r="AS718" s="85">
        <f>IFERROR(INDEX(Income!C$9:C$1026,MATCH(Calc!$AO718,Income!$U$9:$U$1026,0),1),0)</f>
        <v>0</v>
      </c>
      <c r="AT718" s="93">
        <f t="shared" ca="1" si="80"/>
        <v>2028</v>
      </c>
      <c r="AU718" s="85" t="str">
        <f>IFERROR(IF($AQ718="Passive","",INDEX(Income!E$9:E$1026,MATCH(Calc!$AO718,Income!$U$9:$U$1026,0),1)),"")</f>
        <v/>
      </c>
      <c r="AV718" s="85" t="str">
        <f>IFERROR(IF($AQ718="Passive","",INDEX(Income!F$9:F$1026,MATCH(Calc!$AO718,Income!$U$9:$U$1026,0),1)),"")</f>
        <v/>
      </c>
      <c r="AW718" s="85" t="str">
        <f>IFERROR(IF($AQ718="Passive","",INDEX(Income!G$9:G$1026,MATCH(Calc!$AO718,Income!$U$9:$U$1026,0),1)),"")</f>
        <v/>
      </c>
      <c r="AX718" s="85" t="str">
        <f>IFERROR(IF($AQ718="Passive","",INDEX(Income!H$9:H$1026,MATCH(Calc!$AO718,Income!$U$9:$U$1026,0),1)),"")</f>
        <v/>
      </c>
      <c r="AY718" s="85" t="str">
        <f>IFERROR(IF($AQ718="Passive","",INDEX(Income!I$9:I$1026,MATCH(Calc!$AO718,Income!$U$9:$U$1026,0),1)),"")</f>
        <v/>
      </c>
      <c r="AZ718" s="85" t="str">
        <f>IFERROR(IF($AQ718="Passive","",INDEX(Income!J$9:J$1026,MATCH(Calc!$AO718,Income!$U$9:$U$1026,0),1)),"")</f>
        <v/>
      </c>
      <c r="BA718" s="85" t="str">
        <f>IFERROR(IF($AQ718="Passive","",INDEX(Income!K$9:K$1026,MATCH(Calc!$AO718,Income!$U$9:$U$1026,0),1)),"")</f>
        <v/>
      </c>
      <c r="BB718" s="85" t="str">
        <f>IFERROR(IF($AQ718="Passive","",INDEX(Income!L$9:L$1026,MATCH(Calc!$AO718,Income!$U$9:$U$1026,0),1)),"")</f>
        <v/>
      </c>
      <c r="BC718" s="85" t="str">
        <f>IFERROR(IF($AQ718="Passive","",INDEX(Income!M$9:M$1026,MATCH(Calc!$AO718,Income!$U$9:$U$1026,0),1)),"")</f>
        <v/>
      </c>
      <c r="BD718" s="85" t="str">
        <f>IFERROR(IF($AQ718="Passive","",INDEX(Income!N$9:N$1026,MATCH(Calc!$AO718,Income!$U$9:$U$1026,0),1)),"")</f>
        <v/>
      </c>
      <c r="BE718" s="85" t="str">
        <f>IFERROR(IF($AQ718="Passive","",INDEX(Income!O$9:O$1026,MATCH(Calc!$AO718,Income!$U$9:$U$1026,0),1)),"")</f>
        <v/>
      </c>
      <c r="BF718" s="85" t="str">
        <f>IFERROR(IF($AQ718="Passive","",INDEX(Income!P$9:P$1026,MATCH(Calc!$AO718,Income!$U$9:$U$1026,0),1)),"")</f>
        <v/>
      </c>
      <c r="BH718" s="85" t="str">
        <f t="shared" si="81"/>
        <v>Passive</v>
      </c>
      <c r="BI718" s="85">
        <f>IFERROR(INDEX(Expenses!B$9:B$1026,MATCH(Calc!$AO718,Expenses!$U$9:$U$1026,0),1),0)</f>
        <v>0</v>
      </c>
      <c r="BJ718" s="85">
        <f>IFERROR(INDEX(Expenses!C$9:C$1026,MATCH(Calc!$AO718,Expenses!$U$9:$U$1026,0),1),0)</f>
        <v>0</v>
      </c>
      <c r="BK718" s="93">
        <f t="shared" ca="1" si="82"/>
        <v>2028</v>
      </c>
      <c r="BL718" s="85" t="str">
        <f>IFERROR(IF($BH718="Passive","",INDEX(Expenses!E$9:E$1026,MATCH(Calc!$AO718,Expenses!$U$9:$U$1026,0),1)),"")</f>
        <v/>
      </c>
      <c r="BM718" s="85" t="str">
        <f>IFERROR(IF($BH718="Passive","",INDEX(Expenses!F$9:F$1026,MATCH(Calc!$AO718,Expenses!$U$9:$U$1026,0),1)),"")</f>
        <v/>
      </c>
      <c r="BN718" s="85" t="str">
        <f>IFERROR(IF($BH718="Passive","",INDEX(Expenses!G$9:G$1026,MATCH(Calc!$AO718,Expenses!$U$9:$U$1026,0),1)),"")</f>
        <v/>
      </c>
      <c r="BO718" s="85" t="str">
        <f>IFERROR(IF($BH718="Passive","",INDEX(Expenses!H$9:H$1026,MATCH(Calc!$AO718,Expenses!$U$9:$U$1026,0),1)),"")</f>
        <v/>
      </c>
      <c r="BP718" s="85" t="str">
        <f>IFERROR(IF($BH718="Passive","",INDEX(Expenses!I$9:I$1026,MATCH(Calc!$AO718,Expenses!$U$9:$U$1026,0),1)),"")</f>
        <v/>
      </c>
      <c r="BQ718" s="85" t="str">
        <f>IFERROR(IF($BH718="Passive","",INDEX(Expenses!J$9:J$1026,MATCH(Calc!$AO718,Expenses!$U$9:$U$1026,0),1)),"")</f>
        <v/>
      </c>
      <c r="BR718" s="85" t="str">
        <f>IFERROR(IF($BH718="Passive","",INDEX(Expenses!K$9:K$1026,MATCH(Calc!$AO718,Expenses!$U$9:$U$1026,0),1)),"")</f>
        <v/>
      </c>
      <c r="BS718" s="85" t="str">
        <f>IFERROR(IF($BH718="Passive","",INDEX(Expenses!L$9:L$1026,MATCH(Calc!$AO718,Expenses!$U$9:$U$1026,0),1)),"")</f>
        <v/>
      </c>
      <c r="BT718" s="85" t="str">
        <f>IFERROR(IF($BH718="Passive","",INDEX(Expenses!M$9:M$1026,MATCH(Calc!$AO718,Expenses!$U$9:$U$1026,0),1)),"")</f>
        <v/>
      </c>
      <c r="BU718" s="85" t="str">
        <f>IFERROR(IF($BH718="Passive","",INDEX(Expenses!N$9:N$1026,MATCH(Calc!$AO718,Expenses!$U$9:$U$1026,0),1)),"")</f>
        <v/>
      </c>
      <c r="BV718" s="85" t="str">
        <f>IFERROR(IF($BH718="Passive","",INDEX(Expenses!O$9:O$1026,MATCH(Calc!$AO718,Expenses!$U$9:$U$1026,0),1)),"")</f>
        <v/>
      </c>
      <c r="BW718" s="85" t="str">
        <f>IFERROR(IF($BH718="Passive","",INDEX(Expenses!P$9:P$1026,MATCH(Calc!$AO718,Expenses!$U$9:$U$1026,0),1)),"")</f>
        <v/>
      </c>
    </row>
    <row r="719" spans="40:75" x14ac:dyDescent="0.25">
      <c r="AN719" s="93">
        <f t="shared" si="78"/>
        <v>7</v>
      </c>
      <c r="AO719" s="93">
        <v>716</v>
      </c>
      <c r="AQ719" s="85" t="str">
        <f t="shared" si="79"/>
        <v>Passive</v>
      </c>
      <c r="AR719" s="85">
        <f>IFERROR(INDEX(Income!B$9:B$1026,MATCH(Calc!$AO719,Income!$U$9:$U$1026,0),1),0)</f>
        <v>0</v>
      </c>
      <c r="AS719" s="85">
        <f>IFERROR(INDEX(Income!C$9:C$1026,MATCH(Calc!$AO719,Income!$U$9:$U$1026,0),1),0)</f>
        <v>0</v>
      </c>
      <c r="AT719" s="93">
        <f t="shared" ca="1" si="80"/>
        <v>2028</v>
      </c>
      <c r="AU719" s="85" t="str">
        <f>IFERROR(IF($AQ719="Passive","",INDEX(Income!E$9:E$1026,MATCH(Calc!$AO719,Income!$U$9:$U$1026,0),1)),"")</f>
        <v/>
      </c>
      <c r="AV719" s="85" t="str">
        <f>IFERROR(IF($AQ719="Passive","",INDEX(Income!F$9:F$1026,MATCH(Calc!$AO719,Income!$U$9:$U$1026,0),1)),"")</f>
        <v/>
      </c>
      <c r="AW719" s="85" t="str">
        <f>IFERROR(IF($AQ719="Passive","",INDEX(Income!G$9:G$1026,MATCH(Calc!$AO719,Income!$U$9:$U$1026,0),1)),"")</f>
        <v/>
      </c>
      <c r="AX719" s="85" t="str">
        <f>IFERROR(IF($AQ719="Passive","",INDEX(Income!H$9:H$1026,MATCH(Calc!$AO719,Income!$U$9:$U$1026,0),1)),"")</f>
        <v/>
      </c>
      <c r="AY719" s="85" t="str">
        <f>IFERROR(IF($AQ719="Passive","",INDEX(Income!I$9:I$1026,MATCH(Calc!$AO719,Income!$U$9:$U$1026,0),1)),"")</f>
        <v/>
      </c>
      <c r="AZ719" s="85" t="str">
        <f>IFERROR(IF($AQ719="Passive","",INDEX(Income!J$9:J$1026,MATCH(Calc!$AO719,Income!$U$9:$U$1026,0),1)),"")</f>
        <v/>
      </c>
      <c r="BA719" s="85" t="str">
        <f>IFERROR(IF($AQ719="Passive","",INDEX(Income!K$9:K$1026,MATCH(Calc!$AO719,Income!$U$9:$U$1026,0),1)),"")</f>
        <v/>
      </c>
      <c r="BB719" s="85" t="str">
        <f>IFERROR(IF($AQ719="Passive","",INDEX(Income!L$9:L$1026,MATCH(Calc!$AO719,Income!$U$9:$U$1026,0),1)),"")</f>
        <v/>
      </c>
      <c r="BC719" s="85" t="str">
        <f>IFERROR(IF($AQ719="Passive","",INDEX(Income!M$9:M$1026,MATCH(Calc!$AO719,Income!$U$9:$U$1026,0),1)),"")</f>
        <v/>
      </c>
      <c r="BD719" s="85" t="str">
        <f>IFERROR(IF($AQ719="Passive","",INDEX(Income!N$9:N$1026,MATCH(Calc!$AO719,Income!$U$9:$U$1026,0),1)),"")</f>
        <v/>
      </c>
      <c r="BE719" s="85" t="str">
        <f>IFERROR(IF($AQ719="Passive","",INDEX(Income!O$9:O$1026,MATCH(Calc!$AO719,Income!$U$9:$U$1026,0),1)),"")</f>
        <v/>
      </c>
      <c r="BF719" s="85" t="str">
        <f>IFERROR(IF($AQ719="Passive","",INDEX(Income!P$9:P$1026,MATCH(Calc!$AO719,Income!$U$9:$U$1026,0),1)),"")</f>
        <v/>
      </c>
      <c r="BH719" s="85" t="str">
        <f t="shared" si="81"/>
        <v>Passive</v>
      </c>
      <c r="BI719" s="85">
        <f>IFERROR(INDEX(Expenses!B$9:B$1026,MATCH(Calc!$AO719,Expenses!$U$9:$U$1026,0),1),0)</f>
        <v>0</v>
      </c>
      <c r="BJ719" s="85">
        <f>IFERROR(INDEX(Expenses!C$9:C$1026,MATCH(Calc!$AO719,Expenses!$U$9:$U$1026,0),1),0)</f>
        <v>0</v>
      </c>
      <c r="BK719" s="93">
        <f t="shared" ca="1" si="82"/>
        <v>2028</v>
      </c>
      <c r="BL719" s="85" t="str">
        <f>IFERROR(IF($BH719="Passive","",INDEX(Expenses!E$9:E$1026,MATCH(Calc!$AO719,Expenses!$U$9:$U$1026,0),1)),"")</f>
        <v/>
      </c>
      <c r="BM719" s="85" t="str">
        <f>IFERROR(IF($BH719="Passive","",INDEX(Expenses!F$9:F$1026,MATCH(Calc!$AO719,Expenses!$U$9:$U$1026,0),1)),"")</f>
        <v/>
      </c>
      <c r="BN719" s="85" t="str">
        <f>IFERROR(IF($BH719="Passive","",INDEX(Expenses!G$9:G$1026,MATCH(Calc!$AO719,Expenses!$U$9:$U$1026,0),1)),"")</f>
        <v/>
      </c>
      <c r="BO719" s="85" t="str">
        <f>IFERROR(IF($BH719="Passive","",INDEX(Expenses!H$9:H$1026,MATCH(Calc!$AO719,Expenses!$U$9:$U$1026,0),1)),"")</f>
        <v/>
      </c>
      <c r="BP719" s="85" t="str">
        <f>IFERROR(IF($BH719="Passive","",INDEX(Expenses!I$9:I$1026,MATCH(Calc!$AO719,Expenses!$U$9:$U$1026,0),1)),"")</f>
        <v/>
      </c>
      <c r="BQ719" s="85" t="str">
        <f>IFERROR(IF($BH719="Passive","",INDEX(Expenses!J$9:J$1026,MATCH(Calc!$AO719,Expenses!$U$9:$U$1026,0),1)),"")</f>
        <v/>
      </c>
      <c r="BR719" s="85" t="str">
        <f>IFERROR(IF($BH719="Passive","",INDEX(Expenses!K$9:K$1026,MATCH(Calc!$AO719,Expenses!$U$9:$U$1026,0),1)),"")</f>
        <v/>
      </c>
      <c r="BS719" s="85" t="str">
        <f>IFERROR(IF($BH719="Passive","",INDEX(Expenses!L$9:L$1026,MATCH(Calc!$AO719,Expenses!$U$9:$U$1026,0),1)),"")</f>
        <v/>
      </c>
      <c r="BT719" s="85" t="str">
        <f>IFERROR(IF($BH719="Passive","",INDEX(Expenses!M$9:M$1026,MATCH(Calc!$AO719,Expenses!$U$9:$U$1026,0),1)),"")</f>
        <v/>
      </c>
      <c r="BU719" s="85" t="str">
        <f>IFERROR(IF($BH719="Passive","",INDEX(Expenses!N$9:N$1026,MATCH(Calc!$AO719,Expenses!$U$9:$U$1026,0),1)),"")</f>
        <v/>
      </c>
      <c r="BV719" s="85" t="str">
        <f>IFERROR(IF($BH719="Passive","",INDEX(Expenses!O$9:O$1026,MATCH(Calc!$AO719,Expenses!$U$9:$U$1026,0),1)),"")</f>
        <v/>
      </c>
      <c r="BW719" s="85" t="str">
        <f>IFERROR(IF($BH719="Passive","",INDEX(Expenses!P$9:P$1026,MATCH(Calc!$AO719,Expenses!$U$9:$U$1026,0),1)),"")</f>
        <v/>
      </c>
    </row>
    <row r="720" spans="40:75" x14ac:dyDescent="0.25">
      <c r="AN720" s="93">
        <f t="shared" si="78"/>
        <v>7</v>
      </c>
      <c r="AO720" s="93">
        <v>717</v>
      </c>
      <c r="AQ720" s="85" t="str">
        <f t="shared" si="79"/>
        <v>Passive</v>
      </c>
      <c r="AR720" s="85">
        <f>IFERROR(INDEX(Income!B$9:B$1026,MATCH(Calc!$AO720,Income!$U$9:$U$1026,0),1),0)</f>
        <v>0</v>
      </c>
      <c r="AS720" s="85">
        <f>IFERROR(INDEX(Income!C$9:C$1026,MATCH(Calc!$AO720,Income!$U$9:$U$1026,0),1),0)</f>
        <v>0</v>
      </c>
      <c r="AT720" s="93">
        <f t="shared" ca="1" si="80"/>
        <v>2028</v>
      </c>
      <c r="AU720" s="85" t="str">
        <f>IFERROR(IF($AQ720="Passive","",INDEX(Income!E$9:E$1026,MATCH(Calc!$AO720,Income!$U$9:$U$1026,0),1)),"")</f>
        <v/>
      </c>
      <c r="AV720" s="85" t="str">
        <f>IFERROR(IF($AQ720="Passive","",INDEX(Income!F$9:F$1026,MATCH(Calc!$AO720,Income!$U$9:$U$1026,0),1)),"")</f>
        <v/>
      </c>
      <c r="AW720" s="85" t="str">
        <f>IFERROR(IF($AQ720="Passive","",INDEX(Income!G$9:G$1026,MATCH(Calc!$AO720,Income!$U$9:$U$1026,0),1)),"")</f>
        <v/>
      </c>
      <c r="AX720" s="85" t="str">
        <f>IFERROR(IF($AQ720="Passive","",INDEX(Income!H$9:H$1026,MATCH(Calc!$AO720,Income!$U$9:$U$1026,0),1)),"")</f>
        <v/>
      </c>
      <c r="AY720" s="85" t="str">
        <f>IFERROR(IF($AQ720="Passive","",INDEX(Income!I$9:I$1026,MATCH(Calc!$AO720,Income!$U$9:$U$1026,0),1)),"")</f>
        <v/>
      </c>
      <c r="AZ720" s="85" t="str">
        <f>IFERROR(IF($AQ720="Passive","",INDEX(Income!J$9:J$1026,MATCH(Calc!$AO720,Income!$U$9:$U$1026,0),1)),"")</f>
        <v/>
      </c>
      <c r="BA720" s="85" t="str">
        <f>IFERROR(IF($AQ720="Passive","",INDEX(Income!K$9:K$1026,MATCH(Calc!$AO720,Income!$U$9:$U$1026,0),1)),"")</f>
        <v/>
      </c>
      <c r="BB720" s="85" t="str">
        <f>IFERROR(IF($AQ720="Passive","",INDEX(Income!L$9:L$1026,MATCH(Calc!$AO720,Income!$U$9:$U$1026,0),1)),"")</f>
        <v/>
      </c>
      <c r="BC720" s="85" t="str">
        <f>IFERROR(IF($AQ720="Passive","",INDEX(Income!M$9:M$1026,MATCH(Calc!$AO720,Income!$U$9:$U$1026,0),1)),"")</f>
        <v/>
      </c>
      <c r="BD720" s="85" t="str">
        <f>IFERROR(IF($AQ720="Passive","",INDEX(Income!N$9:N$1026,MATCH(Calc!$AO720,Income!$U$9:$U$1026,0),1)),"")</f>
        <v/>
      </c>
      <c r="BE720" s="85" t="str">
        <f>IFERROR(IF($AQ720="Passive","",INDEX(Income!O$9:O$1026,MATCH(Calc!$AO720,Income!$U$9:$U$1026,0),1)),"")</f>
        <v/>
      </c>
      <c r="BF720" s="85" t="str">
        <f>IFERROR(IF($AQ720="Passive","",INDEX(Income!P$9:P$1026,MATCH(Calc!$AO720,Income!$U$9:$U$1026,0),1)),"")</f>
        <v/>
      </c>
      <c r="BH720" s="85" t="str">
        <f t="shared" si="81"/>
        <v>Passive</v>
      </c>
      <c r="BI720" s="85">
        <f>IFERROR(INDEX(Expenses!B$9:B$1026,MATCH(Calc!$AO720,Expenses!$U$9:$U$1026,0),1),0)</f>
        <v>0</v>
      </c>
      <c r="BJ720" s="85">
        <f>IFERROR(INDEX(Expenses!C$9:C$1026,MATCH(Calc!$AO720,Expenses!$U$9:$U$1026,0),1),0)</f>
        <v>0</v>
      </c>
      <c r="BK720" s="93">
        <f t="shared" ca="1" si="82"/>
        <v>2028</v>
      </c>
      <c r="BL720" s="85" t="str">
        <f>IFERROR(IF($BH720="Passive","",INDEX(Expenses!E$9:E$1026,MATCH(Calc!$AO720,Expenses!$U$9:$U$1026,0),1)),"")</f>
        <v/>
      </c>
      <c r="BM720" s="85" t="str">
        <f>IFERROR(IF($BH720="Passive","",INDEX(Expenses!F$9:F$1026,MATCH(Calc!$AO720,Expenses!$U$9:$U$1026,0),1)),"")</f>
        <v/>
      </c>
      <c r="BN720" s="85" t="str">
        <f>IFERROR(IF($BH720="Passive","",INDEX(Expenses!G$9:G$1026,MATCH(Calc!$AO720,Expenses!$U$9:$U$1026,0),1)),"")</f>
        <v/>
      </c>
      <c r="BO720" s="85" t="str">
        <f>IFERROR(IF($BH720="Passive","",INDEX(Expenses!H$9:H$1026,MATCH(Calc!$AO720,Expenses!$U$9:$U$1026,0),1)),"")</f>
        <v/>
      </c>
      <c r="BP720" s="85" t="str">
        <f>IFERROR(IF($BH720="Passive","",INDEX(Expenses!I$9:I$1026,MATCH(Calc!$AO720,Expenses!$U$9:$U$1026,0),1)),"")</f>
        <v/>
      </c>
      <c r="BQ720" s="85" t="str">
        <f>IFERROR(IF($BH720="Passive","",INDEX(Expenses!J$9:J$1026,MATCH(Calc!$AO720,Expenses!$U$9:$U$1026,0),1)),"")</f>
        <v/>
      </c>
      <c r="BR720" s="85" t="str">
        <f>IFERROR(IF($BH720="Passive","",INDEX(Expenses!K$9:K$1026,MATCH(Calc!$AO720,Expenses!$U$9:$U$1026,0),1)),"")</f>
        <v/>
      </c>
      <c r="BS720" s="85" t="str">
        <f>IFERROR(IF($BH720="Passive","",INDEX(Expenses!L$9:L$1026,MATCH(Calc!$AO720,Expenses!$U$9:$U$1026,0),1)),"")</f>
        <v/>
      </c>
      <c r="BT720" s="85" t="str">
        <f>IFERROR(IF($BH720="Passive","",INDEX(Expenses!M$9:M$1026,MATCH(Calc!$AO720,Expenses!$U$9:$U$1026,0),1)),"")</f>
        <v/>
      </c>
      <c r="BU720" s="85" t="str">
        <f>IFERROR(IF($BH720="Passive","",INDEX(Expenses!N$9:N$1026,MATCH(Calc!$AO720,Expenses!$U$9:$U$1026,0),1)),"")</f>
        <v/>
      </c>
      <c r="BV720" s="85" t="str">
        <f>IFERROR(IF($BH720="Passive","",INDEX(Expenses!O$9:O$1026,MATCH(Calc!$AO720,Expenses!$U$9:$U$1026,0),1)),"")</f>
        <v/>
      </c>
      <c r="BW720" s="85" t="str">
        <f>IFERROR(IF($BH720="Passive","",INDEX(Expenses!P$9:P$1026,MATCH(Calc!$AO720,Expenses!$U$9:$U$1026,0),1)),"")</f>
        <v/>
      </c>
    </row>
    <row r="721" spans="40:75" x14ac:dyDescent="0.25">
      <c r="AN721" s="93">
        <f t="shared" si="78"/>
        <v>7</v>
      </c>
      <c r="AO721" s="93">
        <v>718</v>
      </c>
      <c r="AQ721" s="85" t="str">
        <f t="shared" si="79"/>
        <v>Passive</v>
      </c>
      <c r="AR721" s="85">
        <f>IFERROR(INDEX(Income!B$9:B$1026,MATCH(Calc!$AO721,Income!$U$9:$U$1026,0),1),0)</f>
        <v>0</v>
      </c>
      <c r="AS721" s="85">
        <f>IFERROR(INDEX(Income!C$9:C$1026,MATCH(Calc!$AO721,Income!$U$9:$U$1026,0),1),0)</f>
        <v>0</v>
      </c>
      <c r="AT721" s="93">
        <f t="shared" ca="1" si="80"/>
        <v>2028</v>
      </c>
      <c r="AU721" s="85" t="str">
        <f>IFERROR(IF($AQ721="Passive","",INDEX(Income!E$9:E$1026,MATCH(Calc!$AO721,Income!$U$9:$U$1026,0),1)),"")</f>
        <v/>
      </c>
      <c r="AV721" s="85" t="str">
        <f>IFERROR(IF($AQ721="Passive","",INDEX(Income!F$9:F$1026,MATCH(Calc!$AO721,Income!$U$9:$U$1026,0),1)),"")</f>
        <v/>
      </c>
      <c r="AW721" s="85" t="str">
        <f>IFERROR(IF($AQ721="Passive","",INDEX(Income!G$9:G$1026,MATCH(Calc!$AO721,Income!$U$9:$U$1026,0),1)),"")</f>
        <v/>
      </c>
      <c r="AX721" s="85" t="str">
        <f>IFERROR(IF($AQ721="Passive","",INDEX(Income!H$9:H$1026,MATCH(Calc!$AO721,Income!$U$9:$U$1026,0),1)),"")</f>
        <v/>
      </c>
      <c r="AY721" s="85" t="str">
        <f>IFERROR(IF($AQ721="Passive","",INDEX(Income!I$9:I$1026,MATCH(Calc!$AO721,Income!$U$9:$U$1026,0),1)),"")</f>
        <v/>
      </c>
      <c r="AZ721" s="85" t="str">
        <f>IFERROR(IF($AQ721="Passive","",INDEX(Income!J$9:J$1026,MATCH(Calc!$AO721,Income!$U$9:$U$1026,0),1)),"")</f>
        <v/>
      </c>
      <c r="BA721" s="85" t="str">
        <f>IFERROR(IF($AQ721="Passive","",INDEX(Income!K$9:K$1026,MATCH(Calc!$AO721,Income!$U$9:$U$1026,0),1)),"")</f>
        <v/>
      </c>
      <c r="BB721" s="85" t="str">
        <f>IFERROR(IF($AQ721="Passive","",INDEX(Income!L$9:L$1026,MATCH(Calc!$AO721,Income!$U$9:$U$1026,0),1)),"")</f>
        <v/>
      </c>
      <c r="BC721" s="85" t="str">
        <f>IFERROR(IF($AQ721="Passive","",INDEX(Income!M$9:M$1026,MATCH(Calc!$AO721,Income!$U$9:$U$1026,0),1)),"")</f>
        <v/>
      </c>
      <c r="BD721" s="85" t="str">
        <f>IFERROR(IF($AQ721="Passive","",INDEX(Income!N$9:N$1026,MATCH(Calc!$AO721,Income!$U$9:$U$1026,0),1)),"")</f>
        <v/>
      </c>
      <c r="BE721" s="85" t="str">
        <f>IFERROR(IF($AQ721="Passive","",INDEX(Income!O$9:O$1026,MATCH(Calc!$AO721,Income!$U$9:$U$1026,0),1)),"")</f>
        <v/>
      </c>
      <c r="BF721" s="85" t="str">
        <f>IFERROR(IF($AQ721="Passive","",INDEX(Income!P$9:P$1026,MATCH(Calc!$AO721,Income!$U$9:$U$1026,0),1)),"")</f>
        <v/>
      </c>
      <c r="BH721" s="85" t="str">
        <f t="shared" si="81"/>
        <v>Passive</v>
      </c>
      <c r="BI721" s="85">
        <f>IFERROR(INDEX(Expenses!B$9:B$1026,MATCH(Calc!$AO721,Expenses!$U$9:$U$1026,0),1),0)</f>
        <v>0</v>
      </c>
      <c r="BJ721" s="85">
        <f>IFERROR(INDEX(Expenses!C$9:C$1026,MATCH(Calc!$AO721,Expenses!$U$9:$U$1026,0),1),0)</f>
        <v>0</v>
      </c>
      <c r="BK721" s="93">
        <f t="shared" ca="1" si="82"/>
        <v>2028</v>
      </c>
      <c r="BL721" s="85" t="str">
        <f>IFERROR(IF($BH721="Passive","",INDEX(Expenses!E$9:E$1026,MATCH(Calc!$AO721,Expenses!$U$9:$U$1026,0),1)),"")</f>
        <v/>
      </c>
      <c r="BM721" s="85" t="str">
        <f>IFERROR(IF($BH721="Passive","",INDEX(Expenses!F$9:F$1026,MATCH(Calc!$AO721,Expenses!$U$9:$U$1026,0),1)),"")</f>
        <v/>
      </c>
      <c r="BN721" s="85" t="str">
        <f>IFERROR(IF($BH721="Passive","",INDEX(Expenses!G$9:G$1026,MATCH(Calc!$AO721,Expenses!$U$9:$U$1026,0),1)),"")</f>
        <v/>
      </c>
      <c r="BO721" s="85" t="str">
        <f>IFERROR(IF($BH721="Passive","",INDEX(Expenses!H$9:H$1026,MATCH(Calc!$AO721,Expenses!$U$9:$U$1026,0),1)),"")</f>
        <v/>
      </c>
      <c r="BP721" s="85" t="str">
        <f>IFERROR(IF($BH721="Passive","",INDEX(Expenses!I$9:I$1026,MATCH(Calc!$AO721,Expenses!$U$9:$U$1026,0),1)),"")</f>
        <v/>
      </c>
      <c r="BQ721" s="85" t="str">
        <f>IFERROR(IF($BH721="Passive","",INDEX(Expenses!J$9:J$1026,MATCH(Calc!$AO721,Expenses!$U$9:$U$1026,0),1)),"")</f>
        <v/>
      </c>
      <c r="BR721" s="85" t="str">
        <f>IFERROR(IF($BH721="Passive","",INDEX(Expenses!K$9:K$1026,MATCH(Calc!$AO721,Expenses!$U$9:$U$1026,0),1)),"")</f>
        <v/>
      </c>
      <c r="BS721" s="85" t="str">
        <f>IFERROR(IF($BH721="Passive","",INDEX(Expenses!L$9:L$1026,MATCH(Calc!$AO721,Expenses!$U$9:$U$1026,0),1)),"")</f>
        <v/>
      </c>
      <c r="BT721" s="85" t="str">
        <f>IFERROR(IF($BH721="Passive","",INDEX(Expenses!M$9:M$1026,MATCH(Calc!$AO721,Expenses!$U$9:$U$1026,0),1)),"")</f>
        <v/>
      </c>
      <c r="BU721" s="85" t="str">
        <f>IFERROR(IF($BH721="Passive","",INDEX(Expenses!N$9:N$1026,MATCH(Calc!$AO721,Expenses!$U$9:$U$1026,0),1)),"")</f>
        <v/>
      </c>
      <c r="BV721" s="85" t="str">
        <f>IFERROR(IF($BH721="Passive","",INDEX(Expenses!O$9:O$1026,MATCH(Calc!$AO721,Expenses!$U$9:$U$1026,0),1)),"")</f>
        <v/>
      </c>
      <c r="BW721" s="85" t="str">
        <f>IFERROR(IF($BH721="Passive","",INDEX(Expenses!P$9:P$1026,MATCH(Calc!$AO721,Expenses!$U$9:$U$1026,0),1)),"")</f>
        <v/>
      </c>
    </row>
    <row r="722" spans="40:75" x14ac:dyDescent="0.25">
      <c r="AN722" s="93">
        <f t="shared" si="78"/>
        <v>7</v>
      </c>
      <c r="AO722" s="93">
        <v>719</v>
      </c>
      <c r="AQ722" s="85" t="str">
        <f t="shared" si="79"/>
        <v>Passive</v>
      </c>
      <c r="AR722" s="85">
        <f>IFERROR(INDEX(Income!B$9:B$1026,MATCH(Calc!$AO722,Income!$U$9:$U$1026,0),1),0)</f>
        <v>0</v>
      </c>
      <c r="AS722" s="85">
        <f>IFERROR(INDEX(Income!C$9:C$1026,MATCH(Calc!$AO722,Income!$U$9:$U$1026,0),1),0)</f>
        <v>0</v>
      </c>
      <c r="AT722" s="93">
        <f t="shared" ca="1" si="80"/>
        <v>2028</v>
      </c>
      <c r="AU722" s="85" t="str">
        <f>IFERROR(IF($AQ722="Passive","",INDEX(Income!E$9:E$1026,MATCH(Calc!$AO722,Income!$U$9:$U$1026,0),1)),"")</f>
        <v/>
      </c>
      <c r="AV722" s="85" t="str">
        <f>IFERROR(IF($AQ722="Passive","",INDEX(Income!F$9:F$1026,MATCH(Calc!$AO722,Income!$U$9:$U$1026,0),1)),"")</f>
        <v/>
      </c>
      <c r="AW722" s="85" t="str">
        <f>IFERROR(IF($AQ722="Passive","",INDEX(Income!G$9:G$1026,MATCH(Calc!$AO722,Income!$U$9:$U$1026,0),1)),"")</f>
        <v/>
      </c>
      <c r="AX722" s="85" t="str">
        <f>IFERROR(IF($AQ722="Passive","",INDEX(Income!H$9:H$1026,MATCH(Calc!$AO722,Income!$U$9:$U$1026,0),1)),"")</f>
        <v/>
      </c>
      <c r="AY722" s="85" t="str">
        <f>IFERROR(IF($AQ722="Passive","",INDEX(Income!I$9:I$1026,MATCH(Calc!$AO722,Income!$U$9:$U$1026,0),1)),"")</f>
        <v/>
      </c>
      <c r="AZ722" s="85" t="str">
        <f>IFERROR(IF($AQ722="Passive","",INDEX(Income!J$9:J$1026,MATCH(Calc!$AO722,Income!$U$9:$U$1026,0),1)),"")</f>
        <v/>
      </c>
      <c r="BA722" s="85" t="str">
        <f>IFERROR(IF($AQ722="Passive","",INDEX(Income!K$9:K$1026,MATCH(Calc!$AO722,Income!$U$9:$U$1026,0),1)),"")</f>
        <v/>
      </c>
      <c r="BB722" s="85" t="str">
        <f>IFERROR(IF($AQ722="Passive","",INDEX(Income!L$9:L$1026,MATCH(Calc!$AO722,Income!$U$9:$U$1026,0),1)),"")</f>
        <v/>
      </c>
      <c r="BC722" s="85" t="str">
        <f>IFERROR(IF($AQ722="Passive","",INDEX(Income!M$9:M$1026,MATCH(Calc!$AO722,Income!$U$9:$U$1026,0),1)),"")</f>
        <v/>
      </c>
      <c r="BD722" s="85" t="str">
        <f>IFERROR(IF($AQ722="Passive","",INDEX(Income!N$9:N$1026,MATCH(Calc!$AO722,Income!$U$9:$U$1026,0),1)),"")</f>
        <v/>
      </c>
      <c r="BE722" s="85" t="str">
        <f>IFERROR(IF($AQ722="Passive","",INDEX(Income!O$9:O$1026,MATCH(Calc!$AO722,Income!$U$9:$U$1026,0),1)),"")</f>
        <v/>
      </c>
      <c r="BF722" s="85" t="str">
        <f>IFERROR(IF($AQ722="Passive","",INDEX(Income!P$9:P$1026,MATCH(Calc!$AO722,Income!$U$9:$U$1026,0),1)),"")</f>
        <v/>
      </c>
      <c r="BH722" s="85" t="str">
        <f t="shared" si="81"/>
        <v>Passive</v>
      </c>
      <c r="BI722" s="85">
        <f>IFERROR(INDEX(Expenses!B$9:B$1026,MATCH(Calc!$AO722,Expenses!$U$9:$U$1026,0),1),0)</f>
        <v>0</v>
      </c>
      <c r="BJ722" s="85">
        <f>IFERROR(INDEX(Expenses!C$9:C$1026,MATCH(Calc!$AO722,Expenses!$U$9:$U$1026,0),1),0)</f>
        <v>0</v>
      </c>
      <c r="BK722" s="93">
        <f t="shared" ca="1" si="82"/>
        <v>2028</v>
      </c>
      <c r="BL722" s="85" t="str">
        <f>IFERROR(IF($BH722="Passive","",INDEX(Expenses!E$9:E$1026,MATCH(Calc!$AO722,Expenses!$U$9:$U$1026,0),1)),"")</f>
        <v/>
      </c>
      <c r="BM722" s="85" t="str">
        <f>IFERROR(IF($BH722="Passive","",INDEX(Expenses!F$9:F$1026,MATCH(Calc!$AO722,Expenses!$U$9:$U$1026,0),1)),"")</f>
        <v/>
      </c>
      <c r="BN722" s="85" t="str">
        <f>IFERROR(IF($BH722="Passive","",INDEX(Expenses!G$9:G$1026,MATCH(Calc!$AO722,Expenses!$U$9:$U$1026,0),1)),"")</f>
        <v/>
      </c>
      <c r="BO722" s="85" t="str">
        <f>IFERROR(IF($BH722="Passive","",INDEX(Expenses!H$9:H$1026,MATCH(Calc!$AO722,Expenses!$U$9:$U$1026,0),1)),"")</f>
        <v/>
      </c>
      <c r="BP722" s="85" t="str">
        <f>IFERROR(IF($BH722="Passive","",INDEX(Expenses!I$9:I$1026,MATCH(Calc!$AO722,Expenses!$U$9:$U$1026,0),1)),"")</f>
        <v/>
      </c>
      <c r="BQ722" s="85" t="str">
        <f>IFERROR(IF($BH722="Passive","",INDEX(Expenses!J$9:J$1026,MATCH(Calc!$AO722,Expenses!$U$9:$U$1026,0),1)),"")</f>
        <v/>
      </c>
      <c r="BR722" s="85" t="str">
        <f>IFERROR(IF($BH722="Passive","",INDEX(Expenses!K$9:K$1026,MATCH(Calc!$AO722,Expenses!$U$9:$U$1026,0),1)),"")</f>
        <v/>
      </c>
      <c r="BS722" s="85" t="str">
        <f>IFERROR(IF($BH722="Passive","",INDEX(Expenses!L$9:L$1026,MATCH(Calc!$AO722,Expenses!$U$9:$U$1026,0),1)),"")</f>
        <v/>
      </c>
      <c r="BT722" s="85" t="str">
        <f>IFERROR(IF($BH722="Passive","",INDEX(Expenses!M$9:M$1026,MATCH(Calc!$AO722,Expenses!$U$9:$U$1026,0),1)),"")</f>
        <v/>
      </c>
      <c r="BU722" s="85" t="str">
        <f>IFERROR(IF($BH722="Passive","",INDEX(Expenses!N$9:N$1026,MATCH(Calc!$AO722,Expenses!$U$9:$U$1026,0),1)),"")</f>
        <v/>
      </c>
      <c r="BV722" s="85" t="str">
        <f>IFERROR(IF($BH722="Passive","",INDEX(Expenses!O$9:O$1026,MATCH(Calc!$AO722,Expenses!$U$9:$U$1026,0),1)),"")</f>
        <v/>
      </c>
      <c r="BW722" s="85" t="str">
        <f>IFERROR(IF($BH722="Passive","",INDEX(Expenses!P$9:P$1026,MATCH(Calc!$AO722,Expenses!$U$9:$U$1026,0),1)),"")</f>
        <v/>
      </c>
    </row>
    <row r="723" spans="40:75" x14ac:dyDescent="0.25">
      <c r="AN723" s="93">
        <f t="shared" si="78"/>
        <v>7</v>
      </c>
      <c r="AO723" s="93">
        <v>720</v>
      </c>
      <c r="AQ723" s="85" t="str">
        <f t="shared" si="79"/>
        <v>Passive</v>
      </c>
      <c r="AR723" s="85">
        <f>IFERROR(INDEX(Income!B$9:B$1026,MATCH(Calc!$AO723,Income!$U$9:$U$1026,0),1),0)</f>
        <v>0</v>
      </c>
      <c r="AS723" s="85">
        <f>IFERROR(INDEX(Income!C$9:C$1026,MATCH(Calc!$AO723,Income!$U$9:$U$1026,0),1),0)</f>
        <v>0</v>
      </c>
      <c r="AT723" s="93">
        <f t="shared" ca="1" si="80"/>
        <v>2028</v>
      </c>
      <c r="AU723" s="85" t="str">
        <f>IFERROR(IF($AQ723="Passive","",INDEX(Income!E$9:E$1026,MATCH(Calc!$AO723,Income!$U$9:$U$1026,0),1)),"")</f>
        <v/>
      </c>
      <c r="AV723" s="85" t="str">
        <f>IFERROR(IF($AQ723="Passive","",INDEX(Income!F$9:F$1026,MATCH(Calc!$AO723,Income!$U$9:$U$1026,0),1)),"")</f>
        <v/>
      </c>
      <c r="AW723" s="85" t="str">
        <f>IFERROR(IF($AQ723="Passive","",INDEX(Income!G$9:G$1026,MATCH(Calc!$AO723,Income!$U$9:$U$1026,0),1)),"")</f>
        <v/>
      </c>
      <c r="AX723" s="85" t="str">
        <f>IFERROR(IF($AQ723="Passive","",INDEX(Income!H$9:H$1026,MATCH(Calc!$AO723,Income!$U$9:$U$1026,0),1)),"")</f>
        <v/>
      </c>
      <c r="AY723" s="85" t="str">
        <f>IFERROR(IF($AQ723="Passive","",INDEX(Income!I$9:I$1026,MATCH(Calc!$AO723,Income!$U$9:$U$1026,0),1)),"")</f>
        <v/>
      </c>
      <c r="AZ723" s="85" t="str">
        <f>IFERROR(IF($AQ723="Passive","",INDEX(Income!J$9:J$1026,MATCH(Calc!$AO723,Income!$U$9:$U$1026,0),1)),"")</f>
        <v/>
      </c>
      <c r="BA723" s="85" t="str">
        <f>IFERROR(IF($AQ723="Passive","",INDEX(Income!K$9:K$1026,MATCH(Calc!$AO723,Income!$U$9:$U$1026,0),1)),"")</f>
        <v/>
      </c>
      <c r="BB723" s="85" t="str">
        <f>IFERROR(IF($AQ723="Passive","",INDEX(Income!L$9:L$1026,MATCH(Calc!$AO723,Income!$U$9:$U$1026,0),1)),"")</f>
        <v/>
      </c>
      <c r="BC723" s="85" t="str">
        <f>IFERROR(IF($AQ723="Passive","",INDEX(Income!M$9:M$1026,MATCH(Calc!$AO723,Income!$U$9:$U$1026,0),1)),"")</f>
        <v/>
      </c>
      <c r="BD723" s="85" t="str">
        <f>IFERROR(IF($AQ723="Passive","",INDEX(Income!N$9:N$1026,MATCH(Calc!$AO723,Income!$U$9:$U$1026,0),1)),"")</f>
        <v/>
      </c>
      <c r="BE723" s="85" t="str">
        <f>IFERROR(IF($AQ723="Passive","",INDEX(Income!O$9:O$1026,MATCH(Calc!$AO723,Income!$U$9:$U$1026,0),1)),"")</f>
        <v/>
      </c>
      <c r="BF723" s="85" t="str">
        <f>IFERROR(IF($AQ723="Passive","",INDEX(Income!P$9:P$1026,MATCH(Calc!$AO723,Income!$U$9:$U$1026,0),1)),"")</f>
        <v/>
      </c>
      <c r="BH723" s="85" t="str">
        <f t="shared" si="81"/>
        <v>Passive</v>
      </c>
      <c r="BI723" s="85">
        <f>IFERROR(INDEX(Expenses!B$9:B$1026,MATCH(Calc!$AO723,Expenses!$U$9:$U$1026,0),1),0)</f>
        <v>0</v>
      </c>
      <c r="BJ723" s="85">
        <f>IFERROR(INDEX(Expenses!C$9:C$1026,MATCH(Calc!$AO723,Expenses!$U$9:$U$1026,0),1),0)</f>
        <v>0</v>
      </c>
      <c r="BK723" s="93">
        <f t="shared" ca="1" si="82"/>
        <v>2028</v>
      </c>
      <c r="BL723" s="85" t="str">
        <f>IFERROR(IF($BH723="Passive","",INDEX(Expenses!E$9:E$1026,MATCH(Calc!$AO723,Expenses!$U$9:$U$1026,0),1)),"")</f>
        <v/>
      </c>
      <c r="BM723" s="85" t="str">
        <f>IFERROR(IF($BH723="Passive","",INDEX(Expenses!F$9:F$1026,MATCH(Calc!$AO723,Expenses!$U$9:$U$1026,0),1)),"")</f>
        <v/>
      </c>
      <c r="BN723" s="85" t="str">
        <f>IFERROR(IF($BH723="Passive","",INDEX(Expenses!G$9:G$1026,MATCH(Calc!$AO723,Expenses!$U$9:$U$1026,0),1)),"")</f>
        <v/>
      </c>
      <c r="BO723" s="85" t="str">
        <f>IFERROR(IF($BH723="Passive","",INDEX(Expenses!H$9:H$1026,MATCH(Calc!$AO723,Expenses!$U$9:$U$1026,0),1)),"")</f>
        <v/>
      </c>
      <c r="BP723" s="85" t="str">
        <f>IFERROR(IF($BH723="Passive","",INDEX(Expenses!I$9:I$1026,MATCH(Calc!$AO723,Expenses!$U$9:$U$1026,0),1)),"")</f>
        <v/>
      </c>
      <c r="BQ723" s="85" t="str">
        <f>IFERROR(IF($BH723="Passive","",INDEX(Expenses!J$9:J$1026,MATCH(Calc!$AO723,Expenses!$U$9:$U$1026,0),1)),"")</f>
        <v/>
      </c>
      <c r="BR723" s="85" t="str">
        <f>IFERROR(IF($BH723="Passive","",INDEX(Expenses!K$9:K$1026,MATCH(Calc!$AO723,Expenses!$U$9:$U$1026,0),1)),"")</f>
        <v/>
      </c>
      <c r="BS723" s="85" t="str">
        <f>IFERROR(IF($BH723="Passive","",INDEX(Expenses!L$9:L$1026,MATCH(Calc!$AO723,Expenses!$U$9:$U$1026,0),1)),"")</f>
        <v/>
      </c>
      <c r="BT723" s="85" t="str">
        <f>IFERROR(IF($BH723="Passive","",INDEX(Expenses!M$9:M$1026,MATCH(Calc!$AO723,Expenses!$U$9:$U$1026,0),1)),"")</f>
        <v/>
      </c>
      <c r="BU723" s="85" t="str">
        <f>IFERROR(IF($BH723="Passive","",INDEX(Expenses!N$9:N$1026,MATCH(Calc!$AO723,Expenses!$U$9:$U$1026,0),1)),"")</f>
        <v/>
      </c>
      <c r="BV723" s="85" t="str">
        <f>IFERROR(IF($BH723="Passive","",INDEX(Expenses!O$9:O$1026,MATCH(Calc!$AO723,Expenses!$U$9:$U$1026,0),1)),"")</f>
        <v/>
      </c>
      <c r="BW723" s="85" t="str">
        <f>IFERROR(IF($BH723="Passive","",INDEX(Expenses!P$9:P$1026,MATCH(Calc!$AO723,Expenses!$U$9:$U$1026,0),1)),"")</f>
        <v/>
      </c>
    </row>
    <row r="724" spans="40:75" x14ac:dyDescent="0.25">
      <c r="AN724" s="93">
        <f t="shared" si="78"/>
        <v>7</v>
      </c>
      <c r="AO724" s="93">
        <v>721</v>
      </c>
      <c r="AQ724" s="85" t="str">
        <f t="shared" si="79"/>
        <v>Passive</v>
      </c>
      <c r="AR724" s="85">
        <f>IFERROR(INDEX(Income!B$9:B$1026,MATCH(Calc!$AO724,Income!$U$9:$U$1026,0),1),0)</f>
        <v>0</v>
      </c>
      <c r="AS724" s="85">
        <f>IFERROR(INDEX(Income!C$9:C$1026,MATCH(Calc!$AO724,Income!$U$9:$U$1026,0),1),0)</f>
        <v>0</v>
      </c>
      <c r="AT724" s="93">
        <f t="shared" ca="1" si="80"/>
        <v>2028</v>
      </c>
      <c r="AU724" s="85" t="str">
        <f>IFERROR(IF($AQ724="Passive","",INDEX(Income!E$9:E$1026,MATCH(Calc!$AO724,Income!$U$9:$U$1026,0),1)),"")</f>
        <v/>
      </c>
      <c r="AV724" s="85" t="str">
        <f>IFERROR(IF($AQ724="Passive","",INDEX(Income!F$9:F$1026,MATCH(Calc!$AO724,Income!$U$9:$U$1026,0),1)),"")</f>
        <v/>
      </c>
      <c r="AW724" s="85" t="str">
        <f>IFERROR(IF($AQ724="Passive","",INDEX(Income!G$9:G$1026,MATCH(Calc!$AO724,Income!$U$9:$U$1026,0),1)),"")</f>
        <v/>
      </c>
      <c r="AX724" s="85" t="str">
        <f>IFERROR(IF($AQ724="Passive","",INDEX(Income!H$9:H$1026,MATCH(Calc!$AO724,Income!$U$9:$U$1026,0),1)),"")</f>
        <v/>
      </c>
      <c r="AY724" s="85" t="str">
        <f>IFERROR(IF($AQ724="Passive","",INDEX(Income!I$9:I$1026,MATCH(Calc!$AO724,Income!$U$9:$U$1026,0),1)),"")</f>
        <v/>
      </c>
      <c r="AZ724" s="85" t="str">
        <f>IFERROR(IF($AQ724="Passive","",INDEX(Income!J$9:J$1026,MATCH(Calc!$AO724,Income!$U$9:$U$1026,0),1)),"")</f>
        <v/>
      </c>
      <c r="BA724" s="85" t="str">
        <f>IFERROR(IF($AQ724="Passive","",INDEX(Income!K$9:K$1026,MATCH(Calc!$AO724,Income!$U$9:$U$1026,0),1)),"")</f>
        <v/>
      </c>
      <c r="BB724" s="85" t="str">
        <f>IFERROR(IF($AQ724="Passive","",INDEX(Income!L$9:L$1026,MATCH(Calc!$AO724,Income!$U$9:$U$1026,0),1)),"")</f>
        <v/>
      </c>
      <c r="BC724" s="85" t="str">
        <f>IFERROR(IF($AQ724="Passive","",INDEX(Income!M$9:M$1026,MATCH(Calc!$AO724,Income!$U$9:$U$1026,0),1)),"")</f>
        <v/>
      </c>
      <c r="BD724" s="85" t="str">
        <f>IFERROR(IF($AQ724="Passive","",INDEX(Income!N$9:N$1026,MATCH(Calc!$AO724,Income!$U$9:$U$1026,0),1)),"")</f>
        <v/>
      </c>
      <c r="BE724" s="85" t="str">
        <f>IFERROR(IF($AQ724="Passive","",INDEX(Income!O$9:O$1026,MATCH(Calc!$AO724,Income!$U$9:$U$1026,0),1)),"")</f>
        <v/>
      </c>
      <c r="BF724" s="85" t="str">
        <f>IFERROR(IF($AQ724="Passive","",INDEX(Income!P$9:P$1026,MATCH(Calc!$AO724,Income!$U$9:$U$1026,0),1)),"")</f>
        <v/>
      </c>
      <c r="BH724" s="85" t="str">
        <f t="shared" si="81"/>
        <v>Passive</v>
      </c>
      <c r="BI724" s="85">
        <f>IFERROR(INDEX(Expenses!B$9:B$1026,MATCH(Calc!$AO724,Expenses!$U$9:$U$1026,0),1),0)</f>
        <v>0</v>
      </c>
      <c r="BJ724" s="85">
        <f>IFERROR(INDEX(Expenses!C$9:C$1026,MATCH(Calc!$AO724,Expenses!$U$9:$U$1026,0),1),0)</f>
        <v>0</v>
      </c>
      <c r="BK724" s="93">
        <f t="shared" ca="1" si="82"/>
        <v>2028</v>
      </c>
      <c r="BL724" s="85" t="str">
        <f>IFERROR(IF($BH724="Passive","",INDEX(Expenses!E$9:E$1026,MATCH(Calc!$AO724,Expenses!$U$9:$U$1026,0),1)),"")</f>
        <v/>
      </c>
      <c r="BM724" s="85" t="str">
        <f>IFERROR(IF($BH724="Passive","",INDEX(Expenses!F$9:F$1026,MATCH(Calc!$AO724,Expenses!$U$9:$U$1026,0),1)),"")</f>
        <v/>
      </c>
      <c r="BN724" s="85" t="str">
        <f>IFERROR(IF($BH724="Passive","",INDEX(Expenses!G$9:G$1026,MATCH(Calc!$AO724,Expenses!$U$9:$U$1026,0),1)),"")</f>
        <v/>
      </c>
      <c r="BO724" s="85" t="str">
        <f>IFERROR(IF($BH724="Passive","",INDEX(Expenses!H$9:H$1026,MATCH(Calc!$AO724,Expenses!$U$9:$U$1026,0),1)),"")</f>
        <v/>
      </c>
      <c r="BP724" s="85" t="str">
        <f>IFERROR(IF($BH724="Passive","",INDEX(Expenses!I$9:I$1026,MATCH(Calc!$AO724,Expenses!$U$9:$U$1026,0),1)),"")</f>
        <v/>
      </c>
      <c r="BQ724" s="85" t="str">
        <f>IFERROR(IF($BH724="Passive","",INDEX(Expenses!J$9:J$1026,MATCH(Calc!$AO724,Expenses!$U$9:$U$1026,0),1)),"")</f>
        <v/>
      </c>
      <c r="BR724" s="85" t="str">
        <f>IFERROR(IF($BH724="Passive","",INDEX(Expenses!K$9:K$1026,MATCH(Calc!$AO724,Expenses!$U$9:$U$1026,0),1)),"")</f>
        <v/>
      </c>
      <c r="BS724" s="85" t="str">
        <f>IFERROR(IF($BH724="Passive","",INDEX(Expenses!L$9:L$1026,MATCH(Calc!$AO724,Expenses!$U$9:$U$1026,0),1)),"")</f>
        <v/>
      </c>
      <c r="BT724" s="85" t="str">
        <f>IFERROR(IF($BH724="Passive","",INDEX(Expenses!M$9:M$1026,MATCH(Calc!$AO724,Expenses!$U$9:$U$1026,0),1)),"")</f>
        <v/>
      </c>
      <c r="BU724" s="85" t="str">
        <f>IFERROR(IF($BH724="Passive","",INDEX(Expenses!N$9:N$1026,MATCH(Calc!$AO724,Expenses!$U$9:$U$1026,0),1)),"")</f>
        <v/>
      </c>
      <c r="BV724" s="85" t="str">
        <f>IFERROR(IF($BH724="Passive","",INDEX(Expenses!O$9:O$1026,MATCH(Calc!$AO724,Expenses!$U$9:$U$1026,0),1)),"")</f>
        <v/>
      </c>
      <c r="BW724" s="85" t="str">
        <f>IFERROR(IF($BH724="Passive","",INDEX(Expenses!P$9:P$1026,MATCH(Calc!$AO724,Expenses!$U$9:$U$1026,0),1)),"")</f>
        <v/>
      </c>
    </row>
    <row r="725" spans="40:75" x14ac:dyDescent="0.25">
      <c r="AN725" s="93">
        <f t="shared" si="78"/>
        <v>7</v>
      </c>
      <c r="AO725" s="93">
        <v>722</v>
      </c>
      <c r="AQ725" s="85" t="str">
        <f t="shared" si="79"/>
        <v>Passive</v>
      </c>
      <c r="AR725" s="85">
        <f>IFERROR(INDEX(Income!B$9:B$1026,MATCH(Calc!$AO725,Income!$U$9:$U$1026,0),1),0)</f>
        <v>0</v>
      </c>
      <c r="AS725" s="85">
        <f>IFERROR(INDEX(Income!C$9:C$1026,MATCH(Calc!$AO725,Income!$U$9:$U$1026,0),1),0)</f>
        <v>0</v>
      </c>
      <c r="AT725" s="93">
        <f t="shared" ca="1" si="80"/>
        <v>2028</v>
      </c>
      <c r="AU725" s="85" t="str">
        <f>IFERROR(IF($AQ725="Passive","",INDEX(Income!E$9:E$1026,MATCH(Calc!$AO725,Income!$U$9:$U$1026,0),1)),"")</f>
        <v/>
      </c>
      <c r="AV725" s="85" t="str">
        <f>IFERROR(IF($AQ725="Passive","",INDEX(Income!F$9:F$1026,MATCH(Calc!$AO725,Income!$U$9:$U$1026,0),1)),"")</f>
        <v/>
      </c>
      <c r="AW725" s="85" t="str">
        <f>IFERROR(IF($AQ725="Passive","",INDEX(Income!G$9:G$1026,MATCH(Calc!$AO725,Income!$U$9:$U$1026,0),1)),"")</f>
        <v/>
      </c>
      <c r="AX725" s="85" t="str">
        <f>IFERROR(IF($AQ725="Passive","",INDEX(Income!H$9:H$1026,MATCH(Calc!$AO725,Income!$U$9:$U$1026,0),1)),"")</f>
        <v/>
      </c>
      <c r="AY725" s="85" t="str">
        <f>IFERROR(IF($AQ725="Passive","",INDEX(Income!I$9:I$1026,MATCH(Calc!$AO725,Income!$U$9:$U$1026,0),1)),"")</f>
        <v/>
      </c>
      <c r="AZ725" s="85" t="str">
        <f>IFERROR(IF($AQ725="Passive","",INDEX(Income!J$9:J$1026,MATCH(Calc!$AO725,Income!$U$9:$U$1026,0),1)),"")</f>
        <v/>
      </c>
      <c r="BA725" s="85" t="str">
        <f>IFERROR(IF($AQ725="Passive","",INDEX(Income!K$9:K$1026,MATCH(Calc!$AO725,Income!$U$9:$U$1026,0),1)),"")</f>
        <v/>
      </c>
      <c r="BB725" s="85" t="str">
        <f>IFERROR(IF($AQ725="Passive","",INDEX(Income!L$9:L$1026,MATCH(Calc!$AO725,Income!$U$9:$U$1026,0),1)),"")</f>
        <v/>
      </c>
      <c r="BC725" s="85" t="str">
        <f>IFERROR(IF($AQ725="Passive","",INDEX(Income!M$9:M$1026,MATCH(Calc!$AO725,Income!$U$9:$U$1026,0),1)),"")</f>
        <v/>
      </c>
      <c r="BD725" s="85" t="str">
        <f>IFERROR(IF($AQ725="Passive","",INDEX(Income!N$9:N$1026,MATCH(Calc!$AO725,Income!$U$9:$U$1026,0),1)),"")</f>
        <v/>
      </c>
      <c r="BE725" s="85" t="str">
        <f>IFERROR(IF($AQ725="Passive","",INDEX(Income!O$9:O$1026,MATCH(Calc!$AO725,Income!$U$9:$U$1026,0),1)),"")</f>
        <v/>
      </c>
      <c r="BF725" s="85" t="str">
        <f>IFERROR(IF($AQ725="Passive","",INDEX(Income!P$9:P$1026,MATCH(Calc!$AO725,Income!$U$9:$U$1026,0),1)),"")</f>
        <v/>
      </c>
      <c r="BH725" s="85" t="str">
        <f t="shared" si="81"/>
        <v>Passive</v>
      </c>
      <c r="BI725" s="85">
        <f>IFERROR(INDEX(Expenses!B$9:B$1026,MATCH(Calc!$AO725,Expenses!$U$9:$U$1026,0),1),0)</f>
        <v>0</v>
      </c>
      <c r="BJ725" s="85">
        <f>IFERROR(INDEX(Expenses!C$9:C$1026,MATCH(Calc!$AO725,Expenses!$U$9:$U$1026,0),1),0)</f>
        <v>0</v>
      </c>
      <c r="BK725" s="93">
        <f t="shared" ca="1" si="82"/>
        <v>2028</v>
      </c>
      <c r="BL725" s="85" t="str">
        <f>IFERROR(IF($BH725="Passive","",INDEX(Expenses!E$9:E$1026,MATCH(Calc!$AO725,Expenses!$U$9:$U$1026,0),1)),"")</f>
        <v/>
      </c>
      <c r="BM725" s="85" t="str">
        <f>IFERROR(IF($BH725="Passive","",INDEX(Expenses!F$9:F$1026,MATCH(Calc!$AO725,Expenses!$U$9:$U$1026,0),1)),"")</f>
        <v/>
      </c>
      <c r="BN725" s="85" t="str">
        <f>IFERROR(IF($BH725="Passive","",INDEX(Expenses!G$9:G$1026,MATCH(Calc!$AO725,Expenses!$U$9:$U$1026,0),1)),"")</f>
        <v/>
      </c>
      <c r="BO725" s="85" t="str">
        <f>IFERROR(IF($BH725="Passive","",INDEX(Expenses!H$9:H$1026,MATCH(Calc!$AO725,Expenses!$U$9:$U$1026,0),1)),"")</f>
        <v/>
      </c>
      <c r="BP725" s="85" t="str">
        <f>IFERROR(IF($BH725="Passive","",INDEX(Expenses!I$9:I$1026,MATCH(Calc!$AO725,Expenses!$U$9:$U$1026,0),1)),"")</f>
        <v/>
      </c>
      <c r="BQ725" s="85" t="str">
        <f>IFERROR(IF($BH725="Passive","",INDEX(Expenses!J$9:J$1026,MATCH(Calc!$AO725,Expenses!$U$9:$U$1026,0),1)),"")</f>
        <v/>
      </c>
      <c r="BR725" s="85" t="str">
        <f>IFERROR(IF($BH725="Passive","",INDEX(Expenses!K$9:K$1026,MATCH(Calc!$AO725,Expenses!$U$9:$U$1026,0),1)),"")</f>
        <v/>
      </c>
      <c r="BS725" s="85" t="str">
        <f>IFERROR(IF($BH725="Passive","",INDEX(Expenses!L$9:L$1026,MATCH(Calc!$AO725,Expenses!$U$9:$U$1026,0),1)),"")</f>
        <v/>
      </c>
      <c r="BT725" s="85" t="str">
        <f>IFERROR(IF($BH725="Passive","",INDEX(Expenses!M$9:M$1026,MATCH(Calc!$AO725,Expenses!$U$9:$U$1026,0),1)),"")</f>
        <v/>
      </c>
      <c r="BU725" s="85" t="str">
        <f>IFERROR(IF($BH725="Passive","",INDEX(Expenses!N$9:N$1026,MATCH(Calc!$AO725,Expenses!$U$9:$U$1026,0),1)),"")</f>
        <v/>
      </c>
      <c r="BV725" s="85" t="str">
        <f>IFERROR(IF($BH725="Passive","",INDEX(Expenses!O$9:O$1026,MATCH(Calc!$AO725,Expenses!$U$9:$U$1026,0),1)),"")</f>
        <v/>
      </c>
      <c r="BW725" s="85" t="str">
        <f>IFERROR(IF($BH725="Passive","",INDEX(Expenses!P$9:P$1026,MATCH(Calc!$AO725,Expenses!$U$9:$U$1026,0),1)),"")</f>
        <v/>
      </c>
    </row>
    <row r="726" spans="40:75" x14ac:dyDescent="0.25">
      <c r="AN726" s="93">
        <f t="shared" si="78"/>
        <v>7</v>
      </c>
      <c r="AO726" s="93">
        <v>723</v>
      </c>
      <c r="AQ726" s="85" t="str">
        <f t="shared" si="79"/>
        <v>Passive</v>
      </c>
      <c r="AR726" s="85">
        <f>IFERROR(INDEX(Income!B$9:B$1026,MATCH(Calc!$AO726,Income!$U$9:$U$1026,0),1),0)</f>
        <v>0</v>
      </c>
      <c r="AS726" s="85">
        <f>IFERROR(INDEX(Income!C$9:C$1026,MATCH(Calc!$AO726,Income!$U$9:$U$1026,0),1),0)</f>
        <v>0</v>
      </c>
      <c r="AT726" s="93">
        <f t="shared" ca="1" si="80"/>
        <v>2028</v>
      </c>
      <c r="AU726" s="85" t="str">
        <f>IFERROR(IF($AQ726="Passive","",INDEX(Income!E$9:E$1026,MATCH(Calc!$AO726,Income!$U$9:$U$1026,0),1)),"")</f>
        <v/>
      </c>
      <c r="AV726" s="85" t="str">
        <f>IFERROR(IF($AQ726="Passive","",INDEX(Income!F$9:F$1026,MATCH(Calc!$AO726,Income!$U$9:$U$1026,0),1)),"")</f>
        <v/>
      </c>
      <c r="AW726" s="85" t="str">
        <f>IFERROR(IF($AQ726="Passive","",INDEX(Income!G$9:G$1026,MATCH(Calc!$AO726,Income!$U$9:$U$1026,0),1)),"")</f>
        <v/>
      </c>
      <c r="AX726" s="85" t="str">
        <f>IFERROR(IF($AQ726="Passive","",INDEX(Income!H$9:H$1026,MATCH(Calc!$AO726,Income!$U$9:$U$1026,0),1)),"")</f>
        <v/>
      </c>
      <c r="AY726" s="85" t="str">
        <f>IFERROR(IF($AQ726="Passive","",INDEX(Income!I$9:I$1026,MATCH(Calc!$AO726,Income!$U$9:$U$1026,0),1)),"")</f>
        <v/>
      </c>
      <c r="AZ726" s="85" t="str">
        <f>IFERROR(IF($AQ726="Passive","",INDEX(Income!J$9:J$1026,MATCH(Calc!$AO726,Income!$U$9:$U$1026,0),1)),"")</f>
        <v/>
      </c>
      <c r="BA726" s="85" t="str">
        <f>IFERROR(IF($AQ726="Passive","",INDEX(Income!K$9:K$1026,MATCH(Calc!$AO726,Income!$U$9:$U$1026,0),1)),"")</f>
        <v/>
      </c>
      <c r="BB726" s="85" t="str">
        <f>IFERROR(IF($AQ726="Passive","",INDEX(Income!L$9:L$1026,MATCH(Calc!$AO726,Income!$U$9:$U$1026,0),1)),"")</f>
        <v/>
      </c>
      <c r="BC726" s="85" t="str">
        <f>IFERROR(IF($AQ726="Passive","",INDEX(Income!M$9:M$1026,MATCH(Calc!$AO726,Income!$U$9:$U$1026,0),1)),"")</f>
        <v/>
      </c>
      <c r="BD726" s="85" t="str">
        <f>IFERROR(IF($AQ726="Passive","",INDEX(Income!N$9:N$1026,MATCH(Calc!$AO726,Income!$U$9:$U$1026,0),1)),"")</f>
        <v/>
      </c>
      <c r="BE726" s="85" t="str">
        <f>IFERROR(IF($AQ726="Passive","",INDEX(Income!O$9:O$1026,MATCH(Calc!$AO726,Income!$U$9:$U$1026,0),1)),"")</f>
        <v/>
      </c>
      <c r="BF726" s="85" t="str">
        <f>IFERROR(IF($AQ726="Passive","",INDEX(Income!P$9:P$1026,MATCH(Calc!$AO726,Income!$U$9:$U$1026,0),1)),"")</f>
        <v/>
      </c>
      <c r="BH726" s="85" t="str">
        <f t="shared" si="81"/>
        <v>Passive</v>
      </c>
      <c r="BI726" s="85">
        <f>IFERROR(INDEX(Expenses!B$9:B$1026,MATCH(Calc!$AO726,Expenses!$U$9:$U$1026,0),1),0)</f>
        <v>0</v>
      </c>
      <c r="BJ726" s="85">
        <f>IFERROR(INDEX(Expenses!C$9:C$1026,MATCH(Calc!$AO726,Expenses!$U$9:$U$1026,0),1),0)</f>
        <v>0</v>
      </c>
      <c r="BK726" s="93">
        <f t="shared" ca="1" si="82"/>
        <v>2028</v>
      </c>
      <c r="BL726" s="85" t="str">
        <f>IFERROR(IF($BH726="Passive","",INDEX(Expenses!E$9:E$1026,MATCH(Calc!$AO726,Expenses!$U$9:$U$1026,0),1)),"")</f>
        <v/>
      </c>
      <c r="BM726" s="85" t="str">
        <f>IFERROR(IF($BH726="Passive","",INDEX(Expenses!F$9:F$1026,MATCH(Calc!$AO726,Expenses!$U$9:$U$1026,0),1)),"")</f>
        <v/>
      </c>
      <c r="BN726" s="85" t="str">
        <f>IFERROR(IF($BH726="Passive","",INDEX(Expenses!G$9:G$1026,MATCH(Calc!$AO726,Expenses!$U$9:$U$1026,0),1)),"")</f>
        <v/>
      </c>
      <c r="BO726" s="85" t="str">
        <f>IFERROR(IF($BH726="Passive","",INDEX(Expenses!H$9:H$1026,MATCH(Calc!$AO726,Expenses!$U$9:$U$1026,0),1)),"")</f>
        <v/>
      </c>
      <c r="BP726" s="85" t="str">
        <f>IFERROR(IF($BH726="Passive","",INDEX(Expenses!I$9:I$1026,MATCH(Calc!$AO726,Expenses!$U$9:$U$1026,0),1)),"")</f>
        <v/>
      </c>
      <c r="BQ726" s="85" t="str">
        <f>IFERROR(IF($BH726="Passive","",INDEX(Expenses!J$9:J$1026,MATCH(Calc!$AO726,Expenses!$U$9:$U$1026,0),1)),"")</f>
        <v/>
      </c>
      <c r="BR726" s="85" t="str">
        <f>IFERROR(IF($BH726="Passive","",INDEX(Expenses!K$9:K$1026,MATCH(Calc!$AO726,Expenses!$U$9:$U$1026,0),1)),"")</f>
        <v/>
      </c>
      <c r="BS726" s="85" t="str">
        <f>IFERROR(IF($BH726="Passive","",INDEX(Expenses!L$9:L$1026,MATCH(Calc!$AO726,Expenses!$U$9:$U$1026,0),1)),"")</f>
        <v/>
      </c>
      <c r="BT726" s="85" t="str">
        <f>IFERROR(IF($BH726="Passive","",INDEX(Expenses!M$9:M$1026,MATCH(Calc!$AO726,Expenses!$U$9:$U$1026,0),1)),"")</f>
        <v/>
      </c>
      <c r="BU726" s="85" t="str">
        <f>IFERROR(IF($BH726="Passive","",INDEX(Expenses!N$9:N$1026,MATCH(Calc!$AO726,Expenses!$U$9:$U$1026,0),1)),"")</f>
        <v/>
      </c>
      <c r="BV726" s="85" t="str">
        <f>IFERROR(IF($BH726="Passive","",INDEX(Expenses!O$9:O$1026,MATCH(Calc!$AO726,Expenses!$U$9:$U$1026,0),1)),"")</f>
        <v/>
      </c>
      <c r="BW726" s="85" t="str">
        <f>IFERROR(IF($BH726="Passive","",INDEX(Expenses!P$9:P$1026,MATCH(Calc!$AO726,Expenses!$U$9:$U$1026,0),1)),"")</f>
        <v/>
      </c>
    </row>
    <row r="727" spans="40:75" x14ac:dyDescent="0.25">
      <c r="AN727" s="93">
        <f t="shared" si="78"/>
        <v>7</v>
      </c>
      <c r="AO727" s="93">
        <v>724</v>
      </c>
      <c r="AQ727" s="85" t="str">
        <f t="shared" si="79"/>
        <v>Passive</v>
      </c>
      <c r="AR727" s="85">
        <f>IFERROR(INDEX(Income!B$9:B$1026,MATCH(Calc!$AO727,Income!$U$9:$U$1026,0),1),0)</f>
        <v>0</v>
      </c>
      <c r="AS727" s="85">
        <f>IFERROR(INDEX(Income!C$9:C$1026,MATCH(Calc!$AO727,Income!$U$9:$U$1026,0),1),0)</f>
        <v>0</v>
      </c>
      <c r="AT727" s="93">
        <f t="shared" ca="1" si="80"/>
        <v>2028</v>
      </c>
      <c r="AU727" s="85" t="str">
        <f>IFERROR(IF($AQ727="Passive","",INDEX(Income!E$9:E$1026,MATCH(Calc!$AO727,Income!$U$9:$U$1026,0),1)),"")</f>
        <v/>
      </c>
      <c r="AV727" s="85" t="str">
        <f>IFERROR(IF($AQ727="Passive","",INDEX(Income!F$9:F$1026,MATCH(Calc!$AO727,Income!$U$9:$U$1026,0),1)),"")</f>
        <v/>
      </c>
      <c r="AW727" s="85" t="str">
        <f>IFERROR(IF($AQ727="Passive","",INDEX(Income!G$9:G$1026,MATCH(Calc!$AO727,Income!$U$9:$U$1026,0),1)),"")</f>
        <v/>
      </c>
      <c r="AX727" s="85" t="str">
        <f>IFERROR(IF($AQ727="Passive","",INDEX(Income!H$9:H$1026,MATCH(Calc!$AO727,Income!$U$9:$U$1026,0),1)),"")</f>
        <v/>
      </c>
      <c r="AY727" s="85" t="str">
        <f>IFERROR(IF($AQ727="Passive","",INDEX(Income!I$9:I$1026,MATCH(Calc!$AO727,Income!$U$9:$U$1026,0),1)),"")</f>
        <v/>
      </c>
      <c r="AZ727" s="85" t="str">
        <f>IFERROR(IF($AQ727="Passive","",INDEX(Income!J$9:J$1026,MATCH(Calc!$AO727,Income!$U$9:$U$1026,0),1)),"")</f>
        <v/>
      </c>
      <c r="BA727" s="85" t="str">
        <f>IFERROR(IF($AQ727="Passive","",INDEX(Income!K$9:K$1026,MATCH(Calc!$AO727,Income!$U$9:$U$1026,0),1)),"")</f>
        <v/>
      </c>
      <c r="BB727" s="85" t="str">
        <f>IFERROR(IF($AQ727="Passive","",INDEX(Income!L$9:L$1026,MATCH(Calc!$AO727,Income!$U$9:$U$1026,0),1)),"")</f>
        <v/>
      </c>
      <c r="BC727" s="85" t="str">
        <f>IFERROR(IF($AQ727="Passive","",INDEX(Income!M$9:M$1026,MATCH(Calc!$AO727,Income!$U$9:$U$1026,0),1)),"")</f>
        <v/>
      </c>
      <c r="BD727" s="85" t="str">
        <f>IFERROR(IF($AQ727="Passive","",INDEX(Income!N$9:N$1026,MATCH(Calc!$AO727,Income!$U$9:$U$1026,0),1)),"")</f>
        <v/>
      </c>
      <c r="BE727" s="85" t="str">
        <f>IFERROR(IF($AQ727="Passive","",INDEX(Income!O$9:O$1026,MATCH(Calc!$AO727,Income!$U$9:$U$1026,0),1)),"")</f>
        <v/>
      </c>
      <c r="BF727" s="85" t="str">
        <f>IFERROR(IF($AQ727="Passive","",INDEX(Income!P$9:P$1026,MATCH(Calc!$AO727,Income!$U$9:$U$1026,0),1)),"")</f>
        <v/>
      </c>
      <c r="BH727" s="85" t="str">
        <f t="shared" si="81"/>
        <v>Passive</v>
      </c>
      <c r="BI727" s="85">
        <f>IFERROR(INDEX(Expenses!B$9:B$1026,MATCH(Calc!$AO727,Expenses!$U$9:$U$1026,0),1),0)</f>
        <v>0</v>
      </c>
      <c r="BJ727" s="85">
        <f>IFERROR(INDEX(Expenses!C$9:C$1026,MATCH(Calc!$AO727,Expenses!$U$9:$U$1026,0),1),0)</f>
        <v>0</v>
      </c>
      <c r="BK727" s="93">
        <f t="shared" ca="1" si="82"/>
        <v>2028</v>
      </c>
      <c r="BL727" s="85" t="str">
        <f>IFERROR(IF($BH727="Passive","",INDEX(Expenses!E$9:E$1026,MATCH(Calc!$AO727,Expenses!$U$9:$U$1026,0),1)),"")</f>
        <v/>
      </c>
      <c r="BM727" s="85" t="str">
        <f>IFERROR(IF($BH727="Passive","",INDEX(Expenses!F$9:F$1026,MATCH(Calc!$AO727,Expenses!$U$9:$U$1026,0),1)),"")</f>
        <v/>
      </c>
      <c r="BN727" s="85" t="str">
        <f>IFERROR(IF($BH727="Passive","",INDEX(Expenses!G$9:G$1026,MATCH(Calc!$AO727,Expenses!$U$9:$U$1026,0),1)),"")</f>
        <v/>
      </c>
      <c r="BO727" s="85" t="str">
        <f>IFERROR(IF($BH727="Passive","",INDEX(Expenses!H$9:H$1026,MATCH(Calc!$AO727,Expenses!$U$9:$U$1026,0),1)),"")</f>
        <v/>
      </c>
      <c r="BP727" s="85" t="str">
        <f>IFERROR(IF($BH727="Passive","",INDEX(Expenses!I$9:I$1026,MATCH(Calc!$AO727,Expenses!$U$9:$U$1026,0),1)),"")</f>
        <v/>
      </c>
      <c r="BQ727" s="85" t="str">
        <f>IFERROR(IF($BH727="Passive","",INDEX(Expenses!J$9:J$1026,MATCH(Calc!$AO727,Expenses!$U$9:$U$1026,0),1)),"")</f>
        <v/>
      </c>
      <c r="BR727" s="85" t="str">
        <f>IFERROR(IF($BH727="Passive","",INDEX(Expenses!K$9:K$1026,MATCH(Calc!$AO727,Expenses!$U$9:$U$1026,0),1)),"")</f>
        <v/>
      </c>
      <c r="BS727" s="85" t="str">
        <f>IFERROR(IF($BH727="Passive","",INDEX(Expenses!L$9:L$1026,MATCH(Calc!$AO727,Expenses!$U$9:$U$1026,0),1)),"")</f>
        <v/>
      </c>
      <c r="BT727" s="85" t="str">
        <f>IFERROR(IF($BH727="Passive","",INDEX(Expenses!M$9:M$1026,MATCH(Calc!$AO727,Expenses!$U$9:$U$1026,0),1)),"")</f>
        <v/>
      </c>
      <c r="BU727" s="85" t="str">
        <f>IFERROR(IF($BH727="Passive","",INDEX(Expenses!N$9:N$1026,MATCH(Calc!$AO727,Expenses!$U$9:$U$1026,0),1)),"")</f>
        <v/>
      </c>
      <c r="BV727" s="85" t="str">
        <f>IFERROR(IF($BH727="Passive","",INDEX(Expenses!O$9:O$1026,MATCH(Calc!$AO727,Expenses!$U$9:$U$1026,0),1)),"")</f>
        <v/>
      </c>
      <c r="BW727" s="85" t="str">
        <f>IFERROR(IF($BH727="Passive","",INDEX(Expenses!P$9:P$1026,MATCH(Calc!$AO727,Expenses!$U$9:$U$1026,0),1)),"")</f>
        <v/>
      </c>
    </row>
    <row r="728" spans="40:75" x14ac:dyDescent="0.25">
      <c r="AN728" s="93">
        <f t="shared" si="78"/>
        <v>7</v>
      </c>
      <c r="AO728" s="93">
        <v>725</v>
      </c>
      <c r="AQ728" s="85" t="str">
        <f t="shared" si="79"/>
        <v>Passive</v>
      </c>
      <c r="AR728" s="85">
        <f>IFERROR(INDEX(Income!B$9:B$1026,MATCH(Calc!$AO728,Income!$U$9:$U$1026,0),1),0)</f>
        <v>0</v>
      </c>
      <c r="AS728" s="85">
        <f>IFERROR(INDEX(Income!C$9:C$1026,MATCH(Calc!$AO728,Income!$U$9:$U$1026,0),1),0)</f>
        <v>0</v>
      </c>
      <c r="AT728" s="93">
        <f t="shared" ca="1" si="80"/>
        <v>2028</v>
      </c>
      <c r="AU728" s="85" t="str">
        <f>IFERROR(IF($AQ728="Passive","",INDEX(Income!E$9:E$1026,MATCH(Calc!$AO728,Income!$U$9:$U$1026,0),1)),"")</f>
        <v/>
      </c>
      <c r="AV728" s="85" t="str">
        <f>IFERROR(IF($AQ728="Passive","",INDEX(Income!F$9:F$1026,MATCH(Calc!$AO728,Income!$U$9:$U$1026,0),1)),"")</f>
        <v/>
      </c>
      <c r="AW728" s="85" t="str">
        <f>IFERROR(IF($AQ728="Passive","",INDEX(Income!G$9:G$1026,MATCH(Calc!$AO728,Income!$U$9:$U$1026,0),1)),"")</f>
        <v/>
      </c>
      <c r="AX728" s="85" t="str">
        <f>IFERROR(IF($AQ728="Passive","",INDEX(Income!H$9:H$1026,MATCH(Calc!$AO728,Income!$U$9:$U$1026,0),1)),"")</f>
        <v/>
      </c>
      <c r="AY728" s="85" t="str">
        <f>IFERROR(IF($AQ728="Passive","",INDEX(Income!I$9:I$1026,MATCH(Calc!$AO728,Income!$U$9:$U$1026,0),1)),"")</f>
        <v/>
      </c>
      <c r="AZ728" s="85" t="str">
        <f>IFERROR(IF($AQ728="Passive","",INDEX(Income!J$9:J$1026,MATCH(Calc!$AO728,Income!$U$9:$U$1026,0),1)),"")</f>
        <v/>
      </c>
      <c r="BA728" s="85" t="str">
        <f>IFERROR(IF($AQ728="Passive","",INDEX(Income!K$9:K$1026,MATCH(Calc!$AO728,Income!$U$9:$U$1026,0),1)),"")</f>
        <v/>
      </c>
      <c r="BB728" s="85" t="str">
        <f>IFERROR(IF($AQ728="Passive","",INDEX(Income!L$9:L$1026,MATCH(Calc!$AO728,Income!$U$9:$U$1026,0),1)),"")</f>
        <v/>
      </c>
      <c r="BC728" s="85" t="str">
        <f>IFERROR(IF($AQ728="Passive","",INDEX(Income!M$9:M$1026,MATCH(Calc!$AO728,Income!$U$9:$U$1026,0),1)),"")</f>
        <v/>
      </c>
      <c r="BD728" s="85" t="str">
        <f>IFERROR(IF($AQ728="Passive","",INDEX(Income!N$9:N$1026,MATCH(Calc!$AO728,Income!$U$9:$U$1026,0),1)),"")</f>
        <v/>
      </c>
      <c r="BE728" s="85" t="str">
        <f>IFERROR(IF($AQ728="Passive","",INDEX(Income!O$9:O$1026,MATCH(Calc!$AO728,Income!$U$9:$U$1026,0),1)),"")</f>
        <v/>
      </c>
      <c r="BF728" s="85" t="str">
        <f>IFERROR(IF($AQ728="Passive","",INDEX(Income!P$9:P$1026,MATCH(Calc!$AO728,Income!$U$9:$U$1026,0),1)),"")</f>
        <v/>
      </c>
      <c r="BH728" s="85" t="str">
        <f t="shared" si="81"/>
        <v>Passive</v>
      </c>
      <c r="BI728" s="85">
        <f>IFERROR(INDEX(Expenses!B$9:B$1026,MATCH(Calc!$AO728,Expenses!$U$9:$U$1026,0),1),0)</f>
        <v>0</v>
      </c>
      <c r="BJ728" s="85">
        <f>IFERROR(INDEX(Expenses!C$9:C$1026,MATCH(Calc!$AO728,Expenses!$U$9:$U$1026,0),1),0)</f>
        <v>0</v>
      </c>
      <c r="BK728" s="93">
        <f t="shared" ca="1" si="82"/>
        <v>2028</v>
      </c>
      <c r="BL728" s="85" t="str">
        <f>IFERROR(IF($BH728="Passive","",INDEX(Expenses!E$9:E$1026,MATCH(Calc!$AO728,Expenses!$U$9:$U$1026,0),1)),"")</f>
        <v/>
      </c>
      <c r="BM728" s="85" t="str">
        <f>IFERROR(IF($BH728="Passive","",INDEX(Expenses!F$9:F$1026,MATCH(Calc!$AO728,Expenses!$U$9:$U$1026,0),1)),"")</f>
        <v/>
      </c>
      <c r="BN728" s="85" t="str">
        <f>IFERROR(IF($BH728="Passive","",INDEX(Expenses!G$9:G$1026,MATCH(Calc!$AO728,Expenses!$U$9:$U$1026,0),1)),"")</f>
        <v/>
      </c>
      <c r="BO728" s="85" t="str">
        <f>IFERROR(IF($BH728="Passive","",INDEX(Expenses!H$9:H$1026,MATCH(Calc!$AO728,Expenses!$U$9:$U$1026,0),1)),"")</f>
        <v/>
      </c>
      <c r="BP728" s="85" t="str">
        <f>IFERROR(IF($BH728="Passive","",INDEX(Expenses!I$9:I$1026,MATCH(Calc!$AO728,Expenses!$U$9:$U$1026,0),1)),"")</f>
        <v/>
      </c>
      <c r="BQ728" s="85" t="str">
        <f>IFERROR(IF($BH728="Passive","",INDEX(Expenses!J$9:J$1026,MATCH(Calc!$AO728,Expenses!$U$9:$U$1026,0),1)),"")</f>
        <v/>
      </c>
      <c r="BR728" s="85" t="str">
        <f>IFERROR(IF($BH728="Passive","",INDEX(Expenses!K$9:K$1026,MATCH(Calc!$AO728,Expenses!$U$9:$U$1026,0),1)),"")</f>
        <v/>
      </c>
      <c r="BS728" s="85" t="str">
        <f>IFERROR(IF($BH728="Passive","",INDEX(Expenses!L$9:L$1026,MATCH(Calc!$AO728,Expenses!$U$9:$U$1026,0),1)),"")</f>
        <v/>
      </c>
      <c r="BT728" s="85" t="str">
        <f>IFERROR(IF($BH728="Passive","",INDEX(Expenses!M$9:M$1026,MATCH(Calc!$AO728,Expenses!$U$9:$U$1026,0),1)),"")</f>
        <v/>
      </c>
      <c r="BU728" s="85" t="str">
        <f>IFERROR(IF($BH728="Passive","",INDEX(Expenses!N$9:N$1026,MATCH(Calc!$AO728,Expenses!$U$9:$U$1026,0),1)),"")</f>
        <v/>
      </c>
      <c r="BV728" s="85" t="str">
        <f>IFERROR(IF($BH728="Passive","",INDEX(Expenses!O$9:O$1026,MATCH(Calc!$AO728,Expenses!$U$9:$U$1026,0),1)),"")</f>
        <v/>
      </c>
      <c r="BW728" s="85" t="str">
        <f>IFERROR(IF($BH728="Passive","",INDEX(Expenses!P$9:P$1026,MATCH(Calc!$AO728,Expenses!$U$9:$U$1026,0),1)),"")</f>
        <v/>
      </c>
    </row>
    <row r="729" spans="40:75" x14ac:dyDescent="0.25">
      <c r="AN729" s="93">
        <f t="shared" si="78"/>
        <v>7</v>
      </c>
      <c r="AO729" s="93">
        <v>726</v>
      </c>
      <c r="AQ729" s="85" t="str">
        <f t="shared" si="79"/>
        <v>Passive</v>
      </c>
      <c r="AR729" s="85">
        <f>IFERROR(INDEX(Income!B$9:B$1026,MATCH(Calc!$AO729,Income!$U$9:$U$1026,0),1),0)</f>
        <v>0</v>
      </c>
      <c r="AS729" s="85">
        <f>IFERROR(INDEX(Income!C$9:C$1026,MATCH(Calc!$AO729,Income!$U$9:$U$1026,0),1),0)</f>
        <v>0</v>
      </c>
      <c r="AT729" s="93">
        <f t="shared" ca="1" si="80"/>
        <v>2028</v>
      </c>
      <c r="AU729" s="85" t="str">
        <f>IFERROR(IF($AQ729="Passive","",INDEX(Income!E$9:E$1026,MATCH(Calc!$AO729,Income!$U$9:$U$1026,0),1)),"")</f>
        <v/>
      </c>
      <c r="AV729" s="85" t="str">
        <f>IFERROR(IF($AQ729="Passive","",INDEX(Income!F$9:F$1026,MATCH(Calc!$AO729,Income!$U$9:$U$1026,0),1)),"")</f>
        <v/>
      </c>
      <c r="AW729" s="85" t="str">
        <f>IFERROR(IF($AQ729="Passive","",INDEX(Income!G$9:G$1026,MATCH(Calc!$AO729,Income!$U$9:$U$1026,0),1)),"")</f>
        <v/>
      </c>
      <c r="AX729" s="85" t="str">
        <f>IFERROR(IF($AQ729="Passive","",INDEX(Income!H$9:H$1026,MATCH(Calc!$AO729,Income!$U$9:$U$1026,0),1)),"")</f>
        <v/>
      </c>
      <c r="AY729" s="85" t="str">
        <f>IFERROR(IF($AQ729="Passive","",INDEX(Income!I$9:I$1026,MATCH(Calc!$AO729,Income!$U$9:$U$1026,0),1)),"")</f>
        <v/>
      </c>
      <c r="AZ729" s="85" t="str">
        <f>IFERROR(IF($AQ729="Passive","",INDEX(Income!J$9:J$1026,MATCH(Calc!$AO729,Income!$U$9:$U$1026,0),1)),"")</f>
        <v/>
      </c>
      <c r="BA729" s="85" t="str">
        <f>IFERROR(IF($AQ729="Passive","",INDEX(Income!K$9:K$1026,MATCH(Calc!$AO729,Income!$U$9:$U$1026,0),1)),"")</f>
        <v/>
      </c>
      <c r="BB729" s="85" t="str">
        <f>IFERROR(IF($AQ729="Passive","",INDEX(Income!L$9:L$1026,MATCH(Calc!$AO729,Income!$U$9:$U$1026,0),1)),"")</f>
        <v/>
      </c>
      <c r="BC729" s="85" t="str">
        <f>IFERROR(IF($AQ729="Passive","",INDEX(Income!M$9:M$1026,MATCH(Calc!$AO729,Income!$U$9:$U$1026,0),1)),"")</f>
        <v/>
      </c>
      <c r="BD729" s="85" t="str">
        <f>IFERROR(IF($AQ729="Passive","",INDEX(Income!N$9:N$1026,MATCH(Calc!$AO729,Income!$U$9:$U$1026,0),1)),"")</f>
        <v/>
      </c>
      <c r="BE729" s="85" t="str">
        <f>IFERROR(IF($AQ729="Passive","",INDEX(Income!O$9:O$1026,MATCH(Calc!$AO729,Income!$U$9:$U$1026,0),1)),"")</f>
        <v/>
      </c>
      <c r="BF729" s="85" t="str">
        <f>IFERROR(IF($AQ729="Passive","",INDEX(Income!P$9:P$1026,MATCH(Calc!$AO729,Income!$U$9:$U$1026,0),1)),"")</f>
        <v/>
      </c>
      <c r="BH729" s="85" t="str">
        <f t="shared" si="81"/>
        <v>Passive</v>
      </c>
      <c r="BI729" s="85">
        <f>IFERROR(INDEX(Expenses!B$9:B$1026,MATCH(Calc!$AO729,Expenses!$U$9:$U$1026,0),1),0)</f>
        <v>0</v>
      </c>
      <c r="BJ729" s="85">
        <f>IFERROR(INDEX(Expenses!C$9:C$1026,MATCH(Calc!$AO729,Expenses!$U$9:$U$1026,0),1),0)</f>
        <v>0</v>
      </c>
      <c r="BK729" s="93">
        <f t="shared" ca="1" si="82"/>
        <v>2028</v>
      </c>
      <c r="BL729" s="85" t="str">
        <f>IFERROR(IF($BH729="Passive","",INDEX(Expenses!E$9:E$1026,MATCH(Calc!$AO729,Expenses!$U$9:$U$1026,0),1)),"")</f>
        <v/>
      </c>
      <c r="BM729" s="85" t="str">
        <f>IFERROR(IF($BH729="Passive","",INDEX(Expenses!F$9:F$1026,MATCH(Calc!$AO729,Expenses!$U$9:$U$1026,0),1)),"")</f>
        <v/>
      </c>
      <c r="BN729" s="85" t="str">
        <f>IFERROR(IF($BH729="Passive","",INDEX(Expenses!G$9:G$1026,MATCH(Calc!$AO729,Expenses!$U$9:$U$1026,0),1)),"")</f>
        <v/>
      </c>
      <c r="BO729" s="85" t="str">
        <f>IFERROR(IF($BH729="Passive","",INDEX(Expenses!H$9:H$1026,MATCH(Calc!$AO729,Expenses!$U$9:$U$1026,0),1)),"")</f>
        <v/>
      </c>
      <c r="BP729" s="85" t="str">
        <f>IFERROR(IF($BH729="Passive","",INDEX(Expenses!I$9:I$1026,MATCH(Calc!$AO729,Expenses!$U$9:$U$1026,0),1)),"")</f>
        <v/>
      </c>
      <c r="BQ729" s="85" t="str">
        <f>IFERROR(IF($BH729="Passive","",INDEX(Expenses!J$9:J$1026,MATCH(Calc!$AO729,Expenses!$U$9:$U$1026,0),1)),"")</f>
        <v/>
      </c>
      <c r="BR729" s="85" t="str">
        <f>IFERROR(IF($BH729="Passive","",INDEX(Expenses!K$9:K$1026,MATCH(Calc!$AO729,Expenses!$U$9:$U$1026,0),1)),"")</f>
        <v/>
      </c>
      <c r="BS729" s="85" t="str">
        <f>IFERROR(IF($BH729="Passive","",INDEX(Expenses!L$9:L$1026,MATCH(Calc!$AO729,Expenses!$U$9:$U$1026,0),1)),"")</f>
        <v/>
      </c>
      <c r="BT729" s="85" t="str">
        <f>IFERROR(IF($BH729="Passive","",INDEX(Expenses!M$9:M$1026,MATCH(Calc!$AO729,Expenses!$U$9:$U$1026,0),1)),"")</f>
        <v/>
      </c>
      <c r="BU729" s="85" t="str">
        <f>IFERROR(IF($BH729="Passive","",INDEX(Expenses!N$9:N$1026,MATCH(Calc!$AO729,Expenses!$U$9:$U$1026,0),1)),"")</f>
        <v/>
      </c>
      <c r="BV729" s="85" t="str">
        <f>IFERROR(IF($BH729="Passive","",INDEX(Expenses!O$9:O$1026,MATCH(Calc!$AO729,Expenses!$U$9:$U$1026,0),1)),"")</f>
        <v/>
      </c>
      <c r="BW729" s="85" t="str">
        <f>IFERROR(IF($BH729="Passive","",INDEX(Expenses!P$9:P$1026,MATCH(Calc!$AO729,Expenses!$U$9:$U$1026,0),1)),"")</f>
        <v/>
      </c>
    </row>
    <row r="730" spans="40:75" x14ac:dyDescent="0.25">
      <c r="AN730" s="93">
        <f t="shared" si="78"/>
        <v>7</v>
      </c>
      <c r="AO730" s="93">
        <v>727</v>
      </c>
      <c r="AQ730" s="85" t="str">
        <f t="shared" si="79"/>
        <v>Passive</v>
      </c>
      <c r="AR730" s="85">
        <f>IFERROR(INDEX(Income!B$9:B$1026,MATCH(Calc!$AO730,Income!$U$9:$U$1026,0),1),0)</f>
        <v>0</v>
      </c>
      <c r="AS730" s="85">
        <f>IFERROR(INDEX(Income!C$9:C$1026,MATCH(Calc!$AO730,Income!$U$9:$U$1026,0),1),0)</f>
        <v>0</v>
      </c>
      <c r="AT730" s="93">
        <f t="shared" ca="1" si="80"/>
        <v>2028</v>
      </c>
      <c r="AU730" s="85" t="str">
        <f>IFERROR(IF($AQ730="Passive","",INDEX(Income!E$9:E$1026,MATCH(Calc!$AO730,Income!$U$9:$U$1026,0),1)),"")</f>
        <v/>
      </c>
      <c r="AV730" s="85" t="str">
        <f>IFERROR(IF($AQ730="Passive","",INDEX(Income!F$9:F$1026,MATCH(Calc!$AO730,Income!$U$9:$U$1026,0),1)),"")</f>
        <v/>
      </c>
      <c r="AW730" s="85" t="str">
        <f>IFERROR(IF($AQ730="Passive","",INDEX(Income!G$9:G$1026,MATCH(Calc!$AO730,Income!$U$9:$U$1026,0),1)),"")</f>
        <v/>
      </c>
      <c r="AX730" s="85" t="str">
        <f>IFERROR(IF($AQ730="Passive","",INDEX(Income!H$9:H$1026,MATCH(Calc!$AO730,Income!$U$9:$U$1026,0),1)),"")</f>
        <v/>
      </c>
      <c r="AY730" s="85" t="str">
        <f>IFERROR(IF($AQ730="Passive","",INDEX(Income!I$9:I$1026,MATCH(Calc!$AO730,Income!$U$9:$U$1026,0),1)),"")</f>
        <v/>
      </c>
      <c r="AZ730" s="85" t="str">
        <f>IFERROR(IF($AQ730="Passive","",INDEX(Income!J$9:J$1026,MATCH(Calc!$AO730,Income!$U$9:$U$1026,0),1)),"")</f>
        <v/>
      </c>
      <c r="BA730" s="85" t="str">
        <f>IFERROR(IF($AQ730="Passive","",INDEX(Income!K$9:K$1026,MATCH(Calc!$AO730,Income!$U$9:$U$1026,0),1)),"")</f>
        <v/>
      </c>
      <c r="BB730" s="85" t="str">
        <f>IFERROR(IF($AQ730="Passive","",INDEX(Income!L$9:L$1026,MATCH(Calc!$AO730,Income!$U$9:$U$1026,0),1)),"")</f>
        <v/>
      </c>
      <c r="BC730" s="85" t="str">
        <f>IFERROR(IF($AQ730="Passive","",INDEX(Income!M$9:M$1026,MATCH(Calc!$AO730,Income!$U$9:$U$1026,0),1)),"")</f>
        <v/>
      </c>
      <c r="BD730" s="85" t="str">
        <f>IFERROR(IF($AQ730="Passive","",INDEX(Income!N$9:N$1026,MATCH(Calc!$AO730,Income!$U$9:$U$1026,0),1)),"")</f>
        <v/>
      </c>
      <c r="BE730" s="85" t="str">
        <f>IFERROR(IF($AQ730="Passive","",INDEX(Income!O$9:O$1026,MATCH(Calc!$AO730,Income!$U$9:$U$1026,0),1)),"")</f>
        <v/>
      </c>
      <c r="BF730" s="85" t="str">
        <f>IFERROR(IF($AQ730="Passive","",INDEX(Income!P$9:P$1026,MATCH(Calc!$AO730,Income!$U$9:$U$1026,0),1)),"")</f>
        <v/>
      </c>
      <c r="BH730" s="85" t="str">
        <f t="shared" si="81"/>
        <v>Passive</v>
      </c>
      <c r="BI730" s="85">
        <f>IFERROR(INDEX(Expenses!B$9:B$1026,MATCH(Calc!$AO730,Expenses!$U$9:$U$1026,0),1),0)</f>
        <v>0</v>
      </c>
      <c r="BJ730" s="85">
        <f>IFERROR(INDEX(Expenses!C$9:C$1026,MATCH(Calc!$AO730,Expenses!$U$9:$U$1026,0),1),0)</f>
        <v>0</v>
      </c>
      <c r="BK730" s="93">
        <f t="shared" ca="1" si="82"/>
        <v>2028</v>
      </c>
      <c r="BL730" s="85" t="str">
        <f>IFERROR(IF($BH730="Passive","",INDEX(Expenses!E$9:E$1026,MATCH(Calc!$AO730,Expenses!$U$9:$U$1026,0),1)),"")</f>
        <v/>
      </c>
      <c r="BM730" s="85" t="str">
        <f>IFERROR(IF($BH730="Passive","",INDEX(Expenses!F$9:F$1026,MATCH(Calc!$AO730,Expenses!$U$9:$U$1026,0),1)),"")</f>
        <v/>
      </c>
      <c r="BN730" s="85" t="str">
        <f>IFERROR(IF($BH730="Passive","",INDEX(Expenses!G$9:G$1026,MATCH(Calc!$AO730,Expenses!$U$9:$U$1026,0),1)),"")</f>
        <v/>
      </c>
      <c r="BO730" s="85" t="str">
        <f>IFERROR(IF($BH730="Passive","",INDEX(Expenses!H$9:H$1026,MATCH(Calc!$AO730,Expenses!$U$9:$U$1026,0),1)),"")</f>
        <v/>
      </c>
      <c r="BP730" s="85" t="str">
        <f>IFERROR(IF($BH730="Passive","",INDEX(Expenses!I$9:I$1026,MATCH(Calc!$AO730,Expenses!$U$9:$U$1026,0),1)),"")</f>
        <v/>
      </c>
      <c r="BQ730" s="85" t="str">
        <f>IFERROR(IF($BH730="Passive","",INDEX(Expenses!J$9:J$1026,MATCH(Calc!$AO730,Expenses!$U$9:$U$1026,0),1)),"")</f>
        <v/>
      </c>
      <c r="BR730" s="85" t="str">
        <f>IFERROR(IF($BH730="Passive","",INDEX(Expenses!K$9:K$1026,MATCH(Calc!$AO730,Expenses!$U$9:$U$1026,0),1)),"")</f>
        <v/>
      </c>
      <c r="BS730" s="85" t="str">
        <f>IFERROR(IF($BH730="Passive","",INDEX(Expenses!L$9:L$1026,MATCH(Calc!$AO730,Expenses!$U$9:$U$1026,0),1)),"")</f>
        <v/>
      </c>
      <c r="BT730" s="85" t="str">
        <f>IFERROR(IF($BH730="Passive","",INDEX(Expenses!M$9:M$1026,MATCH(Calc!$AO730,Expenses!$U$9:$U$1026,0),1)),"")</f>
        <v/>
      </c>
      <c r="BU730" s="85" t="str">
        <f>IFERROR(IF($BH730="Passive","",INDEX(Expenses!N$9:N$1026,MATCH(Calc!$AO730,Expenses!$U$9:$U$1026,0),1)),"")</f>
        <v/>
      </c>
      <c r="BV730" s="85" t="str">
        <f>IFERROR(IF($BH730="Passive","",INDEX(Expenses!O$9:O$1026,MATCH(Calc!$AO730,Expenses!$U$9:$U$1026,0),1)),"")</f>
        <v/>
      </c>
      <c r="BW730" s="85" t="str">
        <f>IFERROR(IF($BH730="Passive","",INDEX(Expenses!P$9:P$1026,MATCH(Calc!$AO730,Expenses!$U$9:$U$1026,0),1)),"")</f>
        <v/>
      </c>
    </row>
    <row r="731" spans="40:75" x14ac:dyDescent="0.25">
      <c r="AN731" s="93">
        <f t="shared" si="78"/>
        <v>7</v>
      </c>
      <c r="AO731" s="93">
        <v>728</v>
      </c>
      <c r="AQ731" s="85" t="str">
        <f t="shared" si="79"/>
        <v>Passive</v>
      </c>
      <c r="AR731" s="85">
        <f>IFERROR(INDEX(Income!B$9:B$1026,MATCH(Calc!$AO731,Income!$U$9:$U$1026,0),1),0)</f>
        <v>0</v>
      </c>
      <c r="AS731" s="85">
        <f>IFERROR(INDEX(Income!C$9:C$1026,MATCH(Calc!$AO731,Income!$U$9:$U$1026,0),1),0)</f>
        <v>0</v>
      </c>
      <c r="AT731" s="93">
        <f t="shared" ca="1" si="80"/>
        <v>2028</v>
      </c>
      <c r="AU731" s="85" t="str">
        <f>IFERROR(IF($AQ731="Passive","",INDEX(Income!E$9:E$1026,MATCH(Calc!$AO731,Income!$U$9:$U$1026,0),1)),"")</f>
        <v/>
      </c>
      <c r="AV731" s="85" t="str">
        <f>IFERROR(IF($AQ731="Passive","",INDEX(Income!F$9:F$1026,MATCH(Calc!$AO731,Income!$U$9:$U$1026,0),1)),"")</f>
        <v/>
      </c>
      <c r="AW731" s="85" t="str">
        <f>IFERROR(IF($AQ731="Passive","",INDEX(Income!G$9:G$1026,MATCH(Calc!$AO731,Income!$U$9:$U$1026,0),1)),"")</f>
        <v/>
      </c>
      <c r="AX731" s="85" t="str">
        <f>IFERROR(IF($AQ731="Passive","",INDEX(Income!H$9:H$1026,MATCH(Calc!$AO731,Income!$U$9:$U$1026,0),1)),"")</f>
        <v/>
      </c>
      <c r="AY731" s="85" t="str">
        <f>IFERROR(IF($AQ731="Passive","",INDEX(Income!I$9:I$1026,MATCH(Calc!$AO731,Income!$U$9:$U$1026,0),1)),"")</f>
        <v/>
      </c>
      <c r="AZ731" s="85" t="str">
        <f>IFERROR(IF($AQ731="Passive","",INDEX(Income!J$9:J$1026,MATCH(Calc!$AO731,Income!$U$9:$U$1026,0),1)),"")</f>
        <v/>
      </c>
      <c r="BA731" s="85" t="str">
        <f>IFERROR(IF($AQ731="Passive","",INDEX(Income!K$9:K$1026,MATCH(Calc!$AO731,Income!$U$9:$U$1026,0),1)),"")</f>
        <v/>
      </c>
      <c r="BB731" s="85" t="str">
        <f>IFERROR(IF($AQ731="Passive","",INDEX(Income!L$9:L$1026,MATCH(Calc!$AO731,Income!$U$9:$U$1026,0),1)),"")</f>
        <v/>
      </c>
      <c r="BC731" s="85" t="str">
        <f>IFERROR(IF($AQ731="Passive","",INDEX(Income!M$9:M$1026,MATCH(Calc!$AO731,Income!$U$9:$U$1026,0),1)),"")</f>
        <v/>
      </c>
      <c r="BD731" s="85" t="str">
        <f>IFERROR(IF($AQ731="Passive","",INDEX(Income!N$9:N$1026,MATCH(Calc!$AO731,Income!$U$9:$U$1026,0),1)),"")</f>
        <v/>
      </c>
      <c r="BE731" s="85" t="str">
        <f>IFERROR(IF($AQ731="Passive","",INDEX(Income!O$9:O$1026,MATCH(Calc!$AO731,Income!$U$9:$U$1026,0),1)),"")</f>
        <v/>
      </c>
      <c r="BF731" s="85" t="str">
        <f>IFERROR(IF($AQ731="Passive","",INDEX(Income!P$9:P$1026,MATCH(Calc!$AO731,Income!$U$9:$U$1026,0),1)),"")</f>
        <v/>
      </c>
      <c r="BH731" s="85" t="str">
        <f t="shared" si="81"/>
        <v>Passive</v>
      </c>
      <c r="BI731" s="85">
        <f>IFERROR(INDEX(Expenses!B$9:B$1026,MATCH(Calc!$AO731,Expenses!$U$9:$U$1026,0),1),0)</f>
        <v>0</v>
      </c>
      <c r="BJ731" s="85">
        <f>IFERROR(INDEX(Expenses!C$9:C$1026,MATCH(Calc!$AO731,Expenses!$U$9:$U$1026,0),1),0)</f>
        <v>0</v>
      </c>
      <c r="BK731" s="93">
        <f t="shared" ca="1" si="82"/>
        <v>2028</v>
      </c>
      <c r="BL731" s="85" t="str">
        <f>IFERROR(IF($BH731="Passive","",INDEX(Expenses!E$9:E$1026,MATCH(Calc!$AO731,Expenses!$U$9:$U$1026,0),1)),"")</f>
        <v/>
      </c>
      <c r="BM731" s="85" t="str">
        <f>IFERROR(IF($BH731="Passive","",INDEX(Expenses!F$9:F$1026,MATCH(Calc!$AO731,Expenses!$U$9:$U$1026,0),1)),"")</f>
        <v/>
      </c>
      <c r="BN731" s="85" t="str">
        <f>IFERROR(IF($BH731="Passive","",INDEX(Expenses!G$9:G$1026,MATCH(Calc!$AO731,Expenses!$U$9:$U$1026,0),1)),"")</f>
        <v/>
      </c>
      <c r="BO731" s="85" t="str">
        <f>IFERROR(IF($BH731="Passive","",INDEX(Expenses!H$9:H$1026,MATCH(Calc!$AO731,Expenses!$U$9:$U$1026,0),1)),"")</f>
        <v/>
      </c>
      <c r="BP731" s="85" t="str">
        <f>IFERROR(IF($BH731="Passive","",INDEX(Expenses!I$9:I$1026,MATCH(Calc!$AO731,Expenses!$U$9:$U$1026,0),1)),"")</f>
        <v/>
      </c>
      <c r="BQ731" s="85" t="str">
        <f>IFERROR(IF($BH731="Passive","",INDEX(Expenses!J$9:J$1026,MATCH(Calc!$AO731,Expenses!$U$9:$U$1026,0),1)),"")</f>
        <v/>
      </c>
      <c r="BR731" s="85" t="str">
        <f>IFERROR(IF($BH731="Passive","",INDEX(Expenses!K$9:K$1026,MATCH(Calc!$AO731,Expenses!$U$9:$U$1026,0),1)),"")</f>
        <v/>
      </c>
      <c r="BS731" s="85" t="str">
        <f>IFERROR(IF($BH731="Passive","",INDEX(Expenses!L$9:L$1026,MATCH(Calc!$AO731,Expenses!$U$9:$U$1026,0),1)),"")</f>
        <v/>
      </c>
      <c r="BT731" s="85" t="str">
        <f>IFERROR(IF($BH731="Passive","",INDEX(Expenses!M$9:M$1026,MATCH(Calc!$AO731,Expenses!$U$9:$U$1026,0),1)),"")</f>
        <v/>
      </c>
      <c r="BU731" s="85" t="str">
        <f>IFERROR(IF($BH731="Passive","",INDEX(Expenses!N$9:N$1026,MATCH(Calc!$AO731,Expenses!$U$9:$U$1026,0),1)),"")</f>
        <v/>
      </c>
      <c r="BV731" s="85" t="str">
        <f>IFERROR(IF($BH731="Passive","",INDEX(Expenses!O$9:O$1026,MATCH(Calc!$AO731,Expenses!$U$9:$U$1026,0),1)),"")</f>
        <v/>
      </c>
      <c r="BW731" s="85" t="str">
        <f>IFERROR(IF($BH731="Passive","",INDEX(Expenses!P$9:P$1026,MATCH(Calc!$AO731,Expenses!$U$9:$U$1026,0),1)),"")</f>
        <v/>
      </c>
    </row>
    <row r="732" spans="40:75" x14ac:dyDescent="0.25">
      <c r="AN732" s="93">
        <f t="shared" si="78"/>
        <v>7</v>
      </c>
      <c r="AO732" s="93">
        <v>729</v>
      </c>
      <c r="AQ732" s="85" t="str">
        <f t="shared" si="79"/>
        <v>Passive</v>
      </c>
      <c r="AR732" s="85">
        <f>IFERROR(INDEX(Income!B$9:B$1026,MATCH(Calc!$AO732,Income!$U$9:$U$1026,0),1),0)</f>
        <v>0</v>
      </c>
      <c r="AS732" s="85">
        <f>IFERROR(INDEX(Income!C$9:C$1026,MATCH(Calc!$AO732,Income!$U$9:$U$1026,0),1),0)</f>
        <v>0</v>
      </c>
      <c r="AT732" s="93">
        <f t="shared" ca="1" si="80"/>
        <v>2028</v>
      </c>
      <c r="AU732" s="85" t="str">
        <f>IFERROR(IF($AQ732="Passive","",INDEX(Income!E$9:E$1026,MATCH(Calc!$AO732,Income!$U$9:$U$1026,0),1)),"")</f>
        <v/>
      </c>
      <c r="AV732" s="85" t="str">
        <f>IFERROR(IF($AQ732="Passive","",INDEX(Income!F$9:F$1026,MATCH(Calc!$AO732,Income!$U$9:$U$1026,0),1)),"")</f>
        <v/>
      </c>
      <c r="AW732" s="85" t="str">
        <f>IFERROR(IF($AQ732="Passive","",INDEX(Income!G$9:G$1026,MATCH(Calc!$AO732,Income!$U$9:$U$1026,0),1)),"")</f>
        <v/>
      </c>
      <c r="AX732" s="85" t="str">
        <f>IFERROR(IF($AQ732="Passive","",INDEX(Income!H$9:H$1026,MATCH(Calc!$AO732,Income!$U$9:$U$1026,0),1)),"")</f>
        <v/>
      </c>
      <c r="AY732" s="85" t="str">
        <f>IFERROR(IF($AQ732="Passive","",INDEX(Income!I$9:I$1026,MATCH(Calc!$AO732,Income!$U$9:$U$1026,0),1)),"")</f>
        <v/>
      </c>
      <c r="AZ732" s="85" t="str">
        <f>IFERROR(IF($AQ732="Passive","",INDEX(Income!J$9:J$1026,MATCH(Calc!$AO732,Income!$U$9:$U$1026,0),1)),"")</f>
        <v/>
      </c>
      <c r="BA732" s="85" t="str">
        <f>IFERROR(IF($AQ732="Passive","",INDEX(Income!K$9:K$1026,MATCH(Calc!$AO732,Income!$U$9:$U$1026,0),1)),"")</f>
        <v/>
      </c>
      <c r="BB732" s="85" t="str">
        <f>IFERROR(IF($AQ732="Passive","",INDEX(Income!L$9:L$1026,MATCH(Calc!$AO732,Income!$U$9:$U$1026,0),1)),"")</f>
        <v/>
      </c>
      <c r="BC732" s="85" t="str">
        <f>IFERROR(IF($AQ732="Passive","",INDEX(Income!M$9:M$1026,MATCH(Calc!$AO732,Income!$U$9:$U$1026,0),1)),"")</f>
        <v/>
      </c>
      <c r="BD732" s="85" t="str">
        <f>IFERROR(IF($AQ732="Passive","",INDEX(Income!N$9:N$1026,MATCH(Calc!$AO732,Income!$U$9:$U$1026,0),1)),"")</f>
        <v/>
      </c>
      <c r="BE732" s="85" t="str">
        <f>IFERROR(IF($AQ732="Passive","",INDEX(Income!O$9:O$1026,MATCH(Calc!$AO732,Income!$U$9:$U$1026,0),1)),"")</f>
        <v/>
      </c>
      <c r="BF732" s="85" t="str">
        <f>IFERROR(IF($AQ732="Passive","",INDEX(Income!P$9:P$1026,MATCH(Calc!$AO732,Income!$U$9:$U$1026,0),1)),"")</f>
        <v/>
      </c>
      <c r="BH732" s="85" t="str">
        <f t="shared" si="81"/>
        <v>Passive</v>
      </c>
      <c r="BI732" s="85">
        <f>IFERROR(INDEX(Expenses!B$9:B$1026,MATCH(Calc!$AO732,Expenses!$U$9:$U$1026,0),1),0)</f>
        <v>0</v>
      </c>
      <c r="BJ732" s="85">
        <f>IFERROR(INDEX(Expenses!C$9:C$1026,MATCH(Calc!$AO732,Expenses!$U$9:$U$1026,0),1),0)</f>
        <v>0</v>
      </c>
      <c r="BK732" s="93">
        <f t="shared" ca="1" si="82"/>
        <v>2028</v>
      </c>
      <c r="BL732" s="85" t="str">
        <f>IFERROR(IF($BH732="Passive","",INDEX(Expenses!E$9:E$1026,MATCH(Calc!$AO732,Expenses!$U$9:$U$1026,0),1)),"")</f>
        <v/>
      </c>
      <c r="BM732" s="85" t="str">
        <f>IFERROR(IF($BH732="Passive","",INDEX(Expenses!F$9:F$1026,MATCH(Calc!$AO732,Expenses!$U$9:$U$1026,0),1)),"")</f>
        <v/>
      </c>
      <c r="BN732" s="85" t="str">
        <f>IFERROR(IF($BH732="Passive","",INDEX(Expenses!G$9:G$1026,MATCH(Calc!$AO732,Expenses!$U$9:$U$1026,0),1)),"")</f>
        <v/>
      </c>
      <c r="BO732" s="85" t="str">
        <f>IFERROR(IF($BH732="Passive","",INDEX(Expenses!H$9:H$1026,MATCH(Calc!$AO732,Expenses!$U$9:$U$1026,0),1)),"")</f>
        <v/>
      </c>
      <c r="BP732" s="85" t="str">
        <f>IFERROR(IF($BH732="Passive","",INDEX(Expenses!I$9:I$1026,MATCH(Calc!$AO732,Expenses!$U$9:$U$1026,0),1)),"")</f>
        <v/>
      </c>
      <c r="BQ732" s="85" t="str">
        <f>IFERROR(IF($BH732="Passive","",INDEX(Expenses!J$9:J$1026,MATCH(Calc!$AO732,Expenses!$U$9:$U$1026,0),1)),"")</f>
        <v/>
      </c>
      <c r="BR732" s="85" t="str">
        <f>IFERROR(IF($BH732="Passive","",INDEX(Expenses!K$9:K$1026,MATCH(Calc!$AO732,Expenses!$U$9:$U$1026,0),1)),"")</f>
        <v/>
      </c>
      <c r="BS732" s="85" t="str">
        <f>IFERROR(IF($BH732="Passive","",INDEX(Expenses!L$9:L$1026,MATCH(Calc!$AO732,Expenses!$U$9:$U$1026,0),1)),"")</f>
        <v/>
      </c>
      <c r="BT732" s="85" t="str">
        <f>IFERROR(IF($BH732="Passive","",INDEX(Expenses!M$9:M$1026,MATCH(Calc!$AO732,Expenses!$U$9:$U$1026,0),1)),"")</f>
        <v/>
      </c>
      <c r="BU732" s="85" t="str">
        <f>IFERROR(IF($BH732="Passive","",INDEX(Expenses!N$9:N$1026,MATCH(Calc!$AO732,Expenses!$U$9:$U$1026,0),1)),"")</f>
        <v/>
      </c>
      <c r="BV732" s="85" t="str">
        <f>IFERROR(IF($BH732="Passive","",INDEX(Expenses!O$9:O$1026,MATCH(Calc!$AO732,Expenses!$U$9:$U$1026,0),1)),"")</f>
        <v/>
      </c>
      <c r="BW732" s="85" t="str">
        <f>IFERROR(IF($BH732="Passive","",INDEX(Expenses!P$9:P$1026,MATCH(Calc!$AO732,Expenses!$U$9:$U$1026,0),1)),"")</f>
        <v/>
      </c>
    </row>
    <row r="733" spans="40:75" x14ac:dyDescent="0.25">
      <c r="AN733" s="93">
        <f t="shared" si="78"/>
        <v>7</v>
      </c>
      <c r="AO733" s="93">
        <v>730</v>
      </c>
      <c r="AQ733" s="85" t="str">
        <f t="shared" si="79"/>
        <v>Passive</v>
      </c>
      <c r="AR733" s="85">
        <f>IFERROR(INDEX(Income!B$9:B$1026,MATCH(Calc!$AO733,Income!$U$9:$U$1026,0),1),0)</f>
        <v>0</v>
      </c>
      <c r="AS733" s="85">
        <f>IFERROR(INDEX(Income!C$9:C$1026,MATCH(Calc!$AO733,Income!$U$9:$U$1026,0),1),0)</f>
        <v>0</v>
      </c>
      <c r="AT733" s="93">
        <f t="shared" ca="1" si="80"/>
        <v>2028</v>
      </c>
      <c r="AU733" s="85" t="str">
        <f>IFERROR(IF($AQ733="Passive","",INDEX(Income!E$9:E$1026,MATCH(Calc!$AO733,Income!$U$9:$U$1026,0),1)),"")</f>
        <v/>
      </c>
      <c r="AV733" s="85" t="str">
        <f>IFERROR(IF($AQ733="Passive","",INDEX(Income!F$9:F$1026,MATCH(Calc!$AO733,Income!$U$9:$U$1026,0),1)),"")</f>
        <v/>
      </c>
      <c r="AW733" s="85" t="str">
        <f>IFERROR(IF($AQ733="Passive","",INDEX(Income!G$9:G$1026,MATCH(Calc!$AO733,Income!$U$9:$U$1026,0),1)),"")</f>
        <v/>
      </c>
      <c r="AX733" s="85" t="str">
        <f>IFERROR(IF($AQ733="Passive","",INDEX(Income!H$9:H$1026,MATCH(Calc!$AO733,Income!$U$9:$U$1026,0),1)),"")</f>
        <v/>
      </c>
      <c r="AY733" s="85" t="str">
        <f>IFERROR(IF($AQ733="Passive","",INDEX(Income!I$9:I$1026,MATCH(Calc!$AO733,Income!$U$9:$U$1026,0),1)),"")</f>
        <v/>
      </c>
      <c r="AZ733" s="85" t="str">
        <f>IFERROR(IF($AQ733="Passive","",INDEX(Income!J$9:J$1026,MATCH(Calc!$AO733,Income!$U$9:$U$1026,0),1)),"")</f>
        <v/>
      </c>
      <c r="BA733" s="85" t="str">
        <f>IFERROR(IF($AQ733="Passive","",INDEX(Income!K$9:K$1026,MATCH(Calc!$AO733,Income!$U$9:$U$1026,0),1)),"")</f>
        <v/>
      </c>
      <c r="BB733" s="85" t="str">
        <f>IFERROR(IF($AQ733="Passive","",INDEX(Income!L$9:L$1026,MATCH(Calc!$AO733,Income!$U$9:$U$1026,0),1)),"")</f>
        <v/>
      </c>
      <c r="BC733" s="85" t="str">
        <f>IFERROR(IF($AQ733="Passive","",INDEX(Income!M$9:M$1026,MATCH(Calc!$AO733,Income!$U$9:$U$1026,0),1)),"")</f>
        <v/>
      </c>
      <c r="BD733" s="85" t="str">
        <f>IFERROR(IF($AQ733="Passive","",INDEX(Income!N$9:N$1026,MATCH(Calc!$AO733,Income!$U$9:$U$1026,0),1)),"")</f>
        <v/>
      </c>
      <c r="BE733" s="85" t="str">
        <f>IFERROR(IF($AQ733="Passive","",INDEX(Income!O$9:O$1026,MATCH(Calc!$AO733,Income!$U$9:$U$1026,0),1)),"")</f>
        <v/>
      </c>
      <c r="BF733" s="85" t="str">
        <f>IFERROR(IF($AQ733="Passive","",INDEX(Income!P$9:P$1026,MATCH(Calc!$AO733,Income!$U$9:$U$1026,0),1)),"")</f>
        <v/>
      </c>
      <c r="BH733" s="85" t="str">
        <f t="shared" si="81"/>
        <v>Passive</v>
      </c>
      <c r="BI733" s="85">
        <f>IFERROR(INDEX(Expenses!B$9:B$1026,MATCH(Calc!$AO733,Expenses!$U$9:$U$1026,0),1),0)</f>
        <v>0</v>
      </c>
      <c r="BJ733" s="85">
        <f>IFERROR(INDEX(Expenses!C$9:C$1026,MATCH(Calc!$AO733,Expenses!$U$9:$U$1026,0),1),0)</f>
        <v>0</v>
      </c>
      <c r="BK733" s="93">
        <f t="shared" ca="1" si="82"/>
        <v>2028</v>
      </c>
      <c r="BL733" s="85" t="str">
        <f>IFERROR(IF($BH733="Passive","",INDEX(Expenses!E$9:E$1026,MATCH(Calc!$AO733,Expenses!$U$9:$U$1026,0),1)),"")</f>
        <v/>
      </c>
      <c r="BM733" s="85" t="str">
        <f>IFERROR(IF($BH733="Passive","",INDEX(Expenses!F$9:F$1026,MATCH(Calc!$AO733,Expenses!$U$9:$U$1026,0),1)),"")</f>
        <v/>
      </c>
      <c r="BN733" s="85" t="str">
        <f>IFERROR(IF($BH733="Passive","",INDEX(Expenses!G$9:G$1026,MATCH(Calc!$AO733,Expenses!$U$9:$U$1026,0),1)),"")</f>
        <v/>
      </c>
      <c r="BO733" s="85" t="str">
        <f>IFERROR(IF($BH733="Passive","",INDEX(Expenses!H$9:H$1026,MATCH(Calc!$AO733,Expenses!$U$9:$U$1026,0),1)),"")</f>
        <v/>
      </c>
      <c r="BP733" s="85" t="str">
        <f>IFERROR(IF($BH733="Passive","",INDEX(Expenses!I$9:I$1026,MATCH(Calc!$AO733,Expenses!$U$9:$U$1026,0),1)),"")</f>
        <v/>
      </c>
      <c r="BQ733" s="85" t="str">
        <f>IFERROR(IF($BH733="Passive","",INDEX(Expenses!J$9:J$1026,MATCH(Calc!$AO733,Expenses!$U$9:$U$1026,0),1)),"")</f>
        <v/>
      </c>
      <c r="BR733" s="85" t="str">
        <f>IFERROR(IF($BH733="Passive","",INDEX(Expenses!K$9:K$1026,MATCH(Calc!$AO733,Expenses!$U$9:$U$1026,0),1)),"")</f>
        <v/>
      </c>
      <c r="BS733" s="85" t="str">
        <f>IFERROR(IF($BH733="Passive","",INDEX(Expenses!L$9:L$1026,MATCH(Calc!$AO733,Expenses!$U$9:$U$1026,0),1)),"")</f>
        <v/>
      </c>
      <c r="BT733" s="85" t="str">
        <f>IFERROR(IF($BH733="Passive","",INDEX(Expenses!M$9:M$1026,MATCH(Calc!$AO733,Expenses!$U$9:$U$1026,0),1)),"")</f>
        <v/>
      </c>
      <c r="BU733" s="85" t="str">
        <f>IFERROR(IF($BH733="Passive","",INDEX(Expenses!N$9:N$1026,MATCH(Calc!$AO733,Expenses!$U$9:$U$1026,0),1)),"")</f>
        <v/>
      </c>
      <c r="BV733" s="85" t="str">
        <f>IFERROR(IF($BH733="Passive","",INDEX(Expenses!O$9:O$1026,MATCH(Calc!$AO733,Expenses!$U$9:$U$1026,0),1)),"")</f>
        <v/>
      </c>
      <c r="BW733" s="85" t="str">
        <f>IFERROR(IF($BH733="Passive","",INDEX(Expenses!P$9:P$1026,MATCH(Calc!$AO733,Expenses!$U$9:$U$1026,0),1)),"")</f>
        <v/>
      </c>
    </row>
    <row r="734" spans="40:75" x14ac:dyDescent="0.25">
      <c r="AN734" s="93">
        <f t="shared" si="78"/>
        <v>7</v>
      </c>
      <c r="AO734" s="93">
        <v>731</v>
      </c>
      <c r="AQ734" s="85" t="str">
        <f t="shared" si="79"/>
        <v>Passive</v>
      </c>
      <c r="AR734" s="85">
        <f>IFERROR(INDEX(Income!B$9:B$1026,MATCH(Calc!$AO734,Income!$U$9:$U$1026,0),1),0)</f>
        <v>0</v>
      </c>
      <c r="AS734" s="85">
        <f>IFERROR(INDEX(Income!C$9:C$1026,MATCH(Calc!$AO734,Income!$U$9:$U$1026,0),1),0)</f>
        <v>0</v>
      </c>
      <c r="AT734" s="93">
        <f t="shared" ca="1" si="80"/>
        <v>2028</v>
      </c>
      <c r="AU734" s="85" t="str">
        <f>IFERROR(IF($AQ734="Passive","",INDEX(Income!E$9:E$1026,MATCH(Calc!$AO734,Income!$U$9:$U$1026,0),1)),"")</f>
        <v/>
      </c>
      <c r="AV734" s="85" t="str">
        <f>IFERROR(IF($AQ734="Passive","",INDEX(Income!F$9:F$1026,MATCH(Calc!$AO734,Income!$U$9:$U$1026,0),1)),"")</f>
        <v/>
      </c>
      <c r="AW734" s="85" t="str">
        <f>IFERROR(IF($AQ734="Passive","",INDEX(Income!G$9:G$1026,MATCH(Calc!$AO734,Income!$U$9:$U$1026,0),1)),"")</f>
        <v/>
      </c>
      <c r="AX734" s="85" t="str">
        <f>IFERROR(IF($AQ734="Passive","",INDEX(Income!H$9:H$1026,MATCH(Calc!$AO734,Income!$U$9:$U$1026,0),1)),"")</f>
        <v/>
      </c>
      <c r="AY734" s="85" t="str">
        <f>IFERROR(IF($AQ734="Passive","",INDEX(Income!I$9:I$1026,MATCH(Calc!$AO734,Income!$U$9:$U$1026,0),1)),"")</f>
        <v/>
      </c>
      <c r="AZ734" s="85" t="str">
        <f>IFERROR(IF($AQ734="Passive","",INDEX(Income!J$9:J$1026,MATCH(Calc!$AO734,Income!$U$9:$U$1026,0),1)),"")</f>
        <v/>
      </c>
      <c r="BA734" s="85" t="str">
        <f>IFERROR(IF($AQ734="Passive","",INDEX(Income!K$9:K$1026,MATCH(Calc!$AO734,Income!$U$9:$U$1026,0),1)),"")</f>
        <v/>
      </c>
      <c r="BB734" s="85" t="str">
        <f>IFERROR(IF($AQ734="Passive","",INDEX(Income!L$9:L$1026,MATCH(Calc!$AO734,Income!$U$9:$U$1026,0),1)),"")</f>
        <v/>
      </c>
      <c r="BC734" s="85" t="str">
        <f>IFERROR(IF($AQ734="Passive","",INDEX(Income!M$9:M$1026,MATCH(Calc!$AO734,Income!$U$9:$U$1026,0),1)),"")</f>
        <v/>
      </c>
      <c r="BD734" s="85" t="str">
        <f>IFERROR(IF($AQ734="Passive","",INDEX(Income!N$9:N$1026,MATCH(Calc!$AO734,Income!$U$9:$U$1026,0),1)),"")</f>
        <v/>
      </c>
      <c r="BE734" s="85" t="str">
        <f>IFERROR(IF($AQ734="Passive","",INDEX(Income!O$9:O$1026,MATCH(Calc!$AO734,Income!$U$9:$U$1026,0),1)),"")</f>
        <v/>
      </c>
      <c r="BF734" s="85" t="str">
        <f>IFERROR(IF($AQ734="Passive","",INDEX(Income!P$9:P$1026,MATCH(Calc!$AO734,Income!$U$9:$U$1026,0),1)),"")</f>
        <v/>
      </c>
      <c r="BH734" s="85" t="str">
        <f t="shared" si="81"/>
        <v>Passive</v>
      </c>
      <c r="BI734" s="85">
        <f>IFERROR(INDEX(Expenses!B$9:B$1026,MATCH(Calc!$AO734,Expenses!$U$9:$U$1026,0),1),0)</f>
        <v>0</v>
      </c>
      <c r="BJ734" s="85">
        <f>IFERROR(INDEX(Expenses!C$9:C$1026,MATCH(Calc!$AO734,Expenses!$U$9:$U$1026,0),1),0)</f>
        <v>0</v>
      </c>
      <c r="BK734" s="93">
        <f t="shared" ca="1" si="82"/>
        <v>2028</v>
      </c>
      <c r="BL734" s="85" t="str">
        <f>IFERROR(IF($BH734="Passive","",INDEX(Expenses!E$9:E$1026,MATCH(Calc!$AO734,Expenses!$U$9:$U$1026,0),1)),"")</f>
        <v/>
      </c>
      <c r="BM734" s="85" t="str">
        <f>IFERROR(IF($BH734="Passive","",INDEX(Expenses!F$9:F$1026,MATCH(Calc!$AO734,Expenses!$U$9:$U$1026,0),1)),"")</f>
        <v/>
      </c>
      <c r="BN734" s="85" t="str">
        <f>IFERROR(IF($BH734="Passive","",INDEX(Expenses!G$9:G$1026,MATCH(Calc!$AO734,Expenses!$U$9:$U$1026,0),1)),"")</f>
        <v/>
      </c>
      <c r="BO734" s="85" t="str">
        <f>IFERROR(IF($BH734="Passive","",INDEX(Expenses!H$9:H$1026,MATCH(Calc!$AO734,Expenses!$U$9:$U$1026,0),1)),"")</f>
        <v/>
      </c>
      <c r="BP734" s="85" t="str">
        <f>IFERROR(IF($BH734="Passive","",INDEX(Expenses!I$9:I$1026,MATCH(Calc!$AO734,Expenses!$U$9:$U$1026,0),1)),"")</f>
        <v/>
      </c>
      <c r="BQ734" s="85" t="str">
        <f>IFERROR(IF($BH734="Passive","",INDEX(Expenses!J$9:J$1026,MATCH(Calc!$AO734,Expenses!$U$9:$U$1026,0),1)),"")</f>
        <v/>
      </c>
      <c r="BR734" s="85" t="str">
        <f>IFERROR(IF($BH734="Passive","",INDEX(Expenses!K$9:K$1026,MATCH(Calc!$AO734,Expenses!$U$9:$U$1026,0),1)),"")</f>
        <v/>
      </c>
      <c r="BS734" s="85" t="str">
        <f>IFERROR(IF($BH734="Passive","",INDEX(Expenses!L$9:L$1026,MATCH(Calc!$AO734,Expenses!$U$9:$U$1026,0),1)),"")</f>
        <v/>
      </c>
      <c r="BT734" s="85" t="str">
        <f>IFERROR(IF($BH734="Passive","",INDEX(Expenses!M$9:M$1026,MATCH(Calc!$AO734,Expenses!$U$9:$U$1026,0),1)),"")</f>
        <v/>
      </c>
      <c r="BU734" s="85" t="str">
        <f>IFERROR(IF($BH734="Passive","",INDEX(Expenses!N$9:N$1026,MATCH(Calc!$AO734,Expenses!$U$9:$U$1026,0),1)),"")</f>
        <v/>
      </c>
      <c r="BV734" s="85" t="str">
        <f>IFERROR(IF($BH734="Passive","",INDEX(Expenses!O$9:O$1026,MATCH(Calc!$AO734,Expenses!$U$9:$U$1026,0),1)),"")</f>
        <v/>
      </c>
      <c r="BW734" s="85" t="str">
        <f>IFERROR(IF($BH734="Passive","",INDEX(Expenses!P$9:P$1026,MATCH(Calc!$AO734,Expenses!$U$9:$U$1026,0),1)),"")</f>
        <v/>
      </c>
    </row>
    <row r="735" spans="40:75" x14ac:dyDescent="0.25">
      <c r="AN735" s="93">
        <f t="shared" si="78"/>
        <v>7</v>
      </c>
      <c r="AO735" s="93">
        <v>732</v>
      </c>
      <c r="AQ735" s="85" t="str">
        <f t="shared" si="79"/>
        <v>Passive</v>
      </c>
      <c r="AR735" s="85">
        <f>IFERROR(INDEX(Income!B$9:B$1026,MATCH(Calc!$AO735,Income!$U$9:$U$1026,0),1),0)</f>
        <v>0</v>
      </c>
      <c r="AS735" s="85">
        <f>IFERROR(INDEX(Income!C$9:C$1026,MATCH(Calc!$AO735,Income!$U$9:$U$1026,0),1),0)</f>
        <v>0</v>
      </c>
      <c r="AT735" s="93">
        <f t="shared" ca="1" si="80"/>
        <v>2028</v>
      </c>
      <c r="AU735" s="85" t="str">
        <f>IFERROR(IF($AQ735="Passive","",INDEX(Income!E$9:E$1026,MATCH(Calc!$AO735,Income!$U$9:$U$1026,0),1)),"")</f>
        <v/>
      </c>
      <c r="AV735" s="85" t="str">
        <f>IFERROR(IF($AQ735="Passive","",INDEX(Income!F$9:F$1026,MATCH(Calc!$AO735,Income!$U$9:$U$1026,0),1)),"")</f>
        <v/>
      </c>
      <c r="AW735" s="85" t="str">
        <f>IFERROR(IF($AQ735="Passive","",INDEX(Income!G$9:G$1026,MATCH(Calc!$AO735,Income!$U$9:$U$1026,0),1)),"")</f>
        <v/>
      </c>
      <c r="AX735" s="85" t="str">
        <f>IFERROR(IF($AQ735="Passive","",INDEX(Income!H$9:H$1026,MATCH(Calc!$AO735,Income!$U$9:$U$1026,0),1)),"")</f>
        <v/>
      </c>
      <c r="AY735" s="85" t="str">
        <f>IFERROR(IF($AQ735="Passive","",INDEX(Income!I$9:I$1026,MATCH(Calc!$AO735,Income!$U$9:$U$1026,0),1)),"")</f>
        <v/>
      </c>
      <c r="AZ735" s="85" t="str">
        <f>IFERROR(IF($AQ735="Passive","",INDEX(Income!J$9:J$1026,MATCH(Calc!$AO735,Income!$U$9:$U$1026,0),1)),"")</f>
        <v/>
      </c>
      <c r="BA735" s="85" t="str">
        <f>IFERROR(IF($AQ735="Passive","",INDEX(Income!K$9:K$1026,MATCH(Calc!$AO735,Income!$U$9:$U$1026,0),1)),"")</f>
        <v/>
      </c>
      <c r="BB735" s="85" t="str">
        <f>IFERROR(IF($AQ735="Passive","",INDEX(Income!L$9:L$1026,MATCH(Calc!$AO735,Income!$U$9:$U$1026,0),1)),"")</f>
        <v/>
      </c>
      <c r="BC735" s="85" t="str">
        <f>IFERROR(IF($AQ735="Passive","",INDEX(Income!M$9:M$1026,MATCH(Calc!$AO735,Income!$U$9:$U$1026,0),1)),"")</f>
        <v/>
      </c>
      <c r="BD735" s="85" t="str">
        <f>IFERROR(IF($AQ735="Passive","",INDEX(Income!N$9:N$1026,MATCH(Calc!$AO735,Income!$U$9:$U$1026,0),1)),"")</f>
        <v/>
      </c>
      <c r="BE735" s="85" t="str">
        <f>IFERROR(IF($AQ735="Passive","",INDEX(Income!O$9:O$1026,MATCH(Calc!$AO735,Income!$U$9:$U$1026,0),1)),"")</f>
        <v/>
      </c>
      <c r="BF735" s="85" t="str">
        <f>IFERROR(IF($AQ735="Passive","",INDEX(Income!P$9:P$1026,MATCH(Calc!$AO735,Income!$U$9:$U$1026,0),1)),"")</f>
        <v/>
      </c>
      <c r="BH735" s="85" t="str">
        <f t="shared" si="81"/>
        <v>Passive</v>
      </c>
      <c r="BI735" s="85">
        <f>IFERROR(INDEX(Expenses!B$9:B$1026,MATCH(Calc!$AO735,Expenses!$U$9:$U$1026,0),1),0)</f>
        <v>0</v>
      </c>
      <c r="BJ735" s="85">
        <f>IFERROR(INDEX(Expenses!C$9:C$1026,MATCH(Calc!$AO735,Expenses!$U$9:$U$1026,0),1),0)</f>
        <v>0</v>
      </c>
      <c r="BK735" s="93">
        <f t="shared" ca="1" si="82"/>
        <v>2028</v>
      </c>
      <c r="BL735" s="85" t="str">
        <f>IFERROR(IF($BH735="Passive","",INDEX(Expenses!E$9:E$1026,MATCH(Calc!$AO735,Expenses!$U$9:$U$1026,0),1)),"")</f>
        <v/>
      </c>
      <c r="BM735" s="85" t="str">
        <f>IFERROR(IF($BH735="Passive","",INDEX(Expenses!F$9:F$1026,MATCH(Calc!$AO735,Expenses!$U$9:$U$1026,0),1)),"")</f>
        <v/>
      </c>
      <c r="BN735" s="85" t="str">
        <f>IFERROR(IF($BH735="Passive","",INDEX(Expenses!G$9:G$1026,MATCH(Calc!$AO735,Expenses!$U$9:$U$1026,0),1)),"")</f>
        <v/>
      </c>
      <c r="BO735" s="85" t="str">
        <f>IFERROR(IF($BH735="Passive","",INDEX(Expenses!H$9:H$1026,MATCH(Calc!$AO735,Expenses!$U$9:$U$1026,0),1)),"")</f>
        <v/>
      </c>
      <c r="BP735" s="85" t="str">
        <f>IFERROR(IF($BH735="Passive","",INDEX(Expenses!I$9:I$1026,MATCH(Calc!$AO735,Expenses!$U$9:$U$1026,0),1)),"")</f>
        <v/>
      </c>
      <c r="BQ735" s="85" t="str">
        <f>IFERROR(IF($BH735="Passive","",INDEX(Expenses!J$9:J$1026,MATCH(Calc!$AO735,Expenses!$U$9:$U$1026,0),1)),"")</f>
        <v/>
      </c>
      <c r="BR735" s="85" t="str">
        <f>IFERROR(IF($BH735="Passive","",INDEX(Expenses!K$9:K$1026,MATCH(Calc!$AO735,Expenses!$U$9:$U$1026,0),1)),"")</f>
        <v/>
      </c>
      <c r="BS735" s="85" t="str">
        <f>IFERROR(IF($BH735="Passive","",INDEX(Expenses!L$9:L$1026,MATCH(Calc!$AO735,Expenses!$U$9:$U$1026,0),1)),"")</f>
        <v/>
      </c>
      <c r="BT735" s="85" t="str">
        <f>IFERROR(IF($BH735="Passive","",INDEX(Expenses!M$9:M$1026,MATCH(Calc!$AO735,Expenses!$U$9:$U$1026,0),1)),"")</f>
        <v/>
      </c>
      <c r="BU735" s="85" t="str">
        <f>IFERROR(IF($BH735="Passive","",INDEX(Expenses!N$9:N$1026,MATCH(Calc!$AO735,Expenses!$U$9:$U$1026,0),1)),"")</f>
        <v/>
      </c>
      <c r="BV735" s="85" t="str">
        <f>IFERROR(IF($BH735="Passive","",INDEX(Expenses!O$9:O$1026,MATCH(Calc!$AO735,Expenses!$U$9:$U$1026,0),1)),"")</f>
        <v/>
      </c>
      <c r="BW735" s="85" t="str">
        <f>IFERROR(IF($BH735="Passive","",INDEX(Expenses!P$9:P$1026,MATCH(Calc!$AO735,Expenses!$U$9:$U$1026,0),1)),"")</f>
        <v/>
      </c>
    </row>
    <row r="736" spans="40:75" x14ac:dyDescent="0.25">
      <c r="AN736" s="93">
        <f t="shared" si="78"/>
        <v>7</v>
      </c>
      <c r="AO736" s="93">
        <v>733</v>
      </c>
      <c r="AQ736" s="85" t="str">
        <f t="shared" si="79"/>
        <v>Passive</v>
      </c>
      <c r="AR736" s="85">
        <f>IFERROR(INDEX(Income!B$9:B$1026,MATCH(Calc!$AO736,Income!$U$9:$U$1026,0),1),0)</f>
        <v>0</v>
      </c>
      <c r="AS736" s="85">
        <f>IFERROR(INDEX(Income!C$9:C$1026,MATCH(Calc!$AO736,Income!$U$9:$U$1026,0),1),0)</f>
        <v>0</v>
      </c>
      <c r="AT736" s="93">
        <f t="shared" ca="1" si="80"/>
        <v>2028</v>
      </c>
      <c r="AU736" s="85" t="str">
        <f>IFERROR(IF($AQ736="Passive","",INDEX(Income!E$9:E$1026,MATCH(Calc!$AO736,Income!$U$9:$U$1026,0),1)),"")</f>
        <v/>
      </c>
      <c r="AV736" s="85" t="str">
        <f>IFERROR(IF($AQ736="Passive","",INDEX(Income!F$9:F$1026,MATCH(Calc!$AO736,Income!$U$9:$U$1026,0),1)),"")</f>
        <v/>
      </c>
      <c r="AW736" s="85" t="str">
        <f>IFERROR(IF($AQ736="Passive","",INDEX(Income!G$9:G$1026,MATCH(Calc!$AO736,Income!$U$9:$U$1026,0),1)),"")</f>
        <v/>
      </c>
      <c r="AX736" s="85" t="str">
        <f>IFERROR(IF($AQ736="Passive","",INDEX(Income!H$9:H$1026,MATCH(Calc!$AO736,Income!$U$9:$U$1026,0),1)),"")</f>
        <v/>
      </c>
      <c r="AY736" s="85" t="str">
        <f>IFERROR(IF($AQ736="Passive","",INDEX(Income!I$9:I$1026,MATCH(Calc!$AO736,Income!$U$9:$U$1026,0),1)),"")</f>
        <v/>
      </c>
      <c r="AZ736" s="85" t="str">
        <f>IFERROR(IF($AQ736="Passive","",INDEX(Income!J$9:J$1026,MATCH(Calc!$AO736,Income!$U$9:$U$1026,0),1)),"")</f>
        <v/>
      </c>
      <c r="BA736" s="85" t="str">
        <f>IFERROR(IF($AQ736="Passive","",INDEX(Income!K$9:K$1026,MATCH(Calc!$AO736,Income!$U$9:$U$1026,0),1)),"")</f>
        <v/>
      </c>
      <c r="BB736" s="85" t="str">
        <f>IFERROR(IF($AQ736="Passive","",INDEX(Income!L$9:L$1026,MATCH(Calc!$AO736,Income!$U$9:$U$1026,0),1)),"")</f>
        <v/>
      </c>
      <c r="BC736" s="85" t="str">
        <f>IFERROR(IF($AQ736="Passive","",INDEX(Income!M$9:M$1026,MATCH(Calc!$AO736,Income!$U$9:$U$1026,0),1)),"")</f>
        <v/>
      </c>
      <c r="BD736" s="85" t="str">
        <f>IFERROR(IF($AQ736="Passive","",INDEX(Income!N$9:N$1026,MATCH(Calc!$AO736,Income!$U$9:$U$1026,0),1)),"")</f>
        <v/>
      </c>
      <c r="BE736" s="85" t="str">
        <f>IFERROR(IF($AQ736="Passive","",INDEX(Income!O$9:O$1026,MATCH(Calc!$AO736,Income!$U$9:$U$1026,0),1)),"")</f>
        <v/>
      </c>
      <c r="BF736" s="85" t="str">
        <f>IFERROR(IF($AQ736="Passive","",INDEX(Income!P$9:P$1026,MATCH(Calc!$AO736,Income!$U$9:$U$1026,0),1)),"")</f>
        <v/>
      </c>
      <c r="BH736" s="85" t="str">
        <f t="shared" si="81"/>
        <v>Passive</v>
      </c>
      <c r="BI736" s="85">
        <f>IFERROR(INDEX(Expenses!B$9:B$1026,MATCH(Calc!$AO736,Expenses!$U$9:$U$1026,0),1),0)</f>
        <v>0</v>
      </c>
      <c r="BJ736" s="85">
        <f>IFERROR(INDEX(Expenses!C$9:C$1026,MATCH(Calc!$AO736,Expenses!$U$9:$U$1026,0),1),0)</f>
        <v>0</v>
      </c>
      <c r="BK736" s="93">
        <f t="shared" ca="1" si="82"/>
        <v>2028</v>
      </c>
      <c r="BL736" s="85" t="str">
        <f>IFERROR(IF($BH736="Passive","",INDEX(Expenses!E$9:E$1026,MATCH(Calc!$AO736,Expenses!$U$9:$U$1026,0),1)),"")</f>
        <v/>
      </c>
      <c r="BM736" s="85" t="str">
        <f>IFERROR(IF($BH736="Passive","",INDEX(Expenses!F$9:F$1026,MATCH(Calc!$AO736,Expenses!$U$9:$U$1026,0),1)),"")</f>
        <v/>
      </c>
      <c r="BN736" s="85" t="str">
        <f>IFERROR(IF($BH736="Passive","",INDEX(Expenses!G$9:G$1026,MATCH(Calc!$AO736,Expenses!$U$9:$U$1026,0),1)),"")</f>
        <v/>
      </c>
      <c r="BO736" s="85" t="str">
        <f>IFERROR(IF($BH736="Passive","",INDEX(Expenses!H$9:H$1026,MATCH(Calc!$AO736,Expenses!$U$9:$U$1026,0),1)),"")</f>
        <v/>
      </c>
      <c r="BP736" s="85" t="str">
        <f>IFERROR(IF($BH736="Passive","",INDEX(Expenses!I$9:I$1026,MATCH(Calc!$AO736,Expenses!$U$9:$U$1026,0),1)),"")</f>
        <v/>
      </c>
      <c r="BQ736" s="85" t="str">
        <f>IFERROR(IF($BH736="Passive","",INDEX(Expenses!J$9:J$1026,MATCH(Calc!$AO736,Expenses!$U$9:$U$1026,0),1)),"")</f>
        <v/>
      </c>
      <c r="BR736" s="85" t="str">
        <f>IFERROR(IF($BH736="Passive","",INDEX(Expenses!K$9:K$1026,MATCH(Calc!$AO736,Expenses!$U$9:$U$1026,0),1)),"")</f>
        <v/>
      </c>
      <c r="BS736" s="85" t="str">
        <f>IFERROR(IF($BH736="Passive","",INDEX(Expenses!L$9:L$1026,MATCH(Calc!$AO736,Expenses!$U$9:$U$1026,0),1)),"")</f>
        <v/>
      </c>
      <c r="BT736" s="85" t="str">
        <f>IFERROR(IF($BH736="Passive","",INDEX(Expenses!M$9:M$1026,MATCH(Calc!$AO736,Expenses!$U$9:$U$1026,0),1)),"")</f>
        <v/>
      </c>
      <c r="BU736" s="85" t="str">
        <f>IFERROR(IF($BH736="Passive","",INDEX(Expenses!N$9:N$1026,MATCH(Calc!$AO736,Expenses!$U$9:$U$1026,0),1)),"")</f>
        <v/>
      </c>
      <c r="BV736" s="85" t="str">
        <f>IFERROR(IF($BH736="Passive","",INDEX(Expenses!O$9:O$1026,MATCH(Calc!$AO736,Expenses!$U$9:$U$1026,0),1)),"")</f>
        <v/>
      </c>
      <c r="BW736" s="85" t="str">
        <f>IFERROR(IF($BH736="Passive","",INDEX(Expenses!P$9:P$1026,MATCH(Calc!$AO736,Expenses!$U$9:$U$1026,0),1)),"")</f>
        <v/>
      </c>
    </row>
    <row r="737" spans="40:75" x14ac:dyDescent="0.25">
      <c r="AN737" s="93">
        <f t="shared" si="78"/>
        <v>7</v>
      </c>
      <c r="AO737" s="93">
        <v>734</v>
      </c>
      <c r="AQ737" s="85" t="str">
        <f t="shared" si="79"/>
        <v>Passive</v>
      </c>
      <c r="AR737" s="85">
        <f>IFERROR(INDEX(Income!B$9:B$1026,MATCH(Calc!$AO737,Income!$U$9:$U$1026,0),1),0)</f>
        <v>0</v>
      </c>
      <c r="AS737" s="85">
        <f>IFERROR(INDEX(Income!C$9:C$1026,MATCH(Calc!$AO737,Income!$U$9:$U$1026,0),1),0)</f>
        <v>0</v>
      </c>
      <c r="AT737" s="93">
        <f t="shared" ca="1" si="80"/>
        <v>2028</v>
      </c>
      <c r="AU737" s="85" t="str">
        <f>IFERROR(IF($AQ737="Passive","",INDEX(Income!E$9:E$1026,MATCH(Calc!$AO737,Income!$U$9:$U$1026,0),1)),"")</f>
        <v/>
      </c>
      <c r="AV737" s="85" t="str">
        <f>IFERROR(IF($AQ737="Passive","",INDEX(Income!F$9:F$1026,MATCH(Calc!$AO737,Income!$U$9:$U$1026,0),1)),"")</f>
        <v/>
      </c>
      <c r="AW737" s="85" t="str">
        <f>IFERROR(IF($AQ737="Passive","",INDEX(Income!G$9:G$1026,MATCH(Calc!$AO737,Income!$U$9:$U$1026,0),1)),"")</f>
        <v/>
      </c>
      <c r="AX737" s="85" t="str">
        <f>IFERROR(IF($AQ737="Passive","",INDEX(Income!H$9:H$1026,MATCH(Calc!$AO737,Income!$U$9:$U$1026,0),1)),"")</f>
        <v/>
      </c>
      <c r="AY737" s="85" t="str">
        <f>IFERROR(IF($AQ737="Passive","",INDEX(Income!I$9:I$1026,MATCH(Calc!$AO737,Income!$U$9:$U$1026,0),1)),"")</f>
        <v/>
      </c>
      <c r="AZ737" s="85" t="str">
        <f>IFERROR(IF($AQ737="Passive","",INDEX(Income!J$9:J$1026,MATCH(Calc!$AO737,Income!$U$9:$U$1026,0),1)),"")</f>
        <v/>
      </c>
      <c r="BA737" s="85" t="str">
        <f>IFERROR(IF($AQ737="Passive","",INDEX(Income!K$9:K$1026,MATCH(Calc!$AO737,Income!$U$9:$U$1026,0),1)),"")</f>
        <v/>
      </c>
      <c r="BB737" s="85" t="str">
        <f>IFERROR(IF($AQ737="Passive","",INDEX(Income!L$9:L$1026,MATCH(Calc!$AO737,Income!$U$9:$U$1026,0),1)),"")</f>
        <v/>
      </c>
      <c r="BC737" s="85" t="str">
        <f>IFERROR(IF($AQ737="Passive","",INDEX(Income!M$9:M$1026,MATCH(Calc!$AO737,Income!$U$9:$U$1026,0),1)),"")</f>
        <v/>
      </c>
      <c r="BD737" s="85" t="str">
        <f>IFERROR(IF($AQ737="Passive","",INDEX(Income!N$9:N$1026,MATCH(Calc!$AO737,Income!$U$9:$U$1026,0),1)),"")</f>
        <v/>
      </c>
      <c r="BE737" s="85" t="str">
        <f>IFERROR(IF($AQ737="Passive","",INDEX(Income!O$9:O$1026,MATCH(Calc!$AO737,Income!$U$9:$U$1026,0),1)),"")</f>
        <v/>
      </c>
      <c r="BF737" s="85" t="str">
        <f>IFERROR(IF($AQ737="Passive","",INDEX(Income!P$9:P$1026,MATCH(Calc!$AO737,Income!$U$9:$U$1026,0),1)),"")</f>
        <v/>
      </c>
      <c r="BH737" s="85" t="str">
        <f t="shared" si="81"/>
        <v>Passive</v>
      </c>
      <c r="BI737" s="85">
        <f>IFERROR(INDEX(Expenses!B$9:B$1026,MATCH(Calc!$AO737,Expenses!$U$9:$U$1026,0),1),0)</f>
        <v>0</v>
      </c>
      <c r="BJ737" s="85">
        <f>IFERROR(INDEX(Expenses!C$9:C$1026,MATCH(Calc!$AO737,Expenses!$U$9:$U$1026,0),1),0)</f>
        <v>0</v>
      </c>
      <c r="BK737" s="93">
        <f t="shared" ca="1" si="82"/>
        <v>2028</v>
      </c>
      <c r="BL737" s="85" t="str">
        <f>IFERROR(IF($BH737="Passive","",INDEX(Expenses!E$9:E$1026,MATCH(Calc!$AO737,Expenses!$U$9:$U$1026,0),1)),"")</f>
        <v/>
      </c>
      <c r="BM737" s="85" t="str">
        <f>IFERROR(IF($BH737="Passive","",INDEX(Expenses!F$9:F$1026,MATCH(Calc!$AO737,Expenses!$U$9:$U$1026,0),1)),"")</f>
        <v/>
      </c>
      <c r="BN737" s="85" t="str">
        <f>IFERROR(IF($BH737="Passive","",INDEX(Expenses!G$9:G$1026,MATCH(Calc!$AO737,Expenses!$U$9:$U$1026,0),1)),"")</f>
        <v/>
      </c>
      <c r="BO737" s="85" t="str">
        <f>IFERROR(IF($BH737="Passive","",INDEX(Expenses!H$9:H$1026,MATCH(Calc!$AO737,Expenses!$U$9:$U$1026,0),1)),"")</f>
        <v/>
      </c>
      <c r="BP737" s="85" t="str">
        <f>IFERROR(IF($BH737="Passive","",INDEX(Expenses!I$9:I$1026,MATCH(Calc!$AO737,Expenses!$U$9:$U$1026,0),1)),"")</f>
        <v/>
      </c>
      <c r="BQ737" s="85" t="str">
        <f>IFERROR(IF($BH737="Passive","",INDEX(Expenses!J$9:J$1026,MATCH(Calc!$AO737,Expenses!$U$9:$U$1026,0),1)),"")</f>
        <v/>
      </c>
      <c r="BR737" s="85" t="str">
        <f>IFERROR(IF($BH737="Passive","",INDEX(Expenses!K$9:K$1026,MATCH(Calc!$AO737,Expenses!$U$9:$U$1026,0),1)),"")</f>
        <v/>
      </c>
      <c r="BS737" s="85" t="str">
        <f>IFERROR(IF($BH737="Passive","",INDEX(Expenses!L$9:L$1026,MATCH(Calc!$AO737,Expenses!$U$9:$U$1026,0),1)),"")</f>
        <v/>
      </c>
      <c r="BT737" s="85" t="str">
        <f>IFERROR(IF($BH737="Passive","",INDEX(Expenses!M$9:M$1026,MATCH(Calc!$AO737,Expenses!$U$9:$U$1026,0),1)),"")</f>
        <v/>
      </c>
      <c r="BU737" s="85" t="str">
        <f>IFERROR(IF($BH737="Passive","",INDEX(Expenses!N$9:N$1026,MATCH(Calc!$AO737,Expenses!$U$9:$U$1026,0),1)),"")</f>
        <v/>
      </c>
      <c r="BV737" s="85" t="str">
        <f>IFERROR(IF($BH737="Passive","",INDEX(Expenses!O$9:O$1026,MATCH(Calc!$AO737,Expenses!$U$9:$U$1026,0),1)),"")</f>
        <v/>
      </c>
      <c r="BW737" s="85" t="str">
        <f>IFERROR(IF($BH737="Passive","",INDEX(Expenses!P$9:P$1026,MATCH(Calc!$AO737,Expenses!$U$9:$U$1026,0),1)),"")</f>
        <v/>
      </c>
    </row>
    <row r="738" spans="40:75" x14ac:dyDescent="0.25">
      <c r="AN738" s="93">
        <f t="shared" si="78"/>
        <v>7</v>
      </c>
      <c r="AO738" s="93">
        <v>735</v>
      </c>
      <c r="AQ738" s="85" t="str">
        <f t="shared" si="79"/>
        <v>Passive</v>
      </c>
      <c r="AR738" s="85">
        <f>IFERROR(INDEX(Income!B$9:B$1026,MATCH(Calc!$AO738,Income!$U$9:$U$1026,0),1),0)</f>
        <v>0</v>
      </c>
      <c r="AS738" s="85">
        <f>IFERROR(INDEX(Income!C$9:C$1026,MATCH(Calc!$AO738,Income!$U$9:$U$1026,0),1),0)</f>
        <v>0</v>
      </c>
      <c r="AT738" s="93">
        <f t="shared" ca="1" si="80"/>
        <v>2028</v>
      </c>
      <c r="AU738" s="85" t="str">
        <f>IFERROR(IF($AQ738="Passive","",INDEX(Income!E$9:E$1026,MATCH(Calc!$AO738,Income!$U$9:$U$1026,0),1)),"")</f>
        <v/>
      </c>
      <c r="AV738" s="85" t="str">
        <f>IFERROR(IF($AQ738="Passive","",INDEX(Income!F$9:F$1026,MATCH(Calc!$AO738,Income!$U$9:$U$1026,0),1)),"")</f>
        <v/>
      </c>
      <c r="AW738" s="85" t="str">
        <f>IFERROR(IF($AQ738="Passive","",INDEX(Income!G$9:G$1026,MATCH(Calc!$AO738,Income!$U$9:$U$1026,0),1)),"")</f>
        <v/>
      </c>
      <c r="AX738" s="85" t="str">
        <f>IFERROR(IF($AQ738="Passive","",INDEX(Income!H$9:H$1026,MATCH(Calc!$AO738,Income!$U$9:$U$1026,0),1)),"")</f>
        <v/>
      </c>
      <c r="AY738" s="85" t="str">
        <f>IFERROR(IF($AQ738="Passive","",INDEX(Income!I$9:I$1026,MATCH(Calc!$AO738,Income!$U$9:$U$1026,0),1)),"")</f>
        <v/>
      </c>
      <c r="AZ738" s="85" t="str">
        <f>IFERROR(IF($AQ738="Passive","",INDEX(Income!J$9:J$1026,MATCH(Calc!$AO738,Income!$U$9:$U$1026,0),1)),"")</f>
        <v/>
      </c>
      <c r="BA738" s="85" t="str">
        <f>IFERROR(IF($AQ738="Passive","",INDEX(Income!K$9:K$1026,MATCH(Calc!$AO738,Income!$U$9:$U$1026,0),1)),"")</f>
        <v/>
      </c>
      <c r="BB738" s="85" t="str">
        <f>IFERROR(IF($AQ738="Passive","",INDEX(Income!L$9:L$1026,MATCH(Calc!$AO738,Income!$U$9:$U$1026,0),1)),"")</f>
        <v/>
      </c>
      <c r="BC738" s="85" t="str">
        <f>IFERROR(IF($AQ738="Passive","",INDEX(Income!M$9:M$1026,MATCH(Calc!$AO738,Income!$U$9:$U$1026,0),1)),"")</f>
        <v/>
      </c>
      <c r="BD738" s="85" t="str">
        <f>IFERROR(IF($AQ738="Passive","",INDEX(Income!N$9:N$1026,MATCH(Calc!$AO738,Income!$U$9:$U$1026,0),1)),"")</f>
        <v/>
      </c>
      <c r="BE738" s="85" t="str">
        <f>IFERROR(IF($AQ738="Passive","",INDEX(Income!O$9:O$1026,MATCH(Calc!$AO738,Income!$U$9:$U$1026,0),1)),"")</f>
        <v/>
      </c>
      <c r="BF738" s="85" t="str">
        <f>IFERROR(IF($AQ738="Passive","",INDEX(Income!P$9:P$1026,MATCH(Calc!$AO738,Income!$U$9:$U$1026,0),1)),"")</f>
        <v/>
      </c>
      <c r="BH738" s="85" t="str">
        <f t="shared" si="81"/>
        <v>Passive</v>
      </c>
      <c r="BI738" s="85">
        <f>IFERROR(INDEX(Expenses!B$9:B$1026,MATCH(Calc!$AO738,Expenses!$U$9:$U$1026,0),1),0)</f>
        <v>0</v>
      </c>
      <c r="BJ738" s="85">
        <f>IFERROR(INDEX(Expenses!C$9:C$1026,MATCH(Calc!$AO738,Expenses!$U$9:$U$1026,0),1),0)</f>
        <v>0</v>
      </c>
      <c r="BK738" s="93">
        <f t="shared" ca="1" si="82"/>
        <v>2028</v>
      </c>
      <c r="BL738" s="85" t="str">
        <f>IFERROR(IF($BH738="Passive","",INDEX(Expenses!E$9:E$1026,MATCH(Calc!$AO738,Expenses!$U$9:$U$1026,0),1)),"")</f>
        <v/>
      </c>
      <c r="BM738" s="85" t="str">
        <f>IFERROR(IF($BH738="Passive","",INDEX(Expenses!F$9:F$1026,MATCH(Calc!$AO738,Expenses!$U$9:$U$1026,0),1)),"")</f>
        <v/>
      </c>
      <c r="BN738" s="85" t="str">
        <f>IFERROR(IF($BH738="Passive","",INDEX(Expenses!G$9:G$1026,MATCH(Calc!$AO738,Expenses!$U$9:$U$1026,0),1)),"")</f>
        <v/>
      </c>
      <c r="BO738" s="85" t="str">
        <f>IFERROR(IF($BH738="Passive","",INDEX(Expenses!H$9:H$1026,MATCH(Calc!$AO738,Expenses!$U$9:$U$1026,0),1)),"")</f>
        <v/>
      </c>
      <c r="BP738" s="85" t="str">
        <f>IFERROR(IF($BH738="Passive","",INDEX(Expenses!I$9:I$1026,MATCH(Calc!$AO738,Expenses!$U$9:$U$1026,0),1)),"")</f>
        <v/>
      </c>
      <c r="BQ738" s="85" t="str">
        <f>IFERROR(IF($BH738="Passive","",INDEX(Expenses!J$9:J$1026,MATCH(Calc!$AO738,Expenses!$U$9:$U$1026,0),1)),"")</f>
        <v/>
      </c>
      <c r="BR738" s="85" t="str">
        <f>IFERROR(IF($BH738="Passive","",INDEX(Expenses!K$9:K$1026,MATCH(Calc!$AO738,Expenses!$U$9:$U$1026,0),1)),"")</f>
        <v/>
      </c>
      <c r="BS738" s="85" t="str">
        <f>IFERROR(IF($BH738="Passive","",INDEX(Expenses!L$9:L$1026,MATCH(Calc!$AO738,Expenses!$U$9:$U$1026,0),1)),"")</f>
        <v/>
      </c>
      <c r="BT738" s="85" t="str">
        <f>IFERROR(IF($BH738="Passive","",INDEX(Expenses!M$9:M$1026,MATCH(Calc!$AO738,Expenses!$U$9:$U$1026,0),1)),"")</f>
        <v/>
      </c>
      <c r="BU738" s="85" t="str">
        <f>IFERROR(IF($BH738="Passive","",INDEX(Expenses!N$9:N$1026,MATCH(Calc!$AO738,Expenses!$U$9:$U$1026,0),1)),"")</f>
        <v/>
      </c>
      <c r="BV738" s="85" t="str">
        <f>IFERROR(IF($BH738="Passive","",INDEX(Expenses!O$9:O$1026,MATCH(Calc!$AO738,Expenses!$U$9:$U$1026,0),1)),"")</f>
        <v/>
      </c>
      <c r="BW738" s="85" t="str">
        <f>IFERROR(IF($BH738="Passive","",INDEX(Expenses!P$9:P$1026,MATCH(Calc!$AO738,Expenses!$U$9:$U$1026,0),1)),"")</f>
        <v/>
      </c>
    </row>
    <row r="739" spans="40:75" x14ac:dyDescent="0.25">
      <c r="AN739" s="93">
        <f t="shared" si="78"/>
        <v>7</v>
      </c>
      <c r="AO739" s="93">
        <v>736</v>
      </c>
      <c r="AQ739" s="85" t="str">
        <f t="shared" si="79"/>
        <v>Passive</v>
      </c>
      <c r="AR739" s="85">
        <f>IFERROR(INDEX(Income!B$9:B$1026,MATCH(Calc!$AO739,Income!$U$9:$U$1026,0),1),0)</f>
        <v>0</v>
      </c>
      <c r="AS739" s="85">
        <f>IFERROR(INDEX(Income!C$9:C$1026,MATCH(Calc!$AO739,Income!$U$9:$U$1026,0),1),0)</f>
        <v>0</v>
      </c>
      <c r="AT739" s="93">
        <f t="shared" ca="1" si="80"/>
        <v>2028</v>
      </c>
      <c r="AU739" s="85" t="str">
        <f>IFERROR(IF($AQ739="Passive","",INDEX(Income!E$9:E$1026,MATCH(Calc!$AO739,Income!$U$9:$U$1026,0),1)),"")</f>
        <v/>
      </c>
      <c r="AV739" s="85" t="str">
        <f>IFERROR(IF($AQ739="Passive","",INDEX(Income!F$9:F$1026,MATCH(Calc!$AO739,Income!$U$9:$U$1026,0),1)),"")</f>
        <v/>
      </c>
      <c r="AW739" s="85" t="str">
        <f>IFERROR(IF($AQ739="Passive","",INDEX(Income!G$9:G$1026,MATCH(Calc!$AO739,Income!$U$9:$U$1026,0),1)),"")</f>
        <v/>
      </c>
      <c r="AX739" s="85" t="str">
        <f>IFERROR(IF($AQ739="Passive","",INDEX(Income!H$9:H$1026,MATCH(Calc!$AO739,Income!$U$9:$U$1026,0),1)),"")</f>
        <v/>
      </c>
      <c r="AY739" s="85" t="str">
        <f>IFERROR(IF($AQ739="Passive","",INDEX(Income!I$9:I$1026,MATCH(Calc!$AO739,Income!$U$9:$U$1026,0),1)),"")</f>
        <v/>
      </c>
      <c r="AZ739" s="85" t="str">
        <f>IFERROR(IF($AQ739="Passive","",INDEX(Income!J$9:J$1026,MATCH(Calc!$AO739,Income!$U$9:$U$1026,0),1)),"")</f>
        <v/>
      </c>
      <c r="BA739" s="85" t="str">
        <f>IFERROR(IF($AQ739="Passive","",INDEX(Income!K$9:K$1026,MATCH(Calc!$AO739,Income!$U$9:$U$1026,0),1)),"")</f>
        <v/>
      </c>
      <c r="BB739" s="85" t="str">
        <f>IFERROR(IF($AQ739="Passive","",INDEX(Income!L$9:L$1026,MATCH(Calc!$AO739,Income!$U$9:$U$1026,0),1)),"")</f>
        <v/>
      </c>
      <c r="BC739" s="85" t="str">
        <f>IFERROR(IF($AQ739="Passive","",INDEX(Income!M$9:M$1026,MATCH(Calc!$AO739,Income!$U$9:$U$1026,0),1)),"")</f>
        <v/>
      </c>
      <c r="BD739" s="85" t="str">
        <f>IFERROR(IF($AQ739="Passive","",INDEX(Income!N$9:N$1026,MATCH(Calc!$AO739,Income!$U$9:$U$1026,0),1)),"")</f>
        <v/>
      </c>
      <c r="BE739" s="85" t="str">
        <f>IFERROR(IF($AQ739="Passive","",INDEX(Income!O$9:O$1026,MATCH(Calc!$AO739,Income!$U$9:$U$1026,0),1)),"")</f>
        <v/>
      </c>
      <c r="BF739" s="85" t="str">
        <f>IFERROR(IF($AQ739="Passive","",INDEX(Income!P$9:P$1026,MATCH(Calc!$AO739,Income!$U$9:$U$1026,0),1)),"")</f>
        <v/>
      </c>
      <c r="BH739" s="85" t="str">
        <f t="shared" si="81"/>
        <v>Passive</v>
      </c>
      <c r="BI739" s="85">
        <f>IFERROR(INDEX(Expenses!B$9:B$1026,MATCH(Calc!$AO739,Expenses!$U$9:$U$1026,0),1),0)</f>
        <v>0</v>
      </c>
      <c r="BJ739" s="85">
        <f>IFERROR(INDEX(Expenses!C$9:C$1026,MATCH(Calc!$AO739,Expenses!$U$9:$U$1026,0),1),0)</f>
        <v>0</v>
      </c>
      <c r="BK739" s="93">
        <f t="shared" ca="1" si="82"/>
        <v>2028</v>
      </c>
      <c r="BL739" s="85" t="str">
        <f>IFERROR(IF($BH739="Passive","",INDEX(Expenses!E$9:E$1026,MATCH(Calc!$AO739,Expenses!$U$9:$U$1026,0),1)),"")</f>
        <v/>
      </c>
      <c r="BM739" s="85" t="str">
        <f>IFERROR(IF($BH739="Passive","",INDEX(Expenses!F$9:F$1026,MATCH(Calc!$AO739,Expenses!$U$9:$U$1026,0),1)),"")</f>
        <v/>
      </c>
      <c r="BN739" s="85" t="str">
        <f>IFERROR(IF($BH739="Passive","",INDEX(Expenses!G$9:G$1026,MATCH(Calc!$AO739,Expenses!$U$9:$U$1026,0),1)),"")</f>
        <v/>
      </c>
      <c r="BO739" s="85" t="str">
        <f>IFERROR(IF($BH739="Passive","",INDEX(Expenses!H$9:H$1026,MATCH(Calc!$AO739,Expenses!$U$9:$U$1026,0),1)),"")</f>
        <v/>
      </c>
      <c r="BP739" s="85" t="str">
        <f>IFERROR(IF($BH739="Passive","",INDEX(Expenses!I$9:I$1026,MATCH(Calc!$AO739,Expenses!$U$9:$U$1026,0),1)),"")</f>
        <v/>
      </c>
      <c r="BQ739" s="85" t="str">
        <f>IFERROR(IF($BH739="Passive","",INDEX(Expenses!J$9:J$1026,MATCH(Calc!$AO739,Expenses!$U$9:$U$1026,0),1)),"")</f>
        <v/>
      </c>
      <c r="BR739" s="85" t="str">
        <f>IFERROR(IF($BH739="Passive","",INDEX(Expenses!K$9:K$1026,MATCH(Calc!$AO739,Expenses!$U$9:$U$1026,0),1)),"")</f>
        <v/>
      </c>
      <c r="BS739" s="85" t="str">
        <f>IFERROR(IF($BH739="Passive","",INDEX(Expenses!L$9:L$1026,MATCH(Calc!$AO739,Expenses!$U$9:$U$1026,0),1)),"")</f>
        <v/>
      </c>
      <c r="BT739" s="85" t="str">
        <f>IFERROR(IF($BH739="Passive","",INDEX(Expenses!M$9:M$1026,MATCH(Calc!$AO739,Expenses!$U$9:$U$1026,0),1)),"")</f>
        <v/>
      </c>
      <c r="BU739" s="85" t="str">
        <f>IFERROR(IF($BH739="Passive","",INDEX(Expenses!N$9:N$1026,MATCH(Calc!$AO739,Expenses!$U$9:$U$1026,0),1)),"")</f>
        <v/>
      </c>
      <c r="BV739" s="85" t="str">
        <f>IFERROR(IF($BH739="Passive","",INDEX(Expenses!O$9:O$1026,MATCH(Calc!$AO739,Expenses!$U$9:$U$1026,0),1)),"")</f>
        <v/>
      </c>
      <c r="BW739" s="85" t="str">
        <f>IFERROR(IF($BH739="Passive","",INDEX(Expenses!P$9:P$1026,MATCH(Calc!$AO739,Expenses!$U$9:$U$1026,0),1)),"")</f>
        <v/>
      </c>
    </row>
    <row r="740" spans="40:75" x14ac:dyDescent="0.25">
      <c r="AN740" s="93">
        <f t="shared" si="78"/>
        <v>7</v>
      </c>
      <c r="AO740" s="93">
        <v>737</v>
      </c>
      <c r="AQ740" s="85" t="str">
        <f t="shared" si="79"/>
        <v>Passive</v>
      </c>
      <c r="AR740" s="85">
        <f>IFERROR(INDEX(Income!B$9:B$1026,MATCH(Calc!$AO740,Income!$U$9:$U$1026,0),1),0)</f>
        <v>0</v>
      </c>
      <c r="AS740" s="85">
        <f>IFERROR(INDEX(Income!C$9:C$1026,MATCH(Calc!$AO740,Income!$U$9:$U$1026,0),1),0)</f>
        <v>0</v>
      </c>
      <c r="AT740" s="93">
        <f t="shared" ca="1" si="80"/>
        <v>2028</v>
      </c>
      <c r="AU740" s="85" t="str">
        <f>IFERROR(IF($AQ740="Passive","",INDEX(Income!E$9:E$1026,MATCH(Calc!$AO740,Income!$U$9:$U$1026,0),1)),"")</f>
        <v/>
      </c>
      <c r="AV740" s="85" t="str">
        <f>IFERROR(IF($AQ740="Passive","",INDEX(Income!F$9:F$1026,MATCH(Calc!$AO740,Income!$U$9:$U$1026,0),1)),"")</f>
        <v/>
      </c>
      <c r="AW740" s="85" t="str">
        <f>IFERROR(IF($AQ740="Passive","",INDEX(Income!G$9:G$1026,MATCH(Calc!$AO740,Income!$U$9:$U$1026,0),1)),"")</f>
        <v/>
      </c>
      <c r="AX740" s="85" t="str">
        <f>IFERROR(IF($AQ740="Passive","",INDEX(Income!H$9:H$1026,MATCH(Calc!$AO740,Income!$U$9:$U$1026,0),1)),"")</f>
        <v/>
      </c>
      <c r="AY740" s="85" t="str">
        <f>IFERROR(IF($AQ740="Passive","",INDEX(Income!I$9:I$1026,MATCH(Calc!$AO740,Income!$U$9:$U$1026,0),1)),"")</f>
        <v/>
      </c>
      <c r="AZ740" s="85" t="str">
        <f>IFERROR(IF($AQ740="Passive","",INDEX(Income!J$9:J$1026,MATCH(Calc!$AO740,Income!$U$9:$U$1026,0),1)),"")</f>
        <v/>
      </c>
      <c r="BA740" s="85" t="str">
        <f>IFERROR(IF($AQ740="Passive","",INDEX(Income!K$9:K$1026,MATCH(Calc!$AO740,Income!$U$9:$U$1026,0),1)),"")</f>
        <v/>
      </c>
      <c r="BB740" s="85" t="str">
        <f>IFERROR(IF($AQ740="Passive","",INDEX(Income!L$9:L$1026,MATCH(Calc!$AO740,Income!$U$9:$U$1026,0),1)),"")</f>
        <v/>
      </c>
      <c r="BC740" s="85" t="str">
        <f>IFERROR(IF($AQ740="Passive","",INDEX(Income!M$9:M$1026,MATCH(Calc!$AO740,Income!$U$9:$U$1026,0),1)),"")</f>
        <v/>
      </c>
      <c r="BD740" s="85" t="str">
        <f>IFERROR(IF($AQ740="Passive","",INDEX(Income!N$9:N$1026,MATCH(Calc!$AO740,Income!$U$9:$U$1026,0),1)),"")</f>
        <v/>
      </c>
      <c r="BE740" s="85" t="str">
        <f>IFERROR(IF($AQ740="Passive","",INDEX(Income!O$9:O$1026,MATCH(Calc!$AO740,Income!$U$9:$U$1026,0),1)),"")</f>
        <v/>
      </c>
      <c r="BF740" s="85" t="str">
        <f>IFERROR(IF($AQ740="Passive","",INDEX(Income!P$9:P$1026,MATCH(Calc!$AO740,Income!$U$9:$U$1026,0),1)),"")</f>
        <v/>
      </c>
      <c r="BH740" s="85" t="str">
        <f t="shared" si="81"/>
        <v>Passive</v>
      </c>
      <c r="BI740" s="85">
        <f>IFERROR(INDEX(Expenses!B$9:B$1026,MATCH(Calc!$AO740,Expenses!$U$9:$U$1026,0),1),0)</f>
        <v>0</v>
      </c>
      <c r="BJ740" s="85">
        <f>IFERROR(INDEX(Expenses!C$9:C$1026,MATCH(Calc!$AO740,Expenses!$U$9:$U$1026,0),1),0)</f>
        <v>0</v>
      </c>
      <c r="BK740" s="93">
        <f t="shared" ca="1" si="82"/>
        <v>2028</v>
      </c>
      <c r="BL740" s="85" t="str">
        <f>IFERROR(IF($BH740="Passive","",INDEX(Expenses!E$9:E$1026,MATCH(Calc!$AO740,Expenses!$U$9:$U$1026,0),1)),"")</f>
        <v/>
      </c>
      <c r="BM740" s="85" t="str">
        <f>IFERROR(IF($BH740="Passive","",INDEX(Expenses!F$9:F$1026,MATCH(Calc!$AO740,Expenses!$U$9:$U$1026,0),1)),"")</f>
        <v/>
      </c>
      <c r="BN740" s="85" t="str">
        <f>IFERROR(IF($BH740="Passive","",INDEX(Expenses!G$9:G$1026,MATCH(Calc!$AO740,Expenses!$U$9:$U$1026,0),1)),"")</f>
        <v/>
      </c>
      <c r="BO740" s="85" t="str">
        <f>IFERROR(IF($BH740="Passive","",INDEX(Expenses!H$9:H$1026,MATCH(Calc!$AO740,Expenses!$U$9:$U$1026,0),1)),"")</f>
        <v/>
      </c>
      <c r="BP740" s="85" t="str">
        <f>IFERROR(IF($BH740="Passive","",INDEX(Expenses!I$9:I$1026,MATCH(Calc!$AO740,Expenses!$U$9:$U$1026,0),1)),"")</f>
        <v/>
      </c>
      <c r="BQ740" s="85" t="str">
        <f>IFERROR(IF($BH740="Passive","",INDEX(Expenses!J$9:J$1026,MATCH(Calc!$AO740,Expenses!$U$9:$U$1026,0),1)),"")</f>
        <v/>
      </c>
      <c r="BR740" s="85" t="str">
        <f>IFERROR(IF($BH740="Passive","",INDEX(Expenses!K$9:K$1026,MATCH(Calc!$AO740,Expenses!$U$9:$U$1026,0),1)),"")</f>
        <v/>
      </c>
      <c r="BS740" s="85" t="str">
        <f>IFERROR(IF($BH740="Passive","",INDEX(Expenses!L$9:L$1026,MATCH(Calc!$AO740,Expenses!$U$9:$U$1026,0),1)),"")</f>
        <v/>
      </c>
      <c r="BT740" s="85" t="str">
        <f>IFERROR(IF($BH740="Passive","",INDEX(Expenses!M$9:M$1026,MATCH(Calc!$AO740,Expenses!$U$9:$U$1026,0),1)),"")</f>
        <v/>
      </c>
      <c r="BU740" s="85" t="str">
        <f>IFERROR(IF($BH740="Passive","",INDEX(Expenses!N$9:N$1026,MATCH(Calc!$AO740,Expenses!$U$9:$U$1026,0),1)),"")</f>
        <v/>
      </c>
      <c r="BV740" s="85" t="str">
        <f>IFERROR(IF($BH740="Passive","",INDEX(Expenses!O$9:O$1026,MATCH(Calc!$AO740,Expenses!$U$9:$U$1026,0),1)),"")</f>
        <v/>
      </c>
      <c r="BW740" s="85" t="str">
        <f>IFERROR(IF($BH740="Passive","",INDEX(Expenses!P$9:P$1026,MATCH(Calc!$AO740,Expenses!$U$9:$U$1026,0),1)),"")</f>
        <v/>
      </c>
    </row>
    <row r="741" spans="40:75" x14ac:dyDescent="0.25">
      <c r="AN741" s="93">
        <f t="shared" si="78"/>
        <v>7</v>
      </c>
      <c r="AO741" s="93">
        <v>738</v>
      </c>
      <c r="AQ741" s="85" t="str">
        <f t="shared" si="79"/>
        <v>Passive</v>
      </c>
      <c r="AR741" s="85">
        <f>IFERROR(INDEX(Income!B$9:B$1026,MATCH(Calc!$AO741,Income!$U$9:$U$1026,0),1),0)</f>
        <v>0</v>
      </c>
      <c r="AS741" s="85">
        <f>IFERROR(INDEX(Income!C$9:C$1026,MATCH(Calc!$AO741,Income!$U$9:$U$1026,0),1),0)</f>
        <v>0</v>
      </c>
      <c r="AT741" s="93">
        <f t="shared" ca="1" si="80"/>
        <v>2028</v>
      </c>
      <c r="AU741" s="85" t="str">
        <f>IFERROR(IF($AQ741="Passive","",INDEX(Income!E$9:E$1026,MATCH(Calc!$AO741,Income!$U$9:$U$1026,0),1)),"")</f>
        <v/>
      </c>
      <c r="AV741" s="85" t="str">
        <f>IFERROR(IF($AQ741="Passive","",INDEX(Income!F$9:F$1026,MATCH(Calc!$AO741,Income!$U$9:$U$1026,0),1)),"")</f>
        <v/>
      </c>
      <c r="AW741" s="85" t="str">
        <f>IFERROR(IF($AQ741="Passive","",INDEX(Income!G$9:G$1026,MATCH(Calc!$AO741,Income!$U$9:$U$1026,0),1)),"")</f>
        <v/>
      </c>
      <c r="AX741" s="85" t="str">
        <f>IFERROR(IF($AQ741="Passive","",INDEX(Income!H$9:H$1026,MATCH(Calc!$AO741,Income!$U$9:$U$1026,0),1)),"")</f>
        <v/>
      </c>
      <c r="AY741" s="85" t="str">
        <f>IFERROR(IF($AQ741="Passive","",INDEX(Income!I$9:I$1026,MATCH(Calc!$AO741,Income!$U$9:$U$1026,0),1)),"")</f>
        <v/>
      </c>
      <c r="AZ741" s="85" t="str">
        <f>IFERROR(IF($AQ741="Passive","",INDEX(Income!J$9:J$1026,MATCH(Calc!$AO741,Income!$U$9:$U$1026,0),1)),"")</f>
        <v/>
      </c>
      <c r="BA741" s="85" t="str">
        <f>IFERROR(IF($AQ741="Passive","",INDEX(Income!K$9:K$1026,MATCH(Calc!$AO741,Income!$U$9:$U$1026,0),1)),"")</f>
        <v/>
      </c>
      <c r="BB741" s="85" t="str">
        <f>IFERROR(IF($AQ741="Passive","",INDEX(Income!L$9:L$1026,MATCH(Calc!$AO741,Income!$U$9:$U$1026,0),1)),"")</f>
        <v/>
      </c>
      <c r="BC741" s="85" t="str">
        <f>IFERROR(IF($AQ741="Passive","",INDEX(Income!M$9:M$1026,MATCH(Calc!$AO741,Income!$U$9:$U$1026,0),1)),"")</f>
        <v/>
      </c>
      <c r="BD741" s="85" t="str">
        <f>IFERROR(IF($AQ741="Passive","",INDEX(Income!N$9:N$1026,MATCH(Calc!$AO741,Income!$U$9:$U$1026,0),1)),"")</f>
        <v/>
      </c>
      <c r="BE741" s="85" t="str">
        <f>IFERROR(IF($AQ741="Passive","",INDEX(Income!O$9:O$1026,MATCH(Calc!$AO741,Income!$U$9:$U$1026,0),1)),"")</f>
        <v/>
      </c>
      <c r="BF741" s="85" t="str">
        <f>IFERROR(IF($AQ741="Passive","",INDEX(Income!P$9:P$1026,MATCH(Calc!$AO741,Income!$U$9:$U$1026,0),1)),"")</f>
        <v/>
      </c>
      <c r="BH741" s="85" t="str">
        <f t="shared" si="81"/>
        <v>Passive</v>
      </c>
      <c r="BI741" s="85">
        <f>IFERROR(INDEX(Expenses!B$9:B$1026,MATCH(Calc!$AO741,Expenses!$U$9:$U$1026,0),1),0)</f>
        <v>0</v>
      </c>
      <c r="BJ741" s="85">
        <f>IFERROR(INDEX(Expenses!C$9:C$1026,MATCH(Calc!$AO741,Expenses!$U$9:$U$1026,0),1),0)</f>
        <v>0</v>
      </c>
      <c r="BK741" s="93">
        <f t="shared" ca="1" si="82"/>
        <v>2028</v>
      </c>
      <c r="BL741" s="85" t="str">
        <f>IFERROR(IF($BH741="Passive","",INDEX(Expenses!E$9:E$1026,MATCH(Calc!$AO741,Expenses!$U$9:$U$1026,0),1)),"")</f>
        <v/>
      </c>
      <c r="BM741" s="85" t="str">
        <f>IFERROR(IF($BH741="Passive","",INDEX(Expenses!F$9:F$1026,MATCH(Calc!$AO741,Expenses!$U$9:$U$1026,0),1)),"")</f>
        <v/>
      </c>
      <c r="BN741" s="85" t="str">
        <f>IFERROR(IF($BH741="Passive","",INDEX(Expenses!G$9:G$1026,MATCH(Calc!$AO741,Expenses!$U$9:$U$1026,0),1)),"")</f>
        <v/>
      </c>
      <c r="BO741" s="85" t="str">
        <f>IFERROR(IF($BH741="Passive","",INDEX(Expenses!H$9:H$1026,MATCH(Calc!$AO741,Expenses!$U$9:$U$1026,0),1)),"")</f>
        <v/>
      </c>
      <c r="BP741" s="85" t="str">
        <f>IFERROR(IF($BH741="Passive","",INDEX(Expenses!I$9:I$1026,MATCH(Calc!$AO741,Expenses!$U$9:$U$1026,0),1)),"")</f>
        <v/>
      </c>
      <c r="BQ741" s="85" t="str">
        <f>IFERROR(IF($BH741="Passive","",INDEX(Expenses!J$9:J$1026,MATCH(Calc!$AO741,Expenses!$U$9:$U$1026,0),1)),"")</f>
        <v/>
      </c>
      <c r="BR741" s="85" t="str">
        <f>IFERROR(IF($BH741="Passive","",INDEX(Expenses!K$9:K$1026,MATCH(Calc!$AO741,Expenses!$U$9:$U$1026,0),1)),"")</f>
        <v/>
      </c>
      <c r="BS741" s="85" t="str">
        <f>IFERROR(IF($BH741="Passive","",INDEX(Expenses!L$9:L$1026,MATCH(Calc!$AO741,Expenses!$U$9:$U$1026,0),1)),"")</f>
        <v/>
      </c>
      <c r="BT741" s="85" t="str">
        <f>IFERROR(IF($BH741="Passive","",INDEX(Expenses!M$9:M$1026,MATCH(Calc!$AO741,Expenses!$U$9:$U$1026,0),1)),"")</f>
        <v/>
      </c>
      <c r="BU741" s="85" t="str">
        <f>IFERROR(IF($BH741="Passive","",INDEX(Expenses!N$9:N$1026,MATCH(Calc!$AO741,Expenses!$U$9:$U$1026,0),1)),"")</f>
        <v/>
      </c>
      <c r="BV741" s="85" t="str">
        <f>IFERROR(IF($BH741="Passive","",INDEX(Expenses!O$9:O$1026,MATCH(Calc!$AO741,Expenses!$U$9:$U$1026,0),1)),"")</f>
        <v/>
      </c>
      <c r="BW741" s="85" t="str">
        <f>IFERROR(IF($BH741="Passive","",INDEX(Expenses!P$9:P$1026,MATCH(Calc!$AO741,Expenses!$U$9:$U$1026,0),1)),"")</f>
        <v/>
      </c>
    </row>
    <row r="742" spans="40:75" x14ac:dyDescent="0.25">
      <c r="AN742" s="93">
        <f t="shared" si="78"/>
        <v>7</v>
      </c>
      <c r="AO742" s="93">
        <v>739</v>
      </c>
      <c r="AQ742" s="85" t="str">
        <f t="shared" si="79"/>
        <v>Passive</v>
      </c>
      <c r="AR742" s="85">
        <f>IFERROR(INDEX(Income!B$9:B$1026,MATCH(Calc!$AO742,Income!$U$9:$U$1026,0),1),0)</f>
        <v>0</v>
      </c>
      <c r="AS742" s="85">
        <f>IFERROR(INDEX(Income!C$9:C$1026,MATCH(Calc!$AO742,Income!$U$9:$U$1026,0),1),0)</f>
        <v>0</v>
      </c>
      <c r="AT742" s="93">
        <f t="shared" ca="1" si="80"/>
        <v>2028</v>
      </c>
      <c r="AU742" s="85" t="str">
        <f>IFERROR(IF($AQ742="Passive","",INDEX(Income!E$9:E$1026,MATCH(Calc!$AO742,Income!$U$9:$U$1026,0),1)),"")</f>
        <v/>
      </c>
      <c r="AV742" s="85" t="str">
        <f>IFERROR(IF($AQ742="Passive","",INDEX(Income!F$9:F$1026,MATCH(Calc!$AO742,Income!$U$9:$U$1026,0),1)),"")</f>
        <v/>
      </c>
      <c r="AW742" s="85" t="str">
        <f>IFERROR(IF($AQ742="Passive","",INDEX(Income!G$9:G$1026,MATCH(Calc!$AO742,Income!$U$9:$U$1026,0),1)),"")</f>
        <v/>
      </c>
      <c r="AX742" s="85" t="str">
        <f>IFERROR(IF($AQ742="Passive","",INDEX(Income!H$9:H$1026,MATCH(Calc!$AO742,Income!$U$9:$U$1026,0),1)),"")</f>
        <v/>
      </c>
      <c r="AY742" s="85" t="str">
        <f>IFERROR(IF($AQ742="Passive","",INDEX(Income!I$9:I$1026,MATCH(Calc!$AO742,Income!$U$9:$U$1026,0),1)),"")</f>
        <v/>
      </c>
      <c r="AZ742" s="85" t="str">
        <f>IFERROR(IF($AQ742="Passive","",INDEX(Income!J$9:J$1026,MATCH(Calc!$AO742,Income!$U$9:$U$1026,0),1)),"")</f>
        <v/>
      </c>
      <c r="BA742" s="85" t="str">
        <f>IFERROR(IF($AQ742="Passive","",INDEX(Income!K$9:K$1026,MATCH(Calc!$AO742,Income!$U$9:$U$1026,0),1)),"")</f>
        <v/>
      </c>
      <c r="BB742" s="85" t="str">
        <f>IFERROR(IF($AQ742="Passive","",INDEX(Income!L$9:L$1026,MATCH(Calc!$AO742,Income!$U$9:$U$1026,0),1)),"")</f>
        <v/>
      </c>
      <c r="BC742" s="85" t="str">
        <f>IFERROR(IF($AQ742="Passive","",INDEX(Income!M$9:M$1026,MATCH(Calc!$AO742,Income!$U$9:$U$1026,0),1)),"")</f>
        <v/>
      </c>
      <c r="BD742" s="85" t="str">
        <f>IFERROR(IF($AQ742="Passive","",INDEX(Income!N$9:N$1026,MATCH(Calc!$AO742,Income!$U$9:$U$1026,0),1)),"")</f>
        <v/>
      </c>
      <c r="BE742" s="85" t="str">
        <f>IFERROR(IF($AQ742="Passive","",INDEX(Income!O$9:O$1026,MATCH(Calc!$AO742,Income!$U$9:$U$1026,0),1)),"")</f>
        <v/>
      </c>
      <c r="BF742" s="85" t="str">
        <f>IFERROR(IF($AQ742="Passive","",INDEX(Income!P$9:P$1026,MATCH(Calc!$AO742,Income!$U$9:$U$1026,0),1)),"")</f>
        <v/>
      </c>
      <c r="BH742" s="85" t="str">
        <f t="shared" si="81"/>
        <v>Passive</v>
      </c>
      <c r="BI742" s="85">
        <f>IFERROR(INDEX(Expenses!B$9:B$1026,MATCH(Calc!$AO742,Expenses!$U$9:$U$1026,0),1),0)</f>
        <v>0</v>
      </c>
      <c r="BJ742" s="85">
        <f>IFERROR(INDEX(Expenses!C$9:C$1026,MATCH(Calc!$AO742,Expenses!$U$9:$U$1026,0),1),0)</f>
        <v>0</v>
      </c>
      <c r="BK742" s="93">
        <f t="shared" ca="1" si="82"/>
        <v>2028</v>
      </c>
      <c r="BL742" s="85" t="str">
        <f>IFERROR(IF($BH742="Passive","",INDEX(Expenses!E$9:E$1026,MATCH(Calc!$AO742,Expenses!$U$9:$U$1026,0),1)),"")</f>
        <v/>
      </c>
      <c r="BM742" s="85" t="str">
        <f>IFERROR(IF($BH742="Passive","",INDEX(Expenses!F$9:F$1026,MATCH(Calc!$AO742,Expenses!$U$9:$U$1026,0),1)),"")</f>
        <v/>
      </c>
      <c r="BN742" s="85" t="str">
        <f>IFERROR(IF($BH742="Passive","",INDEX(Expenses!G$9:G$1026,MATCH(Calc!$AO742,Expenses!$U$9:$U$1026,0),1)),"")</f>
        <v/>
      </c>
      <c r="BO742" s="85" t="str">
        <f>IFERROR(IF($BH742="Passive","",INDEX(Expenses!H$9:H$1026,MATCH(Calc!$AO742,Expenses!$U$9:$U$1026,0),1)),"")</f>
        <v/>
      </c>
      <c r="BP742" s="85" t="str">
        <f>IFERROR(IF($BH742="Passive","",INDEX(Expenses!I$9:I$1026,MATCH(Calc!$AO742,Expenses!$U$9:$U$1026,0),1)),"")</f>
        <v/>
      </c>
      <c r="BQ742" s="85" t="str">
        <f>IFERROR(IF($BH742="Passive","",INDEX(Expenses!J$9:J$1026,MATCH(Calc!$AO742,Expenses!$U$9:$U$1026,0),1)),"")</f>
        <v/>
      </c>
      <c r="BR742" s="85" t="str">
        <f>IFERROR(IF($BH742="Passive","",INDEX(Expenses!K$9:K$1026,MATCH(Calc!$AO742,Expenses!$U$9:$U$1026,0),1)),"")</f>
        <v/>
      </c>
      <c r="BS742" s="85" t="str">
        <f>IFERROR(IF($BH742="Passive","",INDEX(Expenses!L$9:L$1026,MATCH(Calc!$AO742,Expenses!$U$9:$U$1026,0),1)),"")</f>
        <v/>
      </c>
      <c r="BT742" s="85" t="str">
        <f>IFERROR(IF($BH742="Passive","",INDEX(Expenses!M$9:M$1026,MATCH(Calc!$AO742,Expenses!$U$9:$U$1026,0),1)),"")</f>
        <v/>
      </c>
      <c r="BU742" s="85" t="str">
        <f>IFERROR(IF($BH742="Passive","",INDEX(Expenses!N$9:N$1026,MATCH(Calc!$AO742,Expenses!$U$9:$U$1026,0),1)),"")</f>
        <v/>
      </c>
      <c r="BV742" s="85" t="str">
        <f>IFERROR(IF($BH742="Passive","",INDEX(Expenses!O$9:O$1026,MATCH(Calc!$AO742,Expenses!$U$9:$U$1026,0),1)),"")</f>
        <v/>
      </c>
      <c r="BW742" s="85" t="str">
        <f>IFERROR(IF($BH742="Passive","",INDEX(Expenses!P$9:P$1026,MATCH(Calc!$AO742,Expenses!$U$9:$U$1026,0),1)),"")</f>
        <v/>
      </c>
    </row>
    <row r="743" spans="40:75" x14ac:dyDescent="0.25">
      <c r="AN743" s="93">
        <f t="shared" si="78"/>
        <v>7</v>
      </c>
      <c r="AO743" s="93">
        <v>740</v>
      </c>
      <c r="AQ743" s="85" t="str">
        <f t="shared" si="79"/>
        <v>Passive</v>
      </c>
      <c r="AR743" s="85">
        <f>IFERROR(INDEX(Income!B$9:B$1026,MATCH(Calc!$AO743,Income!$U$9:$U$1026,0),1),0)</f>
        <v>0</v>
      </c>
      <c r="AS743" s="85">
        <f>IFERROR(INDEX(Income!C$9:C$1026,MATCH(Calc!$AO743,Income!$U$9:$U$1026,0),1),0)</f>
        <v>0</v>
      </c>
      <c r="AT743" s="93">
        <f t="shared" ca="1" si="80"/>
        <v>2028</v>
      </c>
      <c r="AU743" s="85" t="str">
        <f>IFERROR(IF($AQ743="Passive","",INDEX(Income!E$9:E$1026,MATCH(Calc!$AO743,Income!$U$9:$U$1026,0),1)),"")</f>
        <v/>
      </c>
      <c r="AV743" s="85" t="str">
        <f>IFERROR(IF($AQ743="Passive","",INDEX(Income!F$9:F$1026,MATCH(Calc!$AO743,Income!$U$9:$U$1026,0),1)),"")</f>
        <v/>
      </c>
      <c r="AW743" s="85" t="str">
        <f>IFERROR(IF($AQ743="Passive","",INDEX(Income!G$9:G$1026,MATCH(Calc!$AO743,Income!$U$9:$U$1026,0),1)),"")</f>
        <v/>
      </c>
      <c r="AX743" s="85" t="str">
        <f>IFERROR(IF($AQ743="Passive","",INDEX(Income!H$9:H$1026,MATCH(Calc!$AO743,Income!$U$9:$U$1026,0),1)),"")</f>
        <v/>
      </c>
      <c r="AY743" s="85" t="str">
        <f>IFERROR(IF($AQ743="Passive","",INDEX(Income!I$9:I$1026,MATCH(Calc!$AO743,Income!$U$9:$U$1026,0),1)),"")</f>
        <v/>
      </c>
      <c r="AZ743" s="85" t="str">
        <f>IFERROR(IF($AQ743="Passive","",INDEX(Income!J$9:J$1026,MATCH(Calc!$AO743,Income!$U$9:$U$1026,0),1)),"")</f>
        <v/>
      </c>
      <c r="BA743" s="85" t="str">
        <f>IFERROR(IF($AQ743="Passive","",INDEX(Income!K$9:K$1026,MATCH(Calc!$AO743,Income!$U$9:$U$1026,0),1)),"")</f>
        <v/>
      </c>
      <c r="BB743" s="85" t="str">
        <f>IFERROR(IF($AQ743="Passive","",INDEX(Income!L$9:L$1026,MATCH(Calc!$AO743,Income!$U$9:$U$1026,0),1)),"")</f>
        <v/>
      </c>
      <c r="BC743" s="85" t="str">
        <f>IFERROR(IF($AQ743="Passive","",INDEX(Income!M$9:M$1026,MATCH(Calc!$AO743,Income!$U$9:$U$1026,0),1)),"")</f>
        <v/>
      </c>
      <c r="BD743" s="85" t="str">
        <f>IFERROR(IF($AQ743="Passive","",INDEX(Income!N$9:N$1026,MATCH(Calc!$AO743,Income!$U$9:$U$1026,0),1)),"")</f>
        <v/>
      </c>
      <c r="BE743" s="85" t="str">
        <f>IFERROR(IF($AQ743="Passive","",INDEX(Income!O$9:O$1026,MATCH(Calc!$AO743,Income!$U$9:$U$1026,0),1)),"")</f>
        <v/>
      </c>
      <c r="BF743" s="85" t="str">
        <f>IFERROR(IF($AQ743="Passive","",INDEX(Income!P$9:P$1026,MATCH(Calc!$AO743,Income!$U$9:$U$1026,0),1)),"")</f>
        <v/>
      </c>
      <c r="BH743" s="85" t="str">
        <f t="shared" si="81"/>
        <v>Passive</v>
      </c>
      <c r="BI743" s="85">
        <f>IFERROR(INDEX(Expenses!B$9:B$1026,MATCH(Calc!$AO743,Expenses!$U$9:$U$1026,0),1),0)</f>
        <v>0</v>
      </c>
      <c r="BJ743" s="85">
        <f>IFERROR(INDEX(Expenses!C$9:C$1026,MATCH(Calc!$AO743,Expenses!$U$9:$U$1026,0),1),0)</f>
        <v>0</v>
      </c>
      <c r="BK743" s="93">
        <f t="shared" ca="1" si="82"/>
        <v>2028</v>
      </c>
      <c r="BL743" s="85" t="str">
        <f>IFERROR(IF($BH743="Passive","",INDEX(Expenses!E$9:E$1026,MATCH(Calc!$AO743,Expenses!$U$9:$U$1026,0),1)),"")</f>
        <v/>
      </c>
      <c r="BM743" s="85" t="str">
        <f>IFERROR(IF($BH743="Passive","",INDEX(Expenses!F$9:F$1026,MATCH(Calc!$AO743,Expenses!$U$9:$U$1026,0),1)),"")</f>
        <v/>
      </c>
      <c r="BN743" s="85" t="str">
        <f>IFERROR(IF($BH743="Passive","",INDEX(Expenses!G$9:G$1026,MATCH(Calc!$AO743,Expenses!$U$9:$U$1026,0),1)),"")</f>
        <v/>
      </c>
      <c r="BO743" s="85" t="str">
        <f>IFERROR(IF($BH743="Passive","",INDEX(Expenses!H$9:H$1026,MATCH(Calc!$AO743,Expenses!$U$9:$U$1026,0),1)),"")</f>
        <v/>
      </c>
      <c r="BP743" s="85" t="str">
        <f>IFERROR(IF($BH743="Passive","",INDEX(Expenses!I$9:I$1026,MATCH(Calc!$AO743,Expenses!$U$9:$U$1026,0),1)),"")</f>
        <v/>
      </c>
      <c r="BQ743" s="85" t="str">
        <f>IFERROR(IF($BH743="Passive","",INDEX(Expenses!J$9:J$1026,MATCH(Calc!$AO743,Expenses!$U$9:$U$1026,0),1)),"")</f>
        <v/>
      </c>
      <c r="BR743" s="85" t="str">
        <f>IFERROR(IF($BH743="Passive","",INDEX(Expenses!K$9:K$1026,MATCH(Calc!$AO743,Expenses!$U$9:$U$1026,0),1)),"")</f>
        <v/>
      </c>
      <c r="BS743" s="85" t="str">
        <f>IFERROR(IF($BH743="Passive","",INDEX(Expenses!L$9:L$1026,MATCH(Calc!$AO743,Expenses!$U$9:$U$1026,0),1)),"")</f>
        <v/>
      </c>
      <c r="BT743" s="85" t="str">
        <f>IFERROR(IF($BH743="Passive","",INDEX(Expenses!M$9:M$1026,MATCH(Calc!$AO743,Expenses!$U$9:$U$1026,0),1)),"")</f>
        <v/>
      </c>
      <c r="BU743" s="85" t="str">
        <f>IFERROR(IF($BH743="Passive","",INDEX(Expenses!N$9:N$1026,MATCH(Calc!$AO743,Expenses!$U$9:$U$1026,0),1)),"")</f>
        <v/>
      </c>
      <c r="BV743" s="85" t="str">
        <f>IFERROR(IF($BH743="Passive","",INDEX(Expenses!O$9:O$1026,MATCH(Calc!$AO743,Expenses!$U$9:$U$1026,0),1)),"")</f>
        <v/>
      </c>
      <c r="BW743" s="85" t="str">
        <f>IFERROR(IF($BH743="Passive","",INDEX(Expenses!P$9:P$1026,MATCH(Calc!$AO743,Expenses!$U$9:$U$1026,0),1)),"")</f>
        <v/>
      </c>
    </row>
    <row r="744" spans="40:75" x14ac:dyDescent="0.25">
      <c r="AN744" s="93">
        <f t="shared" si="78"/>
        <v>7</v>
      </c>
      <c r="AO744" s="93">
        <v>741</v>
      </c>
      <c r="AQ744" s="85" t="str">
        <f t="shared" si="79"/>
        <v>Passive</v>
      </c>
      <c r="AR744" s="85">
        <f>IFERROR(INDEX(Income!B$9:B$1026,MATCH(Calc!$AO744,Income!$U$9:$U$1026,0),1),0)</f>
        <v>0</v>
      </c>
      <c r="AS744" s="85">
        <f>IFERROR(INDEX(Income!C$9:C$1026,MATCH(Calc!$AO744,Income!$U$9:$U$1026,0),1),0)</f>
        <v>0</v>
      </c>
      <c r="AT744" s="93">
        <f t="shared" ca="1" si="80"/>
        <v>2028</v>
      </c>
      <c r="AU744" s="85" t="str">
        <f>IFERROR(IF($AQ744="Passive","",INDEX(Income!E$9:E$1026,MATCH(Calc!$AO744,Income!$U$9:$U$1026,0),1)),"")</f>
        <v/>
      </c>
      <c r="AV744" s="85" t="str">
        <f>IFERROR(IF($AQ744="Passive","",INDEX(Income!F$9:F$1026,MATCH(Calc!$AO744,Income!$U$9:$U$1026,0),1)),"")</f>
        <v/>
      </c>
      <c r="AW744" s="85" t="str">
        <f>IFERROR(IF($AQ744="Passive","",INDEX(Income!G$9:G$1026,MATCH(Calc!$AO744,Income!$U$9:$U$1026,0),1)),"")</f>
        <v/>
      </c>
      <c r="AX744" s="85" t="str">
        <f>IFERROR(IF($AQ744="Passive","",INDEX(Income!H$9:H$1026,MATCH(Calc!$AO744,Income!$U$9:$U$1026,0),1)),"")</f>
        <v/>
      </c>
      <c r="AY744" s="85" t="str">
        <f>IFERROR(IF($AQ744="Passive","",INDEX(Income!I$9:I$1026,MATCH(Calc!$AO744,Income!$U$9:$U$1026,0),1)),"")</f>
        <v/>
      </c>
      <c r="AZ744" s="85" t="str">
        <f>IFERROR(IF($AQ744="Passive","",INDEX(Income!J$9:J$1026,MATCH(Calc!$AO744,Income!$U$9:$U$1026,0),1)),"")</f>
        <v/>
      </c>
      <c r="BA744" s="85" t="str">
        <f>IFERROR(IF($AQ744="Passive","",INDEX(Income!K$9:K$1026,MATCH(Calc!$AO744,Income!$U$9:$U$1026,0),1)),"")</f>
        <v/>
      </c>
      <c r="BB744" s="85" t="str">
        <f>IFERROR(IF($AQ744="Passive","",INDEX(Income!L$9:L$1026,MATCH(Calc!$AO744,Income!$U$9:$U$1026,0),1)),"")</f>
        <v/>
      </c>
      <c r="BC744" s="85" t="str">
        <f>IFERROR(IF($AQ744="Passive","",INDEX(Income!M$9:M$1026,MATCH(Calc!$AO744,Income!$U$9:$U$1026,0),1)),"")</f>
        <v/>
      </c>
      <c r="BD744" s="85" t="str">
        <f>IFERROR(IF($AQ744="Passive","",INDEX(Income!N$9:N$1026,MATCH(Calc!$AO744,Income!$U$9:$U$1026,0),1)),"")</f>
        <v/>
      </c>
      <c r="BE744" s="85" t="str">
        <f>IFERROR(IF($AQ744="Passive","",INDEX(Income!O$9:O$1026,MATCH(Calc!$AO744,Income!$U$9:$U$1026,0),1)),"")</f>
        <v/>
      </c>
      <c r="BF744" s="85" t="str">
        <f>IFERROR(IF($AQ744="Passive","",INDEX(Income!P$9:P$1026,MATCH(Calc!$AO744,Income!$U$9:$U$1026,0),1)),"")</f>
        <v/>
      </c>
      <c r="BH744" s="85" t="str">
        <f t="shared" si="81"/>
        <v>Passive</v>
      </c>
      <c r="BI744" s="85">
        <f>IFERROR(INDEX(Expenses!B$9:B$1026,MATCH(Calc!$AO744,Expenses!$U$9:$U$1026,0),1),0)</f>
        <v>0</v>
      </c>
      <c r="BJ744" s="85">
        <f>IFERROR(INDEX(Expenses!C$9:C$1026,MATCH(Calc!$AO744,Expenses!$U$9:$U$1026,0),1),0)</f>
        <v>0</v>
      </c>
      <c r="BK744" s="93">
        <f t="shared" ca="1" si="82"/>
        <v>2028</v>
      </c>
      <c r="BL744" s="85" t="str">
        <f>IFERROR(IF($BH744="Passive","",INDEX(Expenses!E$9:E$1026,MATCH(Calc!$AO744,Expenses!$U$9:$U$1026,0),1)),"")</f>
        <v/>
      </c>
      <c r="BM744" s="85" t="str">
        <f>IFERROR(IF($BH744="Passive","",INDEX(Expenses!F$9:F$1026,MATCH(Calc!$AO744,Expenses!$U$9:$U$1026,0),1)),"")</f>
        <v/>
      </c>
      <c r="BN744" s="85" t="str">
        <f>IFERROR(IF($BH744="Passive","",INDEX(Expenses!G$9:G$1026,MATCH(Calc!$AO744,Expenses!$U$9:$U$1026,0),1)),"")</f>
        <v/>
      </c>
      <c r="BO744" s="85" t="str">
        <f>IFERROR(IF($BH744="Passive","",INDEX(Expenses!H$9:H$1026,MATCH(Calc!$AO744,Expenses!$U$9:$U$1026,0),1)),"")</f>
        <v/>
      </c>
      <c r="BP744" s="85" t="str">
        <f>IFERROR(IF($BH744="Passive","",INDEX(Expenses!I$9:I$1026,MATCH(Calc!$AO744,Expenses!$U$9:$U$1026,0),1)),"")</f>
        <v/>
      </c>
      <c r="BQ744" s="85" t="str">
        <f>IFERROR(IF($BH744="Passive","",INDEX(Expenses!J$9:J$1026,MATCH(Calc!$AO744,Expenses!$U$9:$U$1026,0),1)),"")</f>
        <v/>
      </c>
      <c r="BR744" s="85" t="str">
        <f>IFERROR(IF($BH744="Passive","",INDEX(Expenses!K$9:K$1026,MATCH(Calc!$AO744,Expenses!$U$9:$U$1026,0),1)),"")</f>
        <v/>
      </c>
      <c r="BS744" s="85" t="str">
        <f>IFERROR(IF($BH744="Passive","",INDEX(Expenses!L$9:L$1026,MATCH(Calc!$AO744,Expenses!$U$9:$U$1026,0),1)),"")</f>
        <v/>
      </c>
      <c r="BT744" s="85" t="str">
        <f>IFERROR(IF($BH744="Passive","",INDEX(Expenses!M$9:M$1026,MATCH(Calc!$AO744,Expenses!$U$9:$U$1026,0),1)),"")</f>
        <v/>
      </c>
      <c r="BU744" s="85" t="str">
        <f>IFERROR(IF($BH744="Passive","",INDEX(Expenses!N$9:N$1026,MATCH(Calc!$AO744,Expenses!$U$9:$U$1026,0),1)),"")</f>
        <v/>
      </c>
      <c r="BV744" s="85" t="str">
        <f>IFERROR(IF($BH744="Passive","",INDEX(Expenses!O$9:O$1026,MATCH(Calc!$AO744,Expenses!$U$9:$U$1026,0),1)),"")</f>
        <v/>
      </c>
      <c r="BW744" s="85" t="str">
        <f>IFERROR(IF($BH744="Passive","",INDEX(Expenses!P$9:P$1026,MATCH(Calc!$AO744,Expenses!$U$9:$U$1026,0),1)),"")</f>
        <v/>
      </c>
    </row>
    <row r="745" spans="40:75" x14ac:dyDescent="0.25">
      <c r="AN745" s="93">
        <f t="shared" si="78"/>
        <v>7</v>
      </c>
      <c r="AO745" s="93">
        <v>742</v>
      </c>
      <c r="AQ745" s="85" t="str">
        <f t="shared" si="79"/>
        <v>Passive</v>
      </c>
      <c r="AR745" s="85">
        <f>IFERROR(INDEX(Income!B$9:B$1026,MATCH(Calc!$AO745,Income!$U$9:$U$1026,0),1),0)</f>
        <v>0</v>
      </c>
      <c r="AS745" s="85">
        <f>IFERROR(INDEX(Income!C$9:C$1026,MATCH(Calc!$AO745,Income!$U$9:$U$1026,0),1),0)</f>
        <v>0</v>
      </c>
      <c r="AT745" s="93">
        <f t="shared" ca="1" si="80"/>
        <v>2028</v>
      </c>
      <c r="AU745" s="85" t="str">
        <f>IFERROR(IF($AQ745="Passive","",INDEX(Income!E$9:E$1026,MATCH(Calc!$AO745,Income!$U$9:$U$1026,0),1)),"")</f>
        <v/>
      </c>
      <c r="AV745" s="85" t="str">
        <f>IFERROR(IF($AQ745="Passive","",INDEX(Income!F$9:F$1026,MATCH(Calc!$AO745,Income!$U$9:$U$1026,0),1)),"")</f>
        <v/>
      </c>
      <c r="AW745" s="85" t="str">
        <f>IFERROR(IF($AQ745="Passive","",INDEX(Income!G$9:G$1026,MATCH(Calc!$AO745,Income!$U$9:$U$1026,0),1)),"")</f>
        <v/>
      </c>
      <c r="AX745" s="85" t="str">
        <f>IFERROR(IF($AQ745="Passive","",INDEX(Income!H$9:H$1026,MATCH(Calc!$AO745,Income!$U$9:$U$1026,0),1)),"")</f>
        <v/>
      </c>
      <c r="AY745" s="85" t="str">
        <f>IFERROR(IF($AQ745="Passive","",INDEX(Income!I$9:I$1026,MATCH(Calc!$AO745,Income!$U$9:$U$1026,0),1)),"")</f>
        <v/>
      </c>
      <c r="AZ745" s="85" t="str">
        <f>IFERROR(IF($AQ745="Passive","",INDEX(Income!J$9:J$1026,MATCH(Calc!$AO745,Income!$U$9:$U$1026,0),1)),"")</f>
        <v/>
      </c>
      <c r="BA745" s="85" t="str">
        <f>IFERROR(IF($AQ745="Passive","",INDEX(Income!K$9:K$1026,MATCH(Calc!$AO745,Income!$U$9:$U$1026,0),1)),"")</f>
        <v/>
      </c>
      <c r="BB745" s="85" t="str">
        <f>IFERROR(IF($AQ745="Passive","",INDEX(Income!L$9:L$1026,MATCH(Calc!$AO745,Income!$U$9:$U$1026,0),1)),"")</f>
        <v/>
      </c>
      <c r="BC745" s="85" t="str">
        <f>IFERROR(IF($AQ745="Passive","",INDEX(Income!M$9:M$1026,MATCH(Calc!$AO745,Income!$U$9:$U$1026,0),1)),"")</f>
        <v/>
      </c>
      <c r="BD745" s="85" t="str">
        <f>IFERROR(IF($AQ745="Passive","",INDEX(Income!N$9:N$1026,MATCH(Calc!$AO745,Income!$U$9:$U$1026,0),1)),"")</f>
        <v/>
      </c>
      <c r="BE745" s="85" t="str">
        <f>IFERROR(IF($AQ745="Passive","",INDEX(Income!O$9:O$1026,MATCH(Calc!$AO745,Income!$U$9:$U$1026,0),1)),"")</f>
        <v/>
      </c>
      <c r="BF745" s="85" t="str">
        <f>IFERROR(IF($AQ745="Passive","",INDEX(Income!P$9:P$1026,MATCH(Calc!$AO745,Income!$U$9:$U$1026,0),1)),"")</f>
        <v/>
      </c>
      <c r="BH745" s="85" t="str">
        <f t="shared" si="81"/>
        <v>Passive</v>
      </c>
      <c r="BI745" s="85">
        <f>IFERROR(INDEX(Expenses!B$9:B$1026,MATCH(Calc!$AO745,Expenses!$U$9:$U$1026,0),1),0)</f>
        <v>0</v>
      </c>
      <c r="BJ745" s="85">
        <f>IFERROR(INDEX(Expenses!C$9:C$1026,MATCH(Calc!$AO745,Expenses!$U$9:$U$1026,0),1),0)</f>
        <v>0</v>
      </c>
      <c r="BK745" s="93">
        <f t="shared" ca="1" si="82"/>
        <v>2028</v>
      </c>
      <c r="BL745" s="85" t="str">
        <f>IFERROR(IF($BH745="Passive","",INDEX(Expenses!E$9:E$1026,MATCH(Calc!$AO745,Expenses!$U$9:$U$1026,0),1)),"")</f>
        <v/>
      </c>
      <c r="BM745" s="85" t="str">
        <f>IFERROR(IF($BH745="Passive","",INDEX(Expenses!F$9:F$1026,MATCH(Calc!$AO745,Expenses!$U$9:$U$1026,0),1)),"")</f>
        <v/>
      </c>
      <c r="BN745" s="85" t="str">
        <f>IFERROR(IF($BH745="Passive","",INDEX(Expenses!G$9:G$1026,MATCH(Calc!$AO745,Expenses!$U$9:$U$1026,0),1)),"")</f>
        <v/>
      </c>
      <c r="BO745" s="85" t="str">
        <f>IFERROR(IF($BH745="Passive","",INDEX(Expenses!H$9:H$1026,MATCH(Calc!$AO745,Expenses!$U$9:$U$1026,0),1)),"")</f>
        <v/>
      </c>
      <c r="BP745" s="85" t="str">
        <f>IFERROR(IF($BH745="Passive","",INDEX(Expenses!I$9:I$1026,MATCH(Calc!$AO745,Expenses!$U$9:$U$1026,0),1)),"")</f>
        <v/>
      </c>
      <c r="BQ745" s="85" t="str">
        <f>IFERROR(IF($BH745="Passive","",INDEX(Expenses!J$9:J$1026,MATCH(Calc!$AO745,Expenses!$U$9:$U$1026,0),1)),"")</f>
        <v/>
      </c>
      <c r="BR745" s="85" t="str">
        <f>IFERROR(IF($BH745="Passive","",INDEX(Expenses!K$9:K$1026,MATCH(Calc!$AO745,Expenses!$U$9:$U$1026,0),1)),"")</f>
        <v/>
      </c>
      <c r="BS745" s="85" t="str">
        <f>IFERROR(IF($BH745="Passive","",INDEX(Expenses!L$9:L$1026,MATCH(Calc!$AO745,Expenses!$U$9:$U$1026,0),1)),"")</f>
        <v/>
      </c>
      <c r="BT745" s="85" t="str">
        <f>IFERROR(IF($BH745="Passive","",INDEX(Expenses!M$9:M$1026,MATCH(Calc!$AO745,Expenses!$U$9:$U$1026,0),1)),"")</f>
        <v/>
      </c>
      <c r="BU745" s="85" t="str">
        <f>IFERROR(IF($BH745="Passive","",INDEX(Expenses!N$9:N$1026,MATCH(Calc!$AO745,Expenses!$U$9:$U$1026,0),1)),"")</f>
        <v/>
      </c>
      <c r="BV745" s="85" t="str">
        <f>IFERROR(IF($BH745="Passive","",INDEX(Expenses!O$9:O$1026,MATCH(Calc!$AO745,Expenses!$U$9:$U$1026,0),1)),"")</f>
        <v/>
      </c>
      <c r="BW745" s="85" t="str">
        <f>IFERROR(IF($BH745="Passive","",INDEX(Expenses!P$9:P$1026,MATCH(Calc!$AO745,Expenses!$U$9:$U$1026,0),1)),"")</f>
        <v/>
      </c>
    </row>
    <row r="746" spans="40:75" x14ac:dyDescent="0.25">
      <c r="AN746" s="93">
        <f t="shared" si="78"/>
        <v>7</v>
      </c>
      <c r="AO746" s="93">
        <v>743</v>
      </c>
      <c r="AQ746" s="85" t="str">
        <f t="shared" si="79"/>
        <v>Passive</v>
      </c>
      <c r="AR746" s="85">
        <f>IFERROR(INDEX(Income!B$9:B$1026,MATCH(Calc!$AO746,Income!$U$9:$U$1026,0),1),0)</f>
        <v>0</v>
      </c>
      <c r="AS746" s="85">
        <f>IFERROR(INDEX(Income!C$9:C$1026,MATCH(Calc!$AO746,Income!$U$9:$U$1026,0),1),0)</f>
        <v>0</v>
      </c>
      <c r="AT746" s="93">
        <f t="shared" ca="1" si="80"/>
        <v>2028</v>
      </c>
      <c r="AU746" s="85" t="str">
        <f>IFERROR(IF($AQ746="Passive","",INDEX(Income!E$9:E$1026,MATCH(Calc!$AO746,Income!$U$9:$U$1026,0),1)),"")</f>
        <v/>
      </c>
      <c r="AV746" s="85" t="str">
        <f>IFERROR(IF($AQ746="Passive","",INDEX(Income!F$9:F$1026,MATCH(Calc!$AO746,Income!$U$9:$U$1026,0),1)),"")</f>
        <v/>
      </c>
      <c r="AW746" s="85" t="str">
        <f>IFERROR(IF($AQ746="Passive","",INDEX(Income!G$9:G$1026,MATCH(Calc!$AO746,Income!$U$9:$U$1026,0),1)),"")</f>
        <v/>
      </c>
      <c r="AX746" s="85" t="str">
        <f>IFERROR(IF($AQ746="Passive","",INDEX(Income!H$9:H$1026,MATCH(Calc!$AO746,Income!$U$9:$U$1026,0),1)),"")</f>
        <v/>
      </c>
      <c r="AY746" s="85" t="str">
        <f>IFERROR(IF($AQ746="Passive","",INDEX(Income!I$9:I$1026,MATCH(Calc!$AO746,Income!$U$9:$U$1026,0),1)),"")</f>
        <v/>
      </c>
      <c r="AZ746" s="85" t="str">
        <f>IFERROR(IF($AQ746="Passive","",INDEX(Income!J$9:J$1026,MATCH(Calc!$AO746,Income!$U$9:$U$1026,0),1)),"")</f>
        <v/>
      </c>
      <c r="BA746" s="85" t="str">
        <f>IFERROR(IF($AQ746="Passive","",INDEX(Income!K$9:K$1026,MATCH(Calc!$AO746,Income!$U$9:$U$1026,0),1)),"")</f>
        <v/>
      </c>
      <c r="BB746" s="85" t="str">
        <f>IFERROR(IF($AQ746="Passive","",INDEX(Income!L$9:L$1026,MATCH(Calc!$AO746,Income!$U$9:$U$1026,0),1)),"")</f>
        <v/>
      </c>
      <c r="BC746" s="85" t="str">
        <f>IFERROR(IF($AQ746="Passive","",INDEX(Income!M$9:M$1026,MATCH(Calc!$AO746,Income!$U$9:$U$1026,0),1)),"")</f>
        <v/>
      </c>
      <c r="BD746" s="85" t="str">
        <f>IFERROR(IF($AQ746="Passive","",INDEX(Income!N$9:N$1026,MATCH(Calc!$AO746,Income!$U$9:$U$1026,0),1)),"")</f>
        <v/>
      </c>
      <c r="BE746" s="85" t="str">
        <f>IFERROR(IF($AQ746="Passive","",INDEX(Income!O$9:O$1026,MATCH(Calc!$AO746,Income!$U$9:$U$1026,0),1)),"")</f>
        <v/>
      </c>
      <c r="BF746" s="85" t="str">
        <f>IFERROR(IF($AQ746="Passive","",INDEX(Income!P$9:P$1026,MATCH(Calc!$AO746,Income!$U$9:$U$1026,0),1)),"")</f>
        <v/>
      </c>
      <c r="BH746" s="85" t="str">
        <f t="shared" si="81"/>
        <v>Passive</v>
      </c>
      <c r="BI746" s="85">
        <f>IFERROR(INDEX(Expenses!B$9:B$1026,MATCH(Calc!$AO746,Expenses!$U$9:$U$1026,0),1),0)</f>
        <v>0</v>
      </c>
      <c r="BJ746" s="85">
        <f>IFERROR(INDEX(Expenses!C$9:C$1026,MATCH(Calc!$AO746,Expenses!$U$9:$U$1026,0),1),0)</f>
        <v>0</v>
      </c>
      <c r="BK746" s="93">
        <f t="shared" ca="1" si="82"/>
        <v>2028</v>
      </c>
      <c r="BL746" s="85" t="str">
        <f>IFERROR(IF($BH746="Passive","",INDEX(Expenses!E$9:E$1026,MATCH(Calc!$AO746,Expenses!$U$9:$U$1026,0),1)),"")</f>
        <v/>
      </c>
      <c r="BM746" s="85" t="str">
        <f>IFERROR(IF($BH746="Passive","",INDEX(Expenses!F$9:F$1026,MATCH(Calc!$AO746,Expenses!$U$9:$U$1026,0),1)),"")</f>
        <v/>
      </c>
      <c r="BN746" s="85" t="str">
        <f>IFERROR(IF($BH746="Passive","",INDEX(Expenses!G$9:G$1026,MATCH(Calc!$AO746,Expenses!$U$9:$U$1026,0),1)),"")</f>
        <v/>
      </c>
      <c r="BO746" s="85" t="str">
        <f>IFERROR(IF($BH746="Passive","",INDEX(Expenses!H$9:H$1026,MATCH(Calc!$AO746,Expenses!$U$9:$U$1026,0),1)),"")</f>
        <v/>
      </c>
      <c r="BP746" s="85" t="str">
        <f>IFERROR(IF($BH746="Passive","",INDEX(Expenses!I$9:I$1026,MATCH(Calc!$AO746,Expenses!$U$9:$U$1026,0),1)),"")</f>
        <v/>
      </c>
      <c r="BQ746" s="85" t="str">
        <f>IFERROR(IF($BH746="Passive","",INDEX(Expenses!J$9:J$1026,MATCH(Calc!$AO746,Expenses!$U$9:$U$1026,0),1)),"")</f>
        <v/>
      </c>
      <c r="BR746" s="85" t="str">
        <f>IFERROR(IF($BH746="Passive","",INDEX(Expenses!K$9:K$1026,MATCH(Calc!$AO746,Expenses!$U$9:$U$1026,0),1)),"")</f>
        <v/>
      </c>
      <c r="BS746" s="85" t="str">
        <f>IFERROR(IF($BH746="Passive","",INDEX(Expenses!L$9:L$1026,MATCH(Calc!$AO746,Expenses!$U$9:$U$1026,0),1)),"")</f>
        <v/>
      </c>
      <c r="BT746" s="85" t="str">
        <f>IFERROR(IF($BH746="Passive","",INDEX(Expenses!M$9:M$1026,MATCH(Calc!$AO746,Expenses!$U$9:$U$1026,0),1)),"")</f>
        <v/>
      </c>
      <c r="BU746" s="85" t="str">
        <f>IFERROR(IF($BH746="Passive","",INDEX(Expenses!N$9:N$1026,MATCH(Calc!$AO746,Expenses!$U$9:$U$1026,0),1)),"")</f>
        <v/>
      </c>
      <c r="BV746" s="85" t="str">
        <f>IFERROR(IF($BH746="Passive","",INDEX(Expenses!O$9:O$1026,MATCH(Calc!$AO746,Expenses!$U$9:$U$1026,0),1)),"")</f>
        <v/>
      </c>
      <c r="BW746" s="85" t="str">
        <f>IFERROR(IF($BH746="Passive","",INDEX(Expenses!P$9:P$1026,MATCH(Calc!$AO746,Expenses!$U$9:$U$1026,0),1)),"")</f>
        <v/>
      </c>
    </row>
    <row r="747" spans="40:75" x14ac:dyDescent="0.25">
      <c r="AN747" s="93">
        <f t="shared" si="78"/>
        <v>7</v>
      </c>
      <c r="AO747" s="93">
        <v>744</v>
      </c>
      <c r="AQ747" s="85" t="str">
        <f t="shared" si="79"/>
        <v>Passive</v>
      </c>
      <c r="AR747" s="85">
        <f>IFERROR(INDEX(Income!B$9:B$1026,MATCH(Calc!$AO747,Income!$U$9:$U$1026,0),1),0)</f>
        <v>0</v>
      </c>
      <c r="AS747" s="85">
        <f>IFERROR(INDEX(Income!C$9:C$1026,MATCH(Calc!$AO747,Income!$U$9:$U$1026,0),1),0)</f>
        <v>0</v>
      </c>
      <c r="AT747" s="93">
        <f t="shared" ca="1" si="80"/>
        <v>2028</v>
      </c>
      <c r="AU747" s="85" t="str">
        <f>IFERROR(IF($AQ747="Passive","",INDEX(Income!E$9:E$1026,MATCH(Calc!$AO747,Income!$U$9:$U$1026,0),1)),"")</f>
        <v/>
      </c>
      <c r="AV747" s="85" t="str">
        <f>IFERROR(IF($AQ747="Passive","",INDEX(Income!F$9:F$1026,MATCH(Calc!$AO747,Income!$U$9:$U$1026,0),1)),"")</f>
        <v/>
      </c>
      <c r="AW747" s="85" t="str">
        <f>IFERROR(IF($AQ747="Passive","",INDEX(Income!G$9:G$1026,MATCH(Calc!$AO747,Income!$U$9:$U$1026,0),1)),"")</f>
        <v/>
      </c>
      <c r="AX747" s="85" t="str">
        <f>IFERROR(IF($AQ747="Passive","",INDEX(Income!H$9:H$1026,MATCH(Calc!$AO747,Income!$U$9:$U$1026,0),1)),"")</f>
        <v/>
      </c>
      <c r="AY747" s="85" t="str">
        <f>IFERROR(IF($AQ747="Passive","",INDEX(Income!I$9:I$1026,MATCH(Calc!$AO747,Income!$U$9:$U$1026,0),1)),"")</f>
        <v/>
      </c>
      <c r="AZ747" s="85" t="str">
        <f>IFERROR(IF($AQ747="Passive","",INDEX(Income!J$9:J$1026,MATCH(Calc!$AO747,Income!$U$9:$U$1026,0),1)),"")</f>
        <v/>
      </c>
      <c r="BA747" s="85" t="str">
        <f>IFERROR(IF($AQ747="Passive","",INDEX(Income!K$9:K$1026,MATCH(Calc!$AO747,Income!$U$9:$U$1026,0),1)),"")</f>
        <v/>
      </c>
      <c r="BB747" s="85" t="str">
        <f>IFERROR(IF($AQ747="Passive","",INDEX(Income!L$9:L$1026,MATCH(Calc!$AO747,Income!$U$9:$U$1026,0),1)),"")</f>
        <v/>
      </c>
      <c r="BC747" s="85" t="str">
        <f>IFERROR(IF($AQ747="Passive","",INDEX(Income!M$9:M$1026,MATCH(Calc!$AO747,Income!$U$9:$U$1026,0),1)),"")</f>
        <v/>
      </c>
      <c r="BD747" s="85" t="str">
        <f>IFERROR(IF($AQ747="Passive","",INDEX(Income!N$9:N$1026,MATCH(Calc!$AO747,Income!$U$9:$U$1026,0),1)),"")</f>
        <v/>
      </c>
      <c r="BE747" s="85" t="str">
        <f>IFERROR(IF($AQ747="Passive","",INDEX(Income!O$9:O$1026,MATCH(Calc!$AO747,Income!$U$9:$U$1026,0),1)),"")</f>
        <v/>
      </c>
      <c r="BF747" s="85" t="str">
        <f>IFERROR(IF($AQ747="Passive","",INDEX(Income!P$9:P$1026,MATCH(Calc!$AO747,Income!$U$9:$U$1026,0),1)),"")</f>
        <v/>
      </c>
      <c r="BH747" s="85" t="str">
        <f t="shared" si="81"/>
        <v>Passive</v>
      </c>
      <c r="BI747" s="85">
        <f>IFERROR(INDEX(Expenses!B$9:B$1026,MATCH(Calc!$AO747,Expenses!$U$9:$U$1026,0),1),0)</f>
        <v>0</v>
      </c>
      <c r="BJ747" s="85">
        <f>IFERROR(INDEX(Expenses!C$9:C$1026,MATCH(Calc!$AO747,Expenses!$U$9:$U$1026,0),1),0)</f>
        <v>0</v>
      </c>
      <c r="BK747" s="93">
        <f t="shared" ca="1" si="82"/>
        <v>2028</v>
      </c>
      <c r="BL747" s="85" t="str">
        <f>IFERROR(IF($BH747="Passive","",INDEX(Expenses!E$9:E$1026,MATCH(Calc!$AO747,Expenses!$U$9:$U$1026,0),1)),"")</f>
        <v/>
      </c>
      <c r="BM747" s="85" t="str">
        <f>IFERROR(IF($BH747="Passive","",INDEX(Expenses!F$9:F$1026,MATCH(Calc!$AO747,Expenses!$U$9:$U$1026,0),1)),"")</f>
        <v/>
      </c>
      <c r="BN747" s="85" t="str">
        <f>IFERROR(IF($BH747="Passive","",INDEX(Expenses!G$9:G$1026,MATCH(Calc!$AO747,Expenses!$U$9:$U$1026,0),1)),"")</f>
        <v/>
      </c>
      <c r="BO747" s="85" t="str">
        <f>IFERROR(IF($BH747="Passive","",INDEX(Expenses!H$9:H$1026,MATCH(Calc!$AO747,Expenses!$U$9:$U$1026,0),1)),"")</f>
        <v/>
      </c>
      <c r="BP747" s="85" t="str">
        <f>IFERROR(IF($BH747="Passive","",INDEX(Expenses!I$9:I$1026,MATCH(Calc!$AO747,Expenses!$U$9:$U$1026,0),1)),"")</f>
        <v/>
      </c>
      <c r="BQ747" s="85" t="str">
        <f>IFERROR(IF($BH747="Passive","",INDEX(Expenses!J$9:J$1026,MATCH(Calc!$AO747,Expenses!$U$9:$U$1026,0),1)),"")</f>
        <v/>
      </c>
      <c r="BR747" s="85" t="str">
        <f>IFERROR(IF($BH747="Passive","",INDEX(Expenses!K$9:K$1026,MATCH(Calc!$AO747,Expenses!$U$9:$U$1026,0),1)),"")</f>
        <v/>
      </c>
      <c r="BS747" s="85" t="str">
        <f>IFERROR(IF($BH747="Passive","",INDEX(Expenses!L$9:L$1026,MATCH(Calc!$AO747,Expenses!$U$9:$U$1026,0),1)),"")</f>
        <v/>
      </c>
      <c r="BT747" s="85" t="str">
        <f>IFERROR(IF($BH747="Passive","",INDEX(Expenses!M$9:M$1026,MATCH(Calc!$AO747,Expenses!$U$9:$U$1026,0),1)),"")</f>
        <v/>
      </c>
      <c r="BU747" s="85" t="str">
        <f>IFERROR(IF($BH747="Passive","",INDEX(Expenses!N$9:N$1026,MATCH(Calc!$AO747,Expenses!$U$9:$U$1026,0),1)),"")</f>
        <v/>
      </c>
      <c r="BV747" s="85" t="str">
        <f>IFERROR(IF($BH747="Passive","",INDEX(Expenses!O$9:O$1026,MATCH(Calc!$AO747,Expenses!$U$9:$U$1026,0),1)),"")</f>
        <v/>
      </c>
      <c r="BW747" s="85" t="str">
        <f>IFERROR(IF($BH747="Passive","",INDEX(Expenses!P$9:P$1026,MATCH(Calc!$AO747,Expenses!$U$9:$U$1026,0),1)),"")</f>
        <v/>
      </c>
    </row>
    <row r="748" spans="40:75" x14ac:dyDescent="0.25">
      <c r="AN748" s="93">
        <f t="shared" si="78"/>
        <v>7</v>
      </c>
      <c r="AO748" s="93">
        <v>745</v>
      </c>
      <c r="AQ748" s="85" t="str">
        <f t="shared" si="79"/>
        <v>Passive</v>
      </c>
      <c r="AR748" s="85">
        <f>IFERROR(INDEX(Income!B$9:B$1026,MATCH(Calc!$AO748,Income!$U$9:$U$1026,0),1),0)</f>
        <v>0</v>
      </c>
      <c r="AS748" s="85">
        <f>IFERROR(INDEX(Income!C$9:C$1026,MATCH(Calc!$AO748,Income!$U$9:$U$1026,0),1),0)</f>
        <v>0</v>
      </c>
      <c r="AT748" s="93">
        <f t="shared" ca="1" si="80"/>
        <v>2028</v>
      </c>
      <c r="AU748" s="85" t="str">
        <f>IFERROR(IF($AQ748="Passive","",INDEX(Income!E$9:E$1026,MATCH(Calc!$AO748,Income!$U$9:$U$1026,0),1)),"")</f>
        <v/>
      </c>
      <c r="AV748" s="85" t="str">
        <f>IFERROR(IF($AQ748="Passive","",INDEX(Income!F$9:F$1026,MATCH(Calc!$AO748,Income!$U$9:$U$1026,0),1)),"")</f>
        <v/>
      </c>
      <c r="AW748" s="85" t="str">
        <f>IFERROR(IF($AQ748="Passive","",INDEX(Income!G$9:G$1026,MATCH(Calc!$AO748,Income!$U$9:$U$1026,0),1)),"")</f>
        <v/>
      </c>
      <c r="AX748" s="85" t="str">
        <f>IFERROR(IF($AQ748="Passive","",INDEX(Income!H$9:H$1026,MATCH(Calc!$AO748,Income!$U$9:$U$1026,0),1)),"")</f>
        <v/>
      </c>
      <c r="AY748" s="85" t="str">
        <f>IFERROR(IF($AQ748="Passive","",INDEX(Income!I$9:I$1026,MATCH(Calc!$AO748,Income!$U$9:$U$1026,0),1)),"")</f>
        <v/>
      </c>
      <c r="AZ748" s="85" t="str">
        <f>IFERROR(IF($AQ748="Passive","",INDEX(Income!J$9:J$1026,MATCH(Calc!$AO748,Income!$U$9:$U$1026,0),1)),"")</f>
        <v/>
      </c>
      <c r="BA748" s="85" t="str">
        <f>IFERROR(IF($AQ748="Passive","",INDEX(Income!K$9:K$1026,MATCH(Calc!$AO748,Income!$U$9:$U$1026,0),1)),"")</f>
        <v/>
      </c>
      <c r="BB748" s="85" t="str">
        <f>IFERROR(IF($AQ748="Passive","",INDEX(Income!L$9:L$1026,MATCH(Calc!$AO748,Income!$U$9:$U$1026,0),1)),"")</f>
        <v/>
      </c>
      <c r="BC748" s="85" t="str">
        <f>IFERROR(IF($AQ748="Passive","",INDEX(Income!M$9:M$1026,MATCH(Calc!$AO748,Income!$U$9:$U$1026,0),1)),"")</f>
        <v/>
      </c>
      <c r="BD748" s="85" t="str">
        <f>IFERROR(IF($AQ748="Passive","",INDEX(Income!N$9:N$1026,MATCH(Calc!$AO748,Income!$U$9:$U$1026,0),1)),"")</f>
        <v/>
      </c>
      <c r="BE748" s="85" t="str">
        <f>IFERROR(IF($AQ748="Passive","",INDEX(Income!O$9:O$1026,MATCH(Calc!$AO748,Income!$U$9:$U$1026,0),1)),"")</f>
        <v/>
      </c>
      <c r="BF748" s="85" t="str">
        <f>IFERROR(IF($AQ748="Passive","",INDEX(Income!P$9:P$1026,MATCH(Calc!$AO748,Income!$U$9:$U$1026,0),1)),"")</f>
        <v/>
      </c>
      <c r="BH748" s="85" t="str">
        <f t="shared" si="81"/>
        <v>Passive</v>
      </c>
      <c r="BI748" s="85">
        <f>IFERROR(INDEX(Expenses!B$9:B$1026,MATCH(Calc!$AO748,Expenses!$U$9:$U$1026,0),1),0)</f>
        <v>0</v>
      </c>
      <c r="BJ748" s="85">
        <f>IFERROR(INDEX(Expenses!C$9:C$1026,MATCH(Calc!$AO748,Expenses!$U$9:$U$1026,0),1),0)</f>
        <v>0</v>
      </c>
      <c r="BK748" s="93">
        <f t="shared" ca="1" si="82"/>
        <v>2028</v>
      </c>
      <c r="BL748" s="85" t="str">
        <f>IFERROR(IF($BH748="Passive","",INDEX(Expenses!E$9:E$1026,MATCH(Calc!$AO748,Expenses!$U$9:$U$1026,0),1)),"")</f>
        <v/>
      </c>
      <c r="BM748" s="85" t="str">
        <f>IFERROR(IF($BH748="Passive","",INDEX(Expenses!F$9:F$1026,MATCH(Calc!$AO748,Expenses!$U$9:$U$1026,0),1)),"")</f>
        <v/>
      </c>
      <c r="BN748" s="85" t="str">
        <f>IFERROR(IF($BH748="Passive","",INDEX(Expenses!G$9:G$1026,MATCH(Calc!$AO748,Expenses!$U$9:$U$1026,0),1)),"")</f>
        <v/>
      </c>
      <c r="BO748" s="85" t="str">
        <f>IFERROR(IF($BH748="Passive","",INDEX(Expenses!H$9:H$1026,MATCH(Calc!$AO748,Expenses!$U$9:$U$1026,0),1)),"")</f>
        <v/>
      </c>
      <c r="BP748" s="85" t="str">
        <f>IFERROR(IF($BH748="Passive","",INDEX(Expenses!I$9:I$1026,MATCH(Calc!$AO748,Expenses!$U$9:$U$1026,0),1)),"")</f>
        <v/>
      </c>
      <c r="BQ748" s="85" t="str">
        <f>IFERROR(IF($BH748="Passive","",INDEX(Expenses!J$9:J$1026,MATCH(Calc!$AO748,Expenses!$U$9:$U$1026,0),1)),"")</f>
        <v/>
      </c>
      <c r="BR748" s="85" t="str">
        <f>IFERROR(IF($BH748="Passive","",INDEX(Expenses!K$9:K$1026,MATCH(Calc!$AO748,Expenses!$U$9:$U$1026,0),1)),"")</f>
        <v/>
      </c>
      <c r="BS748" s="85" t="str">
        <f>IFERROR(IF($BH748="Passive","",INDEX(Expenses!L$9:L$1026,MATCH(Calc!$AO748,Expenses!$U$9:$U$1026,0),1)),"")</f>
        <v/>
      </c>
      <c r="BT748" s="85" t="str">
        <f>IFERROR(IF($BH748="Passive","",INDEX(Expenses!M$9:M$1026,MATCH(Calc!$AO748,Expenses!$U$9:$U$1026,0),1)),"")</f>
        <v/>
      </c>
      <c r="BU748" s="85" t="str">
        <f>IFERROR(IF($BH748="Passive","",INDEX(Expenses!N$9:N$1026,MATCH(Calc!$AO748,Expenses!$U$9:$U$1026,0),1)),"")</f>
        <v/>
      </c>
      <c r="BV748" s="85" t="str">
        <f>IFERROR(IF($BH748="Passive","",INDEX(Expenses!O$9:O$1026,MATCH(Calc!$AO748,Expenses!$U$9:$U$1026,0),1)),"")</f>
        <v/>
      </c>
      <c r="BW748" s="85" t="str">
        <f>IFERROR(IF($BH748="Passive","",INDEX(Expenses!P$9:P$1026,MATCH(Calc!$AO748,Expenses!$U$9:$U$1026,0),1)),"")</f>
        <v/>
      </c>
    </row>
    <row r="749" spans="40:75" x14ac:dyDescent="0.25">
      <c r="AN749" s="93">
        <f t="shared" si="78"/>
        <v>7</v>
      </c>
      <c r="AO749" s="93">
        <v>746</v>
      </c>
      <c r="AQ749" s="85" t="str">
        <f t="shared" si="79"/>
        <v>Passive</v>
      </c>
      <c r="AR749" s="85">
        <f>IFERROR(INDEX(Income!B$9:B$1026,MATCH(Calc!$AO749,Income!$U$9:$U$1026,0),1),0)</f>
        <v>0</v>
      </c>
      <c r="AS749" s="85">
        <f>IFERROR(INDEX(Income!C$9:C$1026,MATCH(Calc!$AO749,Income!$U$9:$U$1026,0),1),0)</f>
        <v>0</v>
      </c>
      <c r="AT749" s="93">
        <f t="shared" ca="1" si="80"/>
        <v>2028</v>
      </c>
      <c r="AU749" s="85" t="str">
        <f>IFERROR(IF($AQ749="Passive","",INDEX(Income!E$9:E$1026,MATCH(Calc!$AO749,Income!$U$9:$U$1026,0),1)),"")</f>
        <v/>
      </c>
      <c r="AV749" s="85" t="str">
        <f>IFERROR(IF($AQ749="Passive","",INDEX(Income!F$9:F$1026,MATCH(Calc!$AO749,Income!$U$9:$U$1026,0),1)),"")</f>
        <v/>
      </c>
      <c r="AW749" s="85" t="str">
        <f>IFERROR(IF($AQ749="Passive","",INDEX(Income!G$9:G$1026,MATCH(Calc!$AO749,Income!$U$9:$U$1026,0),1)),"")</f>
        <v/>
      </c>
      <c r="AX749" s="85" t="str">
        <f>IFERROR(IF($AQ749="Passive","",INDEX(Income!H$9:H$1026,MATCH(Calc!$AO749,Income!$U$9:$U$1026,0),1)),"")</f>
        <v/>
      </c>
      <c r="AY749" s="85" t="str">
        <f>IFERROR(IF($AQ749="Passive","",INDEX(Income!I$9:I$1026,MATCH(Calc!$AO749,Income!$U$9:$U$1026,0),1)),"")</f>
        <v/>
      </c>
      <c r="AZ749" s="85" t="str">
        <f>IFERROR(IF($AQ749="Passive","",INDEX(Income!J$9:J$1026,MATCH(Calc!$AO749,Income!$U$9:$U$1026,0),1)),"")</f>
        <v/>
      </c>
      <c r="BA749" s="85" t="str">
        <f>IFERROR(IF($AQ749="Passive","",INDEX(Income!K$9:K$1026,MATCH(Calc!$AO749,Income!$U$9:$U$1026,0),1)),"")</f>
        <v/>
      </c>
      <c r="BB749" s="85" t="str">
        <f>IFERROR(IF($AQ749="Passive","",INDEX(Income!L$9:L$1026,MATCH(Calc!$AO749,Income!$U$9:$U$1026,0),1)),"")</f>
        <v/>
      </c>
      <c r="BC749" s="85" t="str">
        <f>IFERROR(IF($AQ749="Passive","",INDEX(Income!M$9:M$1026,MATCH(Calc!$AO749,Income!$U$9:$U$1026,0),1)),"")</f>
        <v/>
      </c>
      <c r="BD749" s="85" t="str">
        <f>IFERROR(IF($AQ749="Passive","",INDEX(Income!N$9:N$1026,MATCH(Calc!$AO749,Income!$U$9:$U$1026,0),1)),"")</f>
        <v/>
      </c>
      <c r="BE749" s="85" t="str">
        <f>IFERROR(IF($AQ749="Passive","",INDEX(Income!O$9:O$1026,MATCH(Calc!$AO749,Income!$U$9:$U$1026,0),1)),"")</f>
        <v/>
      </c>
      <c r="BF749" s="85" t="str">
        <f>IFERROR(IF($AQ749="Passive","",INDEX(Income!P$9:P$1026,MATCH(Calc!$AO749,Income!$U$9:$U$1026,0),1)),"")</f>
        <v/>
      </c>
      <c r="BH749" s="85" t="str">
        <f t="shared" si="81"/>
        <v>Passive</v>
      </c>
      <c r="BI749" s="85">
        <f>IFERROR(INDEX(Expenses!B$9:B$1026,MATCH(Calc!$AO749,Expenses!$U$9:$U$1026,0),1),0)</f>
        <v>0</v>
      </c>
      <c r="BJ749" s="85">
        <f>IFERROR(INDEX(Expenses!C$9:C$1026,MATCH(Calc!$AO749,Expenses!$U$9:$U$1026,0),1),0)</f>
        <v>0</v>
      </c>
      <c r="BK749" s="93">
        <f t="shared" ca="1" si="82"/>
        <v>2028</v>
      </c>
      <c r="BL749" s="85" t="str">
        <f>IFERROR(IF($BH749="Passive","",INDEX(Expenses!E$9:E$1026,MATCH(Calc!$AO749,Expenses!$U$9:$U$1026,0),1)),"")</f>
        <v/>
      </c>
      <c r="BM749" s="85" t="str">
        <f>IFERROR(IF($BH749="Passive","",INDEX(Expenses!F$9:F$1026,MATCH(Calc!$AO749,Expenses!$U$9:$U$1026,0),1)),"")</f>
        <v/>
      </c>
      <c r="BN749" s="85" t="str">
        <f>IFERROR(IF($BH749="Passive","",INDEX(Expenses!G$9:G$1026,MATCH(Calc!$AO749,Expenses!$U$9:$U$1026,0),1)),"")</f>
        <v/>
      </c>
      <c r="BO749" s="85" t="str">
        <f>IFERROR(IF($BH749="Passive","",INDEX(Expenses!H$9:H$1026,MATCH(Calc!$AO749,Expenses!$U$9:$U$1026,0),1)),"")</f>
        <v/>
      </c>
      <c r="BP749" s="85" t="str">
        <f>IFERROR(IF($BH749="Passive","",INDEX(Expenses!I$9:I$1026,MATCH(Calc!$AO749,Expenses!$U$9:$U$1026,0),1)),"")</f>
        <v/>
      </c>
      <c r="BQ749" s="85" t="str">
        <f>IFERROR(IF($BH749="Passive","",INDEX(Expenses!J$9:J$1026,MATCH(Calc!$AO749,Expenses!$U$9:$U$1026,0),1)),"")</f>
        <v/>
      </c>
      <c r="BR749" s="85" t="str">
        <f>IFERROR(IF($BH749="Passive","",INDEX(Expenses!K$9:K$1026,MATCH(Calc!$AO749,Expenses!$U$9:$U$1026,0),1)),"")</f>
        <v/>
      </c>
      <c r="BS749" s="85" t="str">
        <f>IFERROR(IF($BH749="Passive","",INDEX(Expenses!L$9:L$1026,MATCH(Calc!$AO749,Expenses!$U$9:$U$1026,0),1)),"")</f>
        <v/>
      </c>
      <c r="BT749" s="85" t="str">
        <f>IFERROR(IF($BH749="Passive","",INDEX(Expenses!M$9:M$1026,MATCH(Calc!$AO749,Expenses!$U$9:$U$1026,0),1)),"")</f>
        <v/>
      </c>
      <c r="BU749" s="85" t="str">
        <f>IFERROR(IF($BH749="Passive","",INDEX(Expenses!N$9:N$1026,MATCH(Calc!$AO749,Expenses!$U$9:$U$1026,0),1)),"")</f>
        <v/>
      </c>
      <c r="BV749" s="85" t="str">
        <f>IFERROR(IF($BH749="Passive","",INDEX(Expenses!O$9:O$1026,MATCH(Calc!$AO749,Expenses!$U$9:$U$1026,0),1)),"")</f>
        <v/>
      </c>
      <c r="BW749" s="85" t="str">
        <f>IFERROR(IF($BH749="Passive","",INDEX(Expenses!P$9:P$1026,MATCH(Calc!$AO749,Expenses!$U$9:$U$1026,0),1)),"")</f>
        <v/>
      </c>
    </row>
    <row r="750" spans="40:75" x14ac:dyDescent="0.25">
      <c r="AN750" s="93">
        <f t="shared" si="78"/>
        <v>7</v>
      </c>
      <c r="AO750" s="93">
        <v>747</v>
      </c>
      <c r="AQ750" s="85" t="str">
        <f t="shared" si="79"/>
        <v>Passive</v>
      </c>
      <c r="AR750" s="85">
        <f>IFERROR(INDEX(Income!B$9:B$1026,MATCH(Calc!$AO750,Income!$U$9:$U$1026,0),1),0)</f>
        <v>0</v>
      </c>
      <c r="AS750" s="85">
        <f>IFERROR(INDEX(Income!C$9:C$1026,MATCH(Calc!$AO750,Income!$U$9:$U$1026,0),1),0)</f>
        <v>0</v>
      </c>
      <c r="AT750" s="93">
        <f t="shared" ca="1" si="80"/>
        <v>2028</v>
      </c>
      <c r="AU750" s="85" t="str">
        <f>IFERROR(IF($AQ750="Passive","",INDEX(Income!E$9:E$1026,MATCH(Calc!$AO750,Income!$U$9:$U$1026,0),1)),"")</f>
        <v/>
      </c>
      <c r="AV750" s="85" t="str">
        <f>IFERROR(IF($AQ750="Passive","",INDEX(Income!F$9:F$1026,MATCH(Calc!$AO750,Income!$U$9:$U$1026,0),1)),"")</f>
        <v/>
      </c>
      <c r="AW750" s="85" t="str">
        <f>IFERROR(IF($AQ750="Passive","",INDEX(Income!G$9:G$1026,MATCH(Calc!$AO750,Income!$U$9:$U$1026,0),1)),"")</f>
        <v/>
      </c>
      <c r="AX750" s="85" t="str">
        <f>IFERROR(IF($AQ750="Passive","",INDEX(Income!H$9:H$1026,MATCH(Calc!$AO750,Income!$U$9:$U$1026,0),1)),"")</f>
        <v/>
      </c>
      <c r="AY750" s="85" t="str">
        <f>IFERROR(IF($AQ750="Passive","",INDEX(Income!I$9:I$1026,MATCH(Calc!$AO750,Income!$U$9:$U$1026,0),1)),"")</f>
        <v/>
      </c>
      <c r="AZ750" s="85" t="str">
        <f>IFERROR(IF($AQ750="Passive","",INDEX(Income!J$9:J$1026,MATCH(Calc!$AO750,Income!$U$9:$U$1026,0),1)),"")</f>
        <v/>
      </c>
      <c r="BA750" s="85" t="str">
        <f>IFERROR(IF($AQ750="Passive","",INDEX(Income!K$9:K$1026,MATCH(Calc!$AO750,Income!$U$9:$U$1026,0),1)),"")</f>
        <v/>
      </c>
      <c r="BB750" s="85" t="str">
        <f>IFERROR(IF($AQ750="Passive","",INDEX(Income!L$9:L$1026,MATCH(Calc!$AO750,Income!$U$9:$U$1026,0),1)),"")</f>
        <v/>
      </c>
      <c r="BC750" s="85" t="str">
        <f>IFERROR(IF($AQ750="Passive","",INDEX(Income!M$9:M$1026,MATCH(Calc!$AO750,Income!$U$9:$U$1026,0),1)),"")</f>
        <v/>
      </c>
      <c r="BD750" s="85" t="str">
        <f>IFERROR(IF($AQ750="Passive","",INDEX(Income!N$9:N$1026,MATCH(Calc!$AO750,Income!$U$9:$U$1026,0),1)),"")</f>
        <v/>
      </c>
      <c r="BE750" s="85" t="str">
        <f>IFERROR(IF($AQ750="Passive","",INDEX(Income!O$9:O$1026,MATCH(Calc!$AO750,Income!$U$9:$U$1026,0),1)),"")</f>
        <v/>
      </c>
      <c r="BF750" s="85" t="str">
        <f>IFERROR(IF($AQ750="Passive","",INDEX(Income!P$9:P$1026,MATCH(Calc!$AO750,Income!$U$9:$U$1026,0),1)),"")</f>
        <v/>
      </c>
      <c r="BH750" s="85" t="str">
        <f t="shared" si="81"/>
        <v>Passive</v>
      </c>
      <c r="BI750" s="85">
        <f>IFERROR(INDEX(Expenses!B$9:B$1026,MATCH(Calc!$AO750,Expenses!$U$9:$U$1026,0),1),0)</f>
        <v>0</v>
      </c>
      <c r="BJ750" s="85">
        <f>IFERROR(INDEX(Expenses!C$9:C$1026,MATCH(Calc!$AO750,Expenses!$U$9:$U$1026,0),1),0)</f>
        <v>0</v>
      </c>
      <c r="BK750" s="93">
        <f t="shared" ca="1" si="82"/>
        <v>2028</v>
      </c>
      <c r="BL750" s="85" t="str">
        <f>IFERROR(IF($BH750="Passive","",INDEX(Expenses!E$9:E$1026,MATCH(Calc!$AO750,Expenses!$U$9:$U$1026,0),1)),"")</f>
        <v/>
      </c>
      <c r="BM750" s="85" t="str">
        <f>IFERROR(IF($BH750="Passive","",INDEX(Expenses!F$9:F$1026,MATCH(Calc!$AO750,Expenses!$U$9:$U$1026,0),1)),"")</f>
        <v/>
      </c>
      <c r="BN750" s="85" t="str">
        <f>IFERROR(IF($BH750="Passive","",INDEX(Expenses!G$9:G$1026,MATCH(Calc!$AO750,Expenses!$U$9:$U$1026,0),1)),"")</f>
        <v/>
      </c>
      <c r="BO750" s="85" t="str">
        <f>IFERROR(IF($BH750="Passive","",INDEX(Expenses!H$9:H$1026,MATCH(Calc!$AO750,Expenses!$U$9:$U$1026,0),1)),"")</f>
        <v/>
      </c>
      <c r="BP750" s="85" t="str">
        <f>IFERROR(IF($BH750="Passive","",INDEX(Expenses!I$9:I$1026,MATCH(Calc!$AO750,Expenses!$U$9:$U$1026,0),1)),"")</f>
        <v/>
      </c>
      <c r="BQ750" s="85" t="str">
        <f>IFERROR(IF($BH750="Passive","",INDEX(Expenses!J$9:J$1026,MATCH(Calc!$AO750,Expenses!$U$9:$U$1026,0),1)),"")</f>
        <v/>
      </c>
      <c r="BR750" s="85" t="str">
        <f>IFERROR(IF($BH750="Passive","",INDEX(Expenses!K$9:K$1026,MATCH(Calc!$AO750,Expenses!$U$9:$U$1026,0),1)),"")</f>
        <v/>
      </c>
      <c r="BS750" s="85" t="str">
        <f>IFERROR(IF($BH750="Passive","",INDEX(Expenses!L$9:L$1026,MATCH(Calc!$AO750,Expenses!$U$9:$U$1026,0),1)),"")</f>
        <v/>
      </c>
      <c r="BT750" s="85" t="str">
        <f>IFERROR(IF($BH750="Passive","",INDEX(Expenses!M$9:M$1026,MATCH(Calc!$AO750,Expenses!$U$9:$U$1026,0),1)),"")</f>
        <v/>
      </c>
      <c r="BU750" s="85" t="str">
        <f>IFERROR(IF($BH750="Passive","",INDEX(Expenses!N$9:N$1026,MATCH(Calc!$AO750,Expenses!$U$9:$U$1026,0),1)),"")</f>
        <v/>
      </c>
      <c r="BV750" s="85" t="str">
        <f>IFERROR(IF($BH750="Passive","",INDEX(Expenses!O$9:O$1026,MATCH(Calc!$AO750,Expenses!$U$9:$U$1026,0),1)),"")</f>
        <v/>
      </c>
      <c r="BW750" s="85" t="str">
        <f>IFERROR(IF($BH750="Passive","",INDEX(Expenses!P$9:P$1026,MATCH(Calc!$AO750,Expenses!$U$9:$U$1026,0),1)),"")</f>
        <v/>
      </c>
    </row>
    <row r="751" spans="40:75" x14ac:dyDescent="0.25">
      <c r="AN751" s="93">
        <f t="shared" si="78"/>
        <v>7</v>
      </c>
      <c r="AO751" s="93">
        <v>748</v>
      </c>
      <c r="AQ751" s="85" t="str">
        <f t="shared" si="79"/>
        <v>Passive</v>
      </c>
      <c r="AR751" s="85">
        <f>IFERROR(INDEX(Income!B$9:B$1026,MATCH(Calc!$AO751,Income!$U$9:$U$1026,0),1),0)</f>
        <v>0</v>
      </c>
      <c r="AS751" s="85">
        <f>IFERROR(INDEX(Income!C$9:C$1026,MATCH(Calc!$AO751,Income!$U$9:$U$1026,0),1),0)</f>
        <v>0</v>
      </c>
      <c r="AT751" s="93">
        <f t="shared" ca="1" si="80"/>
        <v>2028</v>
      </c>
      <c r="AU751" s="85" t="str">
        <f>IFERROR(IF($AQ751="Passive","",INDEX(Income!E$9:E$1026,MATCH(Calc!$AO751,Income!$U$9:$U$1026,0),1)),"")</f>
        <v/>
      </c>
      <c r="AV751" s="85" t="str">
        <f>IFERROR(IF($AQ751="Passive","",INDEX(Income!F$9:F$1026,MATCH(Calc!$AO751,Income!$U$9:$U$1026,0),1)),"")</f>
        <v/>
      </c>
      <c r="AW751" s="85" t="str">
        <f>IFERROR(IF($AQ751="Passive","",INDEX(Income!G$9:G$1026,MATCH(Calc!$AO751,Income!$U$9:$U$1026,0),1)),"")</f>
        <v/>
      </c>
      <c r="AX751" s="85" t="str">
        <f>IFERROR(IF($AQ751="Passive","",INDEX(Income!H$9:H$1026,MATCH(Calc!$AO751,Income!$U$9:$U$1026,0),1)),"")</f>
        <v/>
      </c>
      <c r="AY751" s="85" t="str">
        <f>IFERROR(IF($AQ751="Passive","",INDEX(Income!I$9:I$1026,MATCH(Calc!$AO751,Income!$U$9:$U$1026,0),1)),"")</f>
        <v/>
      </c>
      <c r="AZ751" s="85" t="str">
        <f>IFERROR(IF($AQ751="Passive","",INDEX(Income!J$9:J$1026,MATCH(Calc!$AO751,Income!$U$9:$U$1026,0),1)),"")</f>
        <v/>
      </c>
      <c r="BA751" s="85" t="str">
        <f>IFERROR(IF($AQ751="Passive","",INDEX(Income!K$9:K$1026,MATCH(Calc!$AO751,Income!$U$9:$U$1026,0),1)),"")</f>
        <v/>
      </c>
      <c r="BB751" s="85" t="str">
        <f>IFERROR(IF($AQ751="Passive","",INDEX(Income!L$9:L$1026,MATCH(Calc!$AO751,Income!$U$9:$U$1026,0),1)),"")</f>
        <v/>
      </c>
      <c r="BC751" s="85" t="str">
        <f>IFERROR(IF($AQ751="Passive","",INDEX(Income!M$9:M$1026,MATCH(Calc!$AO751,Income!$U$9:$U$1026,0),1)),"")</f>
        <v/>
      </c>
      <c r="BD751" s="85" t="str">
        <f>IFERROR(IF($AQ751="Passive","",INDEX(Income!N$9:N$1026,MATCH(Calc!$AO751,Income!$U$9:$U$1026,0),1)),"")</f>
        <v/>
      </c>
      <c r="BE751" s="85" t="str">
        <f>IFERROR(IF($AQ751="Passive","",INDEX(Income!O$9:O$1026,MATCH(Calc!$AO751,Income!$U$9:$U$1026,0),1)),"")</f>
        <v/>
      </c>
      <c r="BF751" s="85" t="str">
        <f>IFERROR(IF($AQ751="Passive","",INDEX(Income!P$9:P$1026,MATCH(Calc!$AO751,Income!$U$9:$U$1026,0),1)),"")</f>
        <v/>
      </c>
      <c r="BH751" s="85" t="str">
        <f t="shared" si="81"/>
        <v>Passive</v>
      </c>
      <c r="BI751" s="85">
        <f>IFERROR(INDEX(Expenses!B$9:B$1026,MATCH(Calc!$AO751,Expenses!$U$9:$U$1026,0),1),0)</f>
        <v>0</v>
      </c>
      <c r="BJ751" s="85">
        <f>IFERROR(INDEX(Expenses!C$9:C$1026,MATCH(Calc!$AO751,Expenses!$U$9:$U$1026,0),1),0)</f>
        <v>0</v>
      </c>
      <c r="BK751" s="93">
        <f t="shared" ca="1" si="82"/>
        <v>2028</v>
      </c>
      <c r="BL751" s="85" t="str">
        <f>IFERROR(IF($BH751="Passive","",INDEX(Expenses!E$9:E$1026,MATCH(Calc!$AO751,Expenses!$U$9:$U$1026,0),1)),"")</f>
        <v/>
      </c>
      <c r="BM751" s="85" t="str">
        <f>IFERROR(IF($BH751="Passive","",INDEX(Expenses!F$9:F$1026,MATCH(Calc!$AO751,Expenses!$U$9:$U$1026,0),1)),"")</f>
        <v/>
      </c>
      <c r="BN751" s="85" t="str">
        <f>IFERROR(IF($BH751="Passive","",INDEX(Expenses!G$9:G$1026,MATCH(Calc!$AO751,Expenses!$U$9:$U$1026,0),1)),"")</f>
        <v/>
      </c>
      <c r="BO751" s="85" t="str">
        <f>IFERROR(IF($BH751="Passive","",INDEX(Expenses!H$9:H$1026,MATCH(Calc!$AO751,Expenses!$U$9:$U$1026,0),1)),"")</f>
        <v/>
      </c>
      <c r="BP751" s="85" t="str">
        <f>IFERROR(IF($BH751="Passive","",INDEX(Expenses!I$9:I$1026,MATCH(Calc!$AO751,Expenses!$U$9:$U$1026,0),1)),"")</f>
        <v/>
      </c>
      <c r="BQ751" s="85" t="str">
        <f>IFERROR(IF($BH751="Passive","",INDEX(Expenses!J$9:J$1026,MATCH(Calc!$AO751,Expenses!$U$9:$U$1026,0),1)),"")</f>
        <v/>
      </c>
      <c r="BR751" s="85" t="str">
        <f>IFERROR(IF($BH751="Passive","",INDEX(Expenses!K$9:K$1026,MATCH(Calc!$AO751,Expenses!$U$9:$U$1026,0),1)),"")</f>
        <v/>
      </c>
      <c r="BS751" s="85" t="str">
        <f>IFERROR(IF($BH751="Passive","",INDEX(Expenses!L$9:L$1026,MATCH(Calc!$AO751,Expenses!$U$9:$U$1026,0),1)),"")</f>
        <v/>
      </c>
      <c r="BT751" s="85" t="str">
        <f>IFERROR(IF($BH751="Passive","",INDEX(Expenses!M$9:M$1026,MATCH(Calc!$AO751,Expenses!$U$9:$U$1026,0),1)),"")</f>
        <v/>
      </c>
      <c r="BU751" s="85" t="str">
        <f>IFERROR(IF($BH751="Passive","",INDEX(Expenses!N$9:N$1026,MATCH(Calc!$AO751,Expenses!$U$9:$U$1026,0),1)),"")</f>
        <v/>
      </c>
      <c r="BV751" s="85" t="str">
        <f>IFERROR(IF($BH751="Passive","",INDEX(Expenses!O$9:O$1026,MATCH(Calc!$AO751,Expenses!$U$9:$U$1026,0),1)),"")</f>
        <v/>
      </c>
      <c r="BW751" s="85" t="str">
        <f>IFERROR(IF($BH751="Passive","",INDEX(Expenses!P$9:P$1026,MATCH(Calc!$AO751,Expenses!$U$9:$U$1026,0),1)),"")</f>
        <v/>
      </c>
    </row>
    <row r="752" spans="40:75" x14ac:dyDescent="0.25">
      <c r="AN752" s="93">
        <f t="shared" si="78"/>
        <v>7</v>
      </c>
      <c r="AO752" s="93">
        <v>749</v>
      </c>
      <c r="AQ752" s="85" t="str">
        <f t="shared" si="79"/>
        <v>Passive</v>
      </c>
      <c r="AR752" s="85">
        <f>IFERROR(INDEX(Income!B$9:B$1026,MATCH(Calc!$AO752,Income!$U$9:$U$1026,0),1),0)</f>
        <v>0</v>
      </c>
      <c r="AS752" s="85">
        <f>IFERROR(INDEX(Income!C$9:C$1026,MATCH(Calc!$AO752,Income!$U$9:$U$1026,0),1),0)</f>
        <v>0</v>
      </c>
      <c r="AT752" s="93">
        <f t="shared" ca="1" si="80"/>
        <v>2028</v>
      </c>
      <c r="AU752" s="85" t="str">
        <f>IFERROR(IF($AQ752="Passive","",INDEX(Income!E$9:E$1026,MATCH(Calc!$AO752,Income!$U$9:$U$1026,0),1)),"")</f>
        <v/>
      </c>
      <c r="AV752" s="85" t="str">
        <f>IFERROR(IF($AQ752="Passive","",INDEX(Income!F$9:F$1026,MATCH(Calc!$AO752,Income!$U$9:$U$1026,0),1)),"")</f>
        <v/>
      </c>
      <c r="AW752" s="85" t="str">
        <f>IFERROR(IF($AQ752="Passive","",INDEX(Income!G$9:G$1026,MATCH(Calc!$AO752,Income!$U$9:$U$1026,0),1)),"")</f>
        <v/>
      </c>
      <c r="AX752" s="85" t="str">
        <f>IFERROR(IF($AQ752="Passive","",INDEX(Income!H$9:H$1026,MATCH(Calc!$AO752,Income!$U$9:$U$1026,0),1)),"")</f>
        <v/>
      </c>
      <c r="AY752" s="85" t="str">
        <f>IFERROR(IF($AQ752="Passive","",INDEX(Income!I$9:I$1026,MATCH(Calc!$AO752,Income!$U$9:$U$1026,0),1)),"")</f>
        <v/>
      </c>
      <c r="AZ752" s="85" t="str">
        <f>IFERROR(IF($AQ752="Passive","",INDEX(Income!J$9:J$1026,MATCH(Calc!$AO752,Income!$U$9:$U$1026,0),1)),"")</f>
        <v/>
      </c>
      <c r="BA752" s="85" t="str">
        <f>IFERROR(IF($AQ752="Passive","",INDEX(Income!K$9:K$1026,MATCH(Calc!$AO752,Income!$U$9:$U$1026,0),1)),"")</f>
        <v/>
      </c>
      <c r="BB752" s="85" t="str">
        <f>IFERROR(IF($AQ752="Passive","",INDEX(Income!L$9:L$1026,MATCH(Calc!$AO752,Income!$U$9:$U$1026,0),1)),"")</f>
        <v/>
      </c>
      <c r="BC752" s="85" t="str">
        <f>IFERROR(IF($AQ752="Passive","",INDEX(Income!M$9:M$1026,MATCH(Calc!$AO752,Income!$U$9:$U$1026,0),1)),"")</f>
        <v/>
      </c>
      <c r="BD752" s="85" t="str">
        <f>IFERROR(IF($AQ752="Passive","",INDEX(Income!N$9:N$1026,MATCH(Calc!$AO752,Income!$U$9:$U$1026,0),1)),"")</f>
        <v/>
      </c>
      <c r="BE752" s="85" t="str">
        <f>IFERROR(IF($AQ752="Passive","",INDEX(Income!O$9:O$1026,MATCH(Calc!$AO752,Income!$U$9:$U$1026,0),1)),"")</f>
        <v/>
      </c>
      <c r="BF752" s="85" t="str">
        <f>IFERROR(IF($AQ752="Passive","",INDEX(Income!P$9:P$1026,MATCH(Calc!$AO752,Income!$U$9:$U$1026,0),1)),"")</f>
        <v/>
      </c>
      <c r="BH752" s="85" t="str">
        <f t="shared" si="81"/>
        <v>Passive</v>
      </c>
      <c r="BI752" s="85">
        <f>IFERROR(INDEX(Expenses!B$9:B$1026,MATCH(Calc!$AO752,Expenses!$U$9:$U$1026,0),1),0)</f>
        <v>0</v>
      </c>
      <c r="BJ752" s="85">
        <f>IFERROR(INDEX(Expenses!C$9:C$1026,MATCH(Calc!$AO752,Expenses!$U$9:$U$1026,0),1),0)</f>
        <v>0</v>
      </c>
      <c r="BK752" s="93">
        <f t="shared" ca="1" si="82"/>
        <v>2028</v>
      </c>
      <c r="BL752" s="85" t="str">
        <f>IFERROR(IF($BH752="Passive","",INDEX(Expenses!E$9:E$1026,MATCH(Calc!$AO752,Expenses!$U$9:$U$1026,0),1)),"")</f>
        <v/>
      </c>
      <c r="BM752" s="85" t="str">
        <f>IFERROR(IF($BH752="Passive","",INDEX(Expenses!F$9:F$1026,MATCH(Calc!$AO752,Expenses!$U$9:$U$1026,0),1)),"")</f>
        <v/>
      </c>
      <c r="BN752" s="85" t="str">
        <f>IFERROR(IF($BH752="Passive","",INDEX(Expenses!G$9:G$1026,MATCH(Calc!$AO752,Expenses!$U$9:$U$1026,0),1)),"")</f>
        <v/>
      </c>
      <c r="BO752" s="85" t="str">
        <f>IFERROR(IF($BH752="Passive","",INDEX(Expenses!H$9:H$1026,MATCH(Calc!$AO752,Expenses!$U$9:$U$1026,0),1)),"")</f>
        <v/>
      </c>
      <c r="BP752" s="85" t="str">
        <f>IFERROR(IF($BH752="Passive","",INDEX(Expenses!I$9:I$1026,MATCH(Calc!$AO752,Expenses!$U$9:$U$1026,0),1)),"")</f>
        <v/>
      </c>
      <c r="BQ752" s="85" t="str">
        <f>IFERROR(IF($BH752="Passive","",INDEX(Expenses!J$9:J$1026,MATCH(Calc!$AO752,Expenses!$U$9:$U$1026,0),1)),"")</f>
        <v/>
      </c>
      <c r="BR752" s="85" t="str">
        <f>IFERROR(IF($BH752="Passive","",INDEX(Expenses!K$9:K$1026,MATCH(Calc!$AO752,Expenses!$U$9:$U$1026,0),1)),"")</f>
        <v/>
      </c>
      <c r="BS752" s="85" t="str">
        <f>IFERROR(IF($BH752="Passive","",INDEX(Expenses!L$9:L$1026,MATCH(Calc!$AO752,Expenses!$U$9:$U$1026,0),1)),"")</f>
        <v/>
      </c>
      <c r="BT752" s="85" t="str">
        <f>IFERROR(IF($BH752="Passive","",INDEX(Expenses!M$9:M$1026,MATCH(Calc!$AO752,Expenses!$U$9:$U$1026,0),1)),"")</f>
        <v/>
      </c>
      <c r="BU752" s="85" t="str">
        <f>IFERROR(IF($BH752="Passive","",INDEX(Expenses!N$9:N$1026,MATCH(Calc!$AO752,Expenses!$U$9:$U$1026,0),1)),"")</f>
        <v/>
      </c>
      <c r="BV752" s="85" t="str">
        <f>IFERROR(IF($BH752="Passive","",INDEX(Expenses!O$9:O$1026,MATCH(Calc!$AO752,Expenses!$U$9:$U$1026,0),1)),"")</f>
        <v/>
      </c>
      <c r="BW752" s="85" t="str">
        <f>IFERROR(IF($BH752="Passive","",INDEX(Expenses!P$9:P$1026,MATCH(Calc!$AO752,Expenses!$U$9:$U$1026,0),1)),"")</f>
        <v/>
      </c>
    </row>
    <row r="753" spans="40:75" x14ac:dyDescent="0.25">
      <c r="AN753" s="93">
        <f t="shared" si="78"/>
        <v>7</v>
      </c>
      <c r="AO753" s="93">
        <v>750</v>
      </c>
      <c r="AQ753" s="85" t="str">
        <f t="shared" si="79"/>
        <v>Passive</v>
      </c>
      <c r="AR753" s="85">
        <f>IFERROR(INDEX(Income!B$9:B$1026,MATCH(Calc!$AO753,Income!$U$9:$U$1026,0),1),0)</f>
        <v>0</v>
      </c>
      <c r="AS753" s="85">
        <f>IFERROR(INDEX(Income!C$9:C$1026,MATCH(Calc!$AO753,Income!$U$9:$U$1026,0),1),0)</f>
        <v>0</v>
      </c>
      <c r="AT753" s="93">
        <f t="shared" ca="1" si="80"/>
        <v>2028</v>
      </c>
      <c r="AU753" s="85" t="str">
        <f>IFERROR(IF($AQ753="Passive","",INDEX(Income!E$9:E$1026,MATCH(Calc!$AO753,Income!$U$9:$U$1026,0),1)),"")</f>
        <v/>
      </c>
      <c r="AV753" s="85" t="str">
        <f>IFERROR(IF($AQ753="Passive","",INDEX(Income!F$9:F$1026,MATCH(Calc!$AO753,Income!$U$9:$U$1026,0),1)),"")</f>
        <v/>
      </c>
      <c r="AW753" s="85" t="str">
        <f>IFERROR(IF($AQ753="Passive","",INDEX(Income!G$9:G$1026,MATCH(Calc!$AO753,Income!$U$9:$U$1026,0),1)),"")</f>
        <v/>
      </c>
      <c r="AX753" s="85" t="str">
        <f>IFERROR(IF($AQ753="Passive","",INDEX(Income!H$9:H$1026,MATCH(Calc!$AO753,Income!$U$9:$U$1026,0),1)),"")</f>
        <v/>
      </c>
      <c r="AY753" s="85" t="str">
        <f>IFERROR(IF($AQ753="Passive","",INDEX(Income!I$9:I$1026,MATCH(Calc!$AO753,Income!$U$9:$U$1026,0),1)),"")</f>
        <v/>
      </c>
      <c r="AZ753" s="85" t="str">
        <f>IFERROR(IF($AQ753="Passive","",INDEX(Income!J$9:J$1026,MATCH(Calc!$AO753,Income!$U$9:$U$1026,0),1)),"")</f>
        <v/>
      </c>
      <c r="BA753" s="85" t="str">
        <f>IFERROR(IF($AQ753="Passive","",INDEX(Income!K$9:K$1026,MATCH(Calc!$AO753,Income!$U$9:$U$1026,0),1)),"")</f>
        <v/>
      </c>
      <c r="BB753" s="85" t="str">
        <f>IFERROR(IF($AQ753="Passive","",INDEX(Income!L$9:L$1026,MATCH(Calc!$AO753,Income!$U$9:$U$1026,0),1)),"")</f>
        <v/>
      </c>
      <c r="BC753" s="85" t="str">
        <f>IFERROR(IF($AQ753="Passive","",INDEX(Income!M$9:M$1026,MATCH(Calc!$AO753,Income!$U$9:$U$1026,0),1)),"")</f>
        <v/>
      </c>
      <c r="BD753" s="85" t="str">
        <f>IFERROR(IF($AQ753="Passive","",INDEX(Income!N$9:N$1026,MATCH(Calc!$AO753,Income!$U$9:$U$1026,0),1)),"")</f>
        <v/>
      </c>
      <c r="BE753" s="85" t="str">
        <f>IFERROR(IF($AQ753="Passive","",INDEX(Income!O$9:O$1026,MATCH(Calc!$AO753,Income!$U$9:$U$1026,0),1)),"")</f>
        <v/>
      </c>
      <c r="BF753" s="85" t="str">
        <f>IFERROR(IF($AQ753="Passive","",INDEX(Income!P$9:P$1026,MATCH(Calc!$AO753,Income!$U$9:$U$1026,0),1)),"")</f>
        <v/>
      </c>
      <c r="BH753" s="85" t="str">
        <f t="shared" si="81"/>
        <v>Passive</v>
      </c>
      <c r="BI753" s="85">
        <f>IFERROR(INDEX(Expenses!B$9:B$1026,MATCH(Calc!$AO753,Expenses!$U$9:$U$1026,0),1),0)</f>
        <v>0</v>
      </c>
      <c r="BJ753" s="85">
        <f>IFERROR(INDEX(Expenses!C$9:C$1026,MATCH(Calc!$AO753,Expenses!$U$9:$U$1026,0),1),0)</f>
        <v>0</v>
      </c>
      <c r="BK753" s="93">
        <f t="shared" ca="1" si="82"/>
        <v>2028</v>
      </c>
      <c r="BL753" s="85" t="str">
        <f>IFERROR(IF($BH753="Passive","",INDEX(Expenses!E$9:E$1026,MATCH(Calc!$AO753,Expenses!$U$9:$U$1026,0),1)),"")</f>
        <v/>
      </c>
      <c r="BM753" s="85" t="str">
        <f>IFERROR(IF($BH753="Passive","",INDEX(Expenses!F$9:F$1026,MATCH(Calc!$AO753,Expenses!$U$9:$U$1026,0),1)),"")</f>
        <v/>
      </c>
      <c r="BN753" s="85" t="str">
        <f>IFERROR(IF($BH753="Passive","",INDEX(Expenses!G$9:G$1026,MATCH(Calc!$AO753,Expenses!$U$9:$U$1026,0),1)),"")</f>
        <v/>
      </c>
      <c r="BO753" s="85" t="str">
        <f>IFERROR(IF($BH753="Passive","",INDEX(Expenses!H$9:H$1026,MATCH(Calc!$AO753,Expenses!$U$9:$U$1026,0),1)),"")</f>
        <v/>
      </c>
      <c r="BP753" s="85" t="str">
        <f>IFERROR(IF($BH753="Passive","",INDEX(Expenses!I$9:I$1026,MATCH(Calc!$AO753,Expenses!$U$9:$U$1026,0),1)),"")</f>
        <v/>
      </c>
      <c r="BQ753" s="85" t="str">
        <f>IFERROR(IF($BH753="Passive","",INDEX(Expenses!J$9:J$1026,MATCH(Calc!$AO753,Expenses!$U$9:$U$1026,0),1)),"")</f>
        <v/>
      </c>
      <c r="BR753" s="85" t="str">
        <f>IFERROR(IF($BH753="Passive","",INDEX(Expenses!K$9:K$1026,MATCH(Calc!$AO753,Expenses!$U$9:$U$1026,0),1)),"")</f>
        <v/>
      </c>
      <c r="BS753" s="85" t="str">
        <f>IFERROR(IF($BH753="Passive","",INDEX(Expenses!L$9:L$1026,MATCH(Calc!$AO753,Expenses!$U$9:$U$1026,0),1)),"")</f>
        <v/>
      </c>
      <c r="BT753" s="85" t="str">
        <f>IFERROR(IF($BH753="Passive","",INDEX(Expenses!M$9:M$1026,MATCH(Calc!$AO753,Expenses!$U$9:$U$1026,0),1)),"")</f>
        <v/>
      </c>
      <c r="BU753" s="85" t="str">
        <f>IFERROR(IF($BH753="Passive","",INDEX(Expenses!N$9:N$1026,MATCH(Calc!$AO753,Expenses!$U$9:$U$1026,0),1)),"")</f>
        <v/>
      </c>
      <c r="BV753" s="85" t="str">
        <f>IFERROR(IF($BH753="Passive","",INDEX(Expenses!O$9:O$1026,MATCH(Calc!$AO753,Expenses!$U$9:$U$1026,0),1)),"")</f>
        <v/>
      </c>
      <c r="BW753" s="85" t="str">
        <f>IFERROR(IF($BH753="Passive","",INDEX(Expenses!P$9:P$1026,MATCH(Calc!$AO753,Expenses!$U$9:$U$1026,0),1)),"")</f>
        <v/>
      </c>
    </row>
    <row r="754" spans="40:75" x14ac:dyDescent="0.25">
      <c r="AN754" s="93">
        <f t="shared" si="78"/>
        <v>7</v>
      </c>
      <c r="AO754" s="93">
        <v>751</v>
      </c>
      <c r="AQ754" s="85" t="str">
        <f t="shared" si="79"/>
        <v>Passive</v>
      </c>
      <c r="AR754" s="85">
        <f>IFERROR(INDEX(Income!B$9:B$1026,MATCH(Calc!$AO754,Income!$U$9:$U$1026,0),1),0)</f>
        <v>0</v>
      </c>
      <c r="AS754" s="85">
        <f>IFERROR(INDEX(Income!C$9:C$1026,MATCH(Calc!$AO754,Income!$U$9:$U$1026,0),1),0)</f>
        <v>0</v>
      </c>
      <c r="AT754" s="93">
        <f t="shared" ca="1" si="80"/>
        <v>2028</v>
      </c>
      <c r="AU754" s="85" t="str">
        <f>IFERROR(IF($AQ754="Passive","",INDEX(Income!E$9:E$1026,MATCH(Calc!$AO754,Income!$U$9:$U$1026,0),1)),"")</f>
        <v/>
      </c>
      <c r="AV754" s="85" t="str">
        <f>IFERROR(IF($AQ754="Passive","",INDEX(Income!F$9:F$1026,MATCH(Calc!$AO754,Income!$U$9:$U$1026,0),1)),"")</f>
        <v/>
      </c>
      <c r="AW754" s="85" t="str">
        <f>IFERROR(IF($AQ754="Passive","",INDEX(Income!G$9:G$1026,MATCH(Calc!$AO754,Income!$U$9:$U$1026,0),1)),"")</f>
        <v/>
      </c>
      <c r="AX754" s="85" t="str">
        <f>IFERROR(IF($AQ754="Passive","",INDEX(Income!H$9:H$1026,MATCH(Calc!$AO754,Income!$U$9:$U$1026,0),1)),"")</f>
        <v/>
      </c>
      <c r="AY754" s="85" t="str">
        <f>IFERROR(IF($AQ754="Passive","",INDEX(Income!I$9:I$1026,MATCH(Calc!$AO754,Income!$U$9:$U$1026,0),1)),"")</f>
        <v/>
      </c>
      <c r="AZ754" s="85" t="str">
        <f>IFERROR(IF($AQ754="Passive","",INDEX(Income!J$9:J$1026,MATCH(Calc!$AO754,Income!$U$9:$U$1026,0),1)),"")</f>
        <v/>
      </c>
      <c r="BA754" s="85" t="str">
        <f>IFERROR(IF($AQ754="Passive","",INDEX(Income!K$9:K$1026,MATCH(Calc!$AO754,Income!$U$9:$U$1026,0),1)),"")</f>
        <v/>
      </c>
      <c r="BB754" s="85" t="str">
        <f>IFERROR(IF($AQ754="Passive","",INDEX(Income!L$9:L$1026,MATCH(Calc!$AO754,Income!$U$9:$U$1026,0),1)),"")</f>
        <v/>
      </c>
      <c r="BC754" s="85" t="str">
        <f>IFERROR(IF($AQ754="Passive","",INDEX(Income!M$9:M$1026,MATCH(Calc!$AO754,Income!$U$9:$U$1026,0),1)),"")</f>
        <v/>
      </c>
      <c r="BD754" s="85" t="str">
        <f>IFERROR(IF($AQ754="Passive","",INDEX(Income!N$9:N$1026,MATCH(Calc!$AO754,Income!$U$9:$U$1026,0),1)),"")</f>
        <v/>
      </c>
      <c r="BE754" s="85" t="str">
        <f>IFERROR(IF($AQ754="Passive","",INDEX(Income!O$9:O$1026,MATCH(Calc!$AO754,Income!$U$9:$U$1026,0),1)),"")</f>
        <v/>
      </c>
      <c r="BF754" s="85" t="str">
        <f>IFERROR(IF($AQ754="Passive","",INDEX(Income!P$9:P$1026,MATCH(Calc!$AO754,Income!$U$9:$U$1026,0),1)),"")</f>
        <v/>
      </c>
      <c r="BH754" s="85" t="str">
        <f t="shared" si="81"/>
        <v>Passive</v>
      </c>
      <c r="BI754" s="85">
        <f>IFERROR(INDEX(Expenses!B$9:B$1026,MATCH(Calc!$AO754,Expenses!$U$9:$U$1026,0),1),0)</f>
        <v>0</v>
      </c>
      <c r="BJ754" s="85">
        <f>IFERROR(INDEX(Expenses!C$9:C$1026,MATCH(Calc!$AO754,Expenses!$U$9:$U$1026,0),1),0)</f>
        <v>0</v>
      </c>
      <c r="BK754" s="93">
        <f t="shared" ca="1" si="82"/>
        <v>2028</v>
      </c>
      <c r="BL754" s="85" t="str">
        <f>IFERROR(IF($BH754="Passive","",INDEX(Expenses!E$9:E$1026,MATCH(Calc!$AO754,Expenses!$U$9:$U$1026,0),1)),"")</f>
        <v/>
      </c>
      <c r="BM754" s="85" t="str">
        <f>IFERROR(IF($BH754="Passive","",INDEX(Expenses!F$9:F$1026,MATCH(Calc!$AO754,Expenses!$U$9:$U$1026,0),1)),"")</f>
        <v/>
      </c>
      <c r="BN754" s="85" t="str">
        <f>IFERROR(IF($BH754="Passive","",INDEX(Expenses!G$9:G$1026,MATCH(Calc!$AO754,Expenses!$U$9:$U$1026,0),1)),"")</f>
        <v/>
      </c>
      <c r="BO754" s="85" t="str">
        <f>IFERROR(IF($BH754="Passive","",INDEX(Expenses!H$9:H$1026,MATCH(Calc!$AO754,Expenses!$U$9:$U$1026,0),1)),"")</f>
        <v/>
      </c>
      <c r="BP754" s="85" t="str">
        <f>IFERROR(IF($BH754="Passive","",INDEX(Expenses!I$9:I$1026,MATCH(Calc!$AO754,Expenses!$U$9:$U$1026,0),1)),"")</f>
        <v/>
      </c>
      <c r="BQ754" s="85" t="str">
        <f>IFERROR(IF($BH754="Passive","",INDEX(Expenses!J$9:J$1026,MATCH(Calc!$AO754,Expenses!$U$9:$U$1026,0),1)),"")</f>
        <v/>
      </c>
      <c r="BR754" s="85" t="str">
        <f>IFERROR(IF($BH754="Passive","",INDEX(Expenses!K$9:K$1026,MATCH(Calc!$AO754,Expenses!$U$9:$U$1026,0),1)),"")</f>
        <v/>
      </c>
      <c r="BS754" s="85" t="str">
        <f>IFERROR(IF($BH754="Passive","",INDEX(Expenses!L$9:L$1026,MATCH(Calc!$AO754,Expenses!$U$9:$U$1026,0),1)),"")</f>
        <v/>
      </c>
      <c r="BT754" s="85" t="str">
        <f>IFERROR(IF($BH754="Passive","",INDEX(Expenses!M$9:M$1026,MATCH(Calc!$AO754,Expenses!$U$9:$U$1026,0),1)),"")</f>
        <v/>
      </c>
      <c r="BU754" s="85" t="str">
        <f>IFERROR(IF($BH754="Passive","",INDEX(Expenses!N$9:N$1026,MATCH(Calc!$AO754,Expenses!$U$9:$U$1026,0),1)),"")</f>
        <v/>
      </c>
      <c r="BV754" s="85" t="str">
        <f>IFERROR(IF($BH754="Passive","",INDEX(Expenses!O$9:O$1026,MATCH(Calc!$AO754,Expenses!$U$9:$U$1026,0),1)),"")</f>
        <v/>
      </c>
      <c r="BW754" s="85" t="str">
        <f>IFERROR(IF($BH754="Passive","",INDEX(Expenses!P$9:P$1026,MATCH(Calc!$AO754,Expenses!$U$9:$U$1026,0),1)),"")</f>
        <v/>
      </c>
    </row>
    <row r="755" spans="40:75" x14ac:dyDescent="0.25">
      <c r="AN755" s="93">
        <f t="shared" si="78"/>
        <v>7</v>
      </c>
      <c r="AO755" s="93">
        <v>752</v>
      </c>
      <c r="AQ755" s="85" t="str">
        <f t="shared" si="79"/>
        <v>Passive</v>
      </c>
      <c r="AR755" s="85">
        <f>IFERROR(INDEX(Income!B$9:B$1026,MATCH(Calc!$AO755,Income!$U$9:$U$1026,0),1),0)</f>
        <v>0</v>
      </c>
      <c r="AS755" s="85">
        <f>IFERROR(INDEX(Income!C$9:C$1026,MATCH(Calc!$AO755,Income!$U$9:$U$1026,0),1),0)</f>
        <v>0</v>
      </c>
      <c r="AT755" s="93">
        <f t="shared" ca="1" si="80"/>
        <v>2028</v>
      </c>
      <c r="AU755" s="85" t="str">
        <f>IFERROR(IF($AQ755="Passive","",INDEX(Income!E$9:E$1026,MATCH(Calc!$AO755,Income!$U$9:$U$1026,0),1)),"")</f>
        <v/>
      </c>
      <c r="AV755" s="85" t="str">
        <f>IFERROR(IF($AQ755="Passive","",INDEX(Income!F$9:F$1026,MATCH(Calc!$AO755,Income!$U$9:$U$1026,0),1)),"")</f>
        <v/>
      </c>
      <c r="AW755" s="85" t="str">
        <f>IFERROR(IF($AQ755="Passive","",INDEX(Income!G$9:G$1026,MATCH(Calc!$AO755,Income!$U$9:$U$1026,0),1)),"")</f>
        <v/>
      </c>
      <c r="AX755" s="85" t="str">
        <f>IFERROR(IF($AQ755="Passive","",INDEX(Income!H$9:H$1026,MATCH(Calc!$AO755,Income!$U$9:$U$1026,0),1)),"")</f>
        <v/>
      </c>
      <c r="AY755" s="85" t="str">
        <f>IFERROR(IF($AQ755="Passive","",INDEX(Income!I$9:I$1026,MATCH(Calc!$AO755,Income!$U$9:$U$1026,0),1)),"")</f>
        <v/>
      </c>
      <c r="AZ755" s="85" t="str">
        <f>IFERROR(IF($AQ755="Passive","",INDEX(Income!J$9:J$1026,MATCH(Calc!$AO755,Income!$U$9:$U$1026,0),1)),"")</f>
        <v/>
      </c>
      <c r="BA755" s="85" t="str">
        <f>IFERROR(IF($AQ755="Passive","",INDEX(Income!K$9:K$1026,MATCH(Calc!$AO755,Income!$U$9:$U$1026,0),1)),"")</f>
        <v/>
      </c>
      <c r="BB755" s="85" t="str">
        <f>IFERROR(IF($AQ755="Passive","",INDEX(Income!L$9:L$1026,MATCH(Calc!$AO755,Income!$U$9:$U$1026,0),1)),"")</f>
        <v/>
      </c>
      <c r="BC755" s="85" t="str">
        <f>IFERROR(IF($AQ755="Passive","",INDEX(Income!M$9:M$1026,MATCH(Calc!$AO755,Income!$U$9:$U$1026,0),1)),"")</f>
        <v/>
      </c>
      <c r="BD755" s="85" t="str">
        <f>IFERROR(IF($AQ755="Passive","",INDEX(Income!N$9:N$1026,MATCH(Calc!$AO755,Income!$U$9:$U$1026,0),1)),"")</f>
        <v/>
      </c>
      <c r="BE755" s="85" t="str">
        <f>IFERROR(IF($AQ755="Passive","",INDEX(Income!O$9:O$1026,MATCH(Calc!$AO755,Income!$U$9:$U$1026,0),1)),"")</f>
        <v/>
      </c>
      <c r="BF755" s="85" t="str">
        <f>IFERROR(IF($AQ755="Passive","",INDEX(Income!P$9:P$1026,MATCH(Calc!$AO755,Income!$U$9:$U$1026,0),1)),"")</f>
        <v/>
      </c>
      <c r="BH755" s="85" t="str">
        <f t="shared" si="81"/>
        <v>Passive</v>
      </c>
      <c r="BI755" s="85">
        <f>IFERROR(INDEX(Expenses!B$9:B$1026,MATCH(Calc!$AO755,Expenses!$U$9:$U$1026,0),1),0)</f>
        <v>0</v>
      </c>
      <c r="BJ755" s="85">
        <f>IFERROR(INDEX(Expenses!C$9:C$1026,MATCH(Calc!$AO755,Expenses!$U$9:$U$1026,0),1),0)</f>
        <v>0</v>
      </c>
      <c r="BK755" s="93">
        <f t="shared" ca="1" si="82"/>
        <v>2028</v>
      </c>
      <c r="BL755" s="85" t="str">
        <f>IFERROR(IF($BH755="Passive","",INDEX(Expenses!E$9:E$1026,MATCH(Calc!$AO755,Expenses!$U$9:$U$1026,0),1)),"")</f>
        <v/>
      </c>
      <c r="BM755" s="85" t="str">
        <f>IFERROR(IF($BH755="Passive","",INDEX(Expenses!F$9:F$1026,MATCH(Calc!$AO755,Expenses!$U$9:$U$1026,0),1)),"")</f>
        <v/>
      </c>
      <c r="BN755" s="85" t="str">
        <f>IFERROR(IF($BH755="Passive","",INDEX(Expenses!G$9:G$1026,MATCH(Calc!$AO755,Expenses!$U$9:$U$1026,0),1)),"")</f>
        <v/>
      </c>
      <c r="BO755" s="85" t="str">
        <f>IFERROR(IF($BH755="Passive","",INDEX(Expenses!H$9:H$1026,MATCH(Calc!$AO755,Expenses!$U$9:$U$1026,0),1)),"")</f>
        <v/>
      </c>
      <c r="BP755" s="85" t="str">
        <f>IFERROR(IF($BH755="Passive","",INDEX(Expenses!I$9:I$1026,MATCH(Calc!$AO755,Expenses!$U$9:$U$1026,0),1)),"")</f>
        <v/>
      </c>
      <c r="BQ755" s="85" t="str">
        <f>IFERROR(IF($BH755="Passive","",INDEX(Expenses!J$9:J$1026,MATCH(Calc!$AO755,Expenses!$U$9:$U$1026,0),1)),"")</f>
        <v/>
      </c>
      <c r="BR755" s="85" t="str">
        <f>IFERROR(IF($BH755="Passive","",INDEX(Expenses!K$9:K$1026,MATCH(Calc!$AO755,Expenses!$U$9:$U$1026,0),1)),"")</f>
        <v/>
      </c>
      <c r="BS755" s="85" t="str">
        <f>IFERROR(IF($BH755="Passive","",INDEX(Expenses!L$9:L$1026,MATCH(Calc!$AO755,Expenses!$U$9:$U$1026,0),1)),"")</f>
        <v/>
      </c>
      <c r="BT755" s="85" t="str">
        <f>IFERROR(IF($BH755="Passive","",INDEX(Expenses!M$9:M$1026,MATCH(Calc!$AO755,Expenses!$U$9:$U$1026,0),1)),"")</f>
        <v/>
      </c>
      <c r="BU755" s="85" t="str">
        <f>IFERROR(IF($BH755="Passive","",INDEX(Expenses!N$9:N$1026,MATCH(Calc!$AO755,Expenses!$U$9:$U$1026,0),1)),"")</f>
        <v/>
      </c>
      <c r="BV755" s="85" t="str">
        <f>IFERROR(IF($BH755="Passive","",INDEX(Expenses!O$9:O$1026,MATCH(Calc!$AO755,Expenses!$U$9:$U$1026,0),1)),"")</f>
        <v/>
      </c>
      <c r="BW755" s="85" t="str">
        <f>IFERROR(IF($BH755="Passive","",INDEX(Expenses!P$9:P$1026,MATCH(Calc!$AO755,Expenses!$U$9:$U$1026,0),1)),"")</f>
        <v/>
      </c>
    </row>
    <row r="756" spans="40:75" x14ac:dyDescent="0.25">
      <c r="AN756" s="93">
        <f t="shared" si="78"/>
        <v>7</v>
      </c>
      <c r="AO756" s="93">
        <v>753</v>
      </c>
      <c r="AQ756" s="85" t="str">
        <f t="shared" si="79"/>
        <v>Passive</v>
      </c>
      <c r="AR756" s="85">
        <f>IFERROR(INDEX(Income!B$9:B$1026,MATCH(Calc!$AO756,Income!$U$9:$U$1026,0),1),0)</f>
        <v>0</v>
      </c>
      <c r="AS756" s="85">
        <f>IFERROR(INDEX(Income!C$9:C$1026,MATCH(Calc!$AO756,Income!$U$9:$U$1026,0),1),0)</f>
        <v>0</v>
      </c>
      <c r="AT756" s="93">
        <f t="shared" ca="1" si="80"/>
        <v>2028</v>
      </c>
      <c r="AU756" s="85" t="str">
        <f>IFERROR(IF($AQ756="Passive","",INDEX(Income!E$9:E$1026,MATCH(Calc!$AO756,Income!$U$9:$U$1026,0),1)),"")</f>
        <v/>
      </c>
      <c r="AV756" s="85" t="str">
        <f>IFERROR(IF($AQ756="Passive","",INDEX(Income!F$9:F$1026,MATCH(Calc!$AO756,Income!$U$9:$U$1026,0),1)),"")</f>
        <v/>
      </c>
      <c r="AW756" s="85" t="str">
        <f>IFERROR(IF($AQ756="Passive","",INDEX(Income!G$9:G$1026,MATCH(Calc!$AO756,Income!$U$9:$U$1026,0),1)),"")</f>
        <v/>
      </c>
      <c r="AX756" s="85" t="str">
        <f>IFERROR(IF($AQ756="Passive","",INDEX(Income!H$9:H$1026,MATCH(Calc!$AO756,Income!$U$9:$U$1026,0),1)),"")</f>
        <v/>
      </c>
      <c r="AY756" s="85" t="str">
        <f>IFERROR(IF($AQ756="Passive","",INDEX(Income!I$9:I$1026,MATCH(Calc!$AO756,Income!$U$9:$U$1026,0),1)),"")</f>
        <v/>
      </c>
      <c r="AZ756" s="85" t="str">
        <f>IFERROR(IF($AQ756="Passive","",INDEX(Income!J$9:J$1026,MATCH(Calc!$AO756,Income!$U$9:$U$1026,0),1)),"")</f>
        <v/>
      </c>
      <c r="BA756" s="85" t="str">
        <f>IFERROR(IF($AQ756="Passive","",INDEX(Income!K$9:K$1026,MATCH(Calc!$AO756,Income!$U$9:$U$1026,0),1)),"")</f>
        <v/>
      </c>
      <c r="BB756" s="85" t="str">
        <f>IFERROR(IF($AQ756="Passive","",INDEX(Income!L$9:L$1026,MATCH(Calc!$AO756,Income!$U$9:$U$1026,0),1)),"")</f>
        <v/>
      </c>
      <c r="BC756" s="85" t="str">
        <f>IFERROR(IF($AQ756="Passive","",INDEX(Income!M$9:M$1026,MATCH(Calc!$AO756,Income!$U$9:$U$1026,0),1)),"")</f>
        <v/>
      </c>
      <c r="BD756" s="85" t="str">
        <f>IFERROR(IF($AQ756="Passive","",INDEX(Income!N$9:N$1026,MATCH(Calc!$AO756,Income!$U$9:$U$1026,0),1)),"")</f>
        <v/>
      </c>
      <c r="BE756" s="85" t="str">
        <f>IFERROR(IF($AQ756="Passive","",INDEX(Income!O$9:O$1026,MATCH(Calc!$AO756,Income!$U$9:$U$1026,0),1)),"")</f>
        <v/>
      </c>
      <c r="BF756" s="85" t="str">
        <f>IFERROR(IF($AQ756="Passive","",INDEX(Income!P$9:P$1026,MATCH(Calc!$AO756,Income!$U$9:$U$1026,0),1)),"")</f>
        <v/>
      </c>
      <c r="BH756" s="85" t="str">
        <f t="shared" si="81"/>
        <v>Passive</v>
      </c>
      <c r="BI756" s="85">
        <f>IFERROR(INDEX(Expenses!B$9:B$1026,MATCH(Calc!$AO756,Expenses!$U$9:$U$1026,0),1),0)</f>
        <v>0</v>
      </c>
      <c r="BJ756" s="85">
        <f>IFERROR(INDEX(Expenses!C$9:C$1026,MATCH(Calc!$AO756,Expenses!$U$9:$U$1026,0),1),0)</f>
        <v>0</v>
      </c>
      <c r="BK756" s="93">
        <f t="shared" ca="1" si="82"/>
        <v>2028</v>
      </c>
      <c r="BL756" s="85" t="str">
        <f>IFERROR(IF($BH756="Passive","",INDEX(Expenses!E$9:E$1026,MATCH(Calc!$AO756,Expenses!$U$9:$U$1026,0),1)),"")</f>
        <v/>
      </c>
      <c r="BM756" s="85" t="str">
        <f>IFERROR(IF($BH756="Passive","",INDEX(Expenses!F$9:F$1026,MATCH(Calc!$AO756,Expenses!$U$9:$U$1026,0),1)),"")</f>
        <v/>
      </c>
      <c r="BN756" s="85" t="str">
        <f>IFERROR(IF($BH756="Passive","",INDEX(Expenses!G$9:G$1026,MATCH(Calc!$AO756,Expenses!$U$9:$U$1026,0),1)),"")</f>
        <v/>
      </c>
      <c r="BO756" s="85" t="str">
        <f>IFERROR(IF($BH756="Passive","",INDEX(Expenses!H$9:H$1026,MATCH(Calc!$AO756,Expenses!$U$9:$U$1026,0),1)),"")</f>
        <v/>
      </c>
      <c r="BP756" s="85" t="str">
        <f>IFERROR(IF($BH756="Passive","",INDEX(Expenses!I$9:I$1026,MATCH(Calc!$AO756,Expenses!$U$9:$U$1026,0),1)),"")</f>
        <v/>
      </c>
      <c r="BQ756" s="85" t="str">
        <f>IFERROR(IF($BH756="Passive","",INDEX(Expenses!J$9:J$1026,MATCH(Calc!$AO756,Expenses!$U$9:$U$1026,0),1)),"")</f>
        <v/>
      </c>
      <c r="BR756" s="85" t="str">
        <f>IFERROR(IF($BH756="Passive","",INDEX(Expenses!K$9:K$1026,MATCH(Calc!$AO756,Expenses!$U$9:$U$1026,0),1)),"")</f>
        <v/>
      </c>
      <c r="BS756" s="85" t="str">
        <f>IFERROR(IF($BH756="Passive","",INDEX(Expenses!L$9:L$1026,MATCH(Calc!$AO756,Expenses!$U$9:$U$1026,0),1)),"")</f>
        <v/>
      </c>
      <c r="BT756" s="85" t="str">
        <f>IFERROR(IF($BH756="Passive","",INDEX(Expenses!M$9:M$1026,MATCH(Calc!$AO756,Expenses!$U$9:$U$1026,0),1)),"")</f>
        <v/>
      </c>
      <c r="BU756" s="85" t="str">
        <f>IFERROR(IF($BH756="Passive","",INDEX(Expenses!N$9:N$1026,MATCH(Calc!$AO756,Expenses!$U$9:$U$1026,0),1)),"")</f>
        <v/>
      </c>
      <c r="BV756" s="85" t="str">
        <f>IFERROR(IF($BH756="Passive","",INDEX(Expenses!O$9:O$1026,MATCH(Calc!$AO756,Expenses!$U$9:$U$1026,0),1)),"")</f>
        <v/>
      </c>
      <c r="BW756" s="85" t="str">
        <f>IFERROR(IF($BH756="Passive","",INDEX(Expenses!P$9:P$1026,MATCH(Calc!$AO756,Expenses!$U$9:$U$1026,0),1)),"")</f>
        <v/>
      </c>
    </row>
    <row r="757" spans="40:75" x14ac:dyDescent="0.25">
      <c r="AN757" s="93">
        <f t="shared" si="78"/>
        <v>7</v>
      </c>
      <c r="AO757" s="93">
        <v>754</v>
      </c>
      <c r="AQ757" s="85" t="str">
        <f t="shared" si="79"/>
        <v>Passive</v>
      </c>
      <c r="AR757" s="85">
        <f>IFERROR(INDEX(Income!B$9:B$1026,MATCH(Calc!$AO757,Income!$U$9:$U$1026,0),1),0)</f>
        <v>0</v>
      </c>
      <c r="AS757" s="85">
        <f>IFERROR(INDEX(Income!C$9:C$1026,MATCH(Calc!$AO757,Income!$U$9:$U$1026,0),1),0)</f>
        <v>0</v>
      </c>
      <c r="AT757" s="93">
        <f t="shared" ca="1" si="80"/>
        <v>2028</v>
      </c>
      <c r="AU757" s="85" t="str">
        <f>IFERROR(IF($AQ757="Passive","",INDEX(Income!E$9:E$1026,MATCH(Calc!$AO757,Income!$U$9:$U$1026,0),1)),"")</f>
        <v/>
      </c>
      <c r="AV757" s="85" t="str">
        <f>IFERROR(IF($AQ757="Passive","",INDEX(Income!F$9:F$1026,MATCH(Calc!$AO757,Income!$U$9:$U$1026,0),1)),"")</f>
        <v/>
      </c>
      <c r="AW757" s="85" t="str">
        <f>IFERROR(IF($AQ757="Passive","",INDEX(Income!G$9:G$1026,MATCH(Calc!$AO757,Income!$U$9:$U$1026,0),1)),"")</f>
        <v/>
      </c>
      <c r="AX757" s="85" t="str">
        <f>IFERROR(IF($AQ757="Passive","",INDEX(Income!H$9:H$1026,MATCH(Calc!$AO757,Income!$U$9:$U$1026,0),1)),"")</f>
        <v/>
      </c>
      <c r="AY757" s="85" t="str">
        <f>IFERROR(IF($AQ757="Passive","",INDEX(Income!I$9:I$1026,MATCH(Calc!$AO757,Income!$U$9:$U$1026,0),1)),"")</f>
        <v/>
      </c>
      <c r="AZ757" s="85" t="str">
        <f>IFERROR(IF($AQ757="Passive","",INDEX(Income!J$9:J$1026,MATCH(Calc!$AO757,Income!$U$9:$U$1026,0),1)),"")</f>
        <v/>
      </c>
      <c r="BA757" s="85" t="str">
        <f>IFERROR(IF($AQ757="Passive","",INDEX(Income!K$9:K$1026,MATCH(Calc!$AO757,Income!$U$9:$U$1026,0),1)),"")</f>
        <v/>
      </c>
      <c r="BB757" s="85" t="str">
        <f>IFERROR(IF($AQ757="Passive","",INDEX(Income!L$9:L$1026,MATCH(Calc!$AO757,Income!$U$9:$U$1026,0),1)),"")</f>
        <v/>
      </c>
      <c r="BC757" s="85" t="str">
        <f>IFERROR(IF($AQ757="Passive","",INDEX(Income!M$9:M$1026,MATCH(Calc!$AO757,Income!$U$9:$U$1026,0),1)),"")</f>
        <v/>
      </c>
      <c r="BD757" s="85" t="str">
        <f>IFERROR(IF($AQ757="Passive","",INDEX(Income!N$9:N$1026,MATCH(Calc!$AO757,Income!$U$9:$U$1026,0),1)),"")</f>
        <v/>
      </c>
      <c r="BE757" s="85" t="str">
        <f>IFERROR(IF($AQ757="Passive","",INDEX(Income!O$9:O$1026,MATCH(Calc!$AO757,Income!$U$9:$U$1026,0),1)),"")</f>
        <v/>
      </c>
      <c r="BF757" s="85" t="str">
        <f>IFERROR(IF($AQ757="Passive","",INDEX(Income!P$9:P$1026,MATCH(Calc!$AO757,Income!$U$9:$U$1026,0),1)),"")</f>
        <v/>
      </c>
      <c r="BH757" s="85" t="str">
        <f t="shared" si="81"/>
        <v>Passive</v>
      </c>
      <c r="BI757" s="85">
        <f>IFERROR(INDEX(Expenses!B$9:B$1026,MATCH(Calc!$AO757,Expenses!$U$9:$U$1026,0),1),0)</f>
        <v>0</v>
      </c>
      <c r="BJ757" s="85">
        <f>IFERROR(INDEX(Expenses!C$9:C$1026,MATCH(Calc!$AO757,Expenses!$U$9:$U$1026,0),1),0)</f>
        <v>0</v>
      </c>
      <c r="BK757" s="93">
        <f t="shared" ca="1" si="82"/>
        <v>2028</v>
      </c>
      <c r="BL757" s="85" t="str">
        <f>IFERROR(IF($BH757="Passive","",INDEX(Expenses!E$9:E$1026,MATCH(Calc!$AO757,Expenses!$U$9:$U$1026,0),1)),"")</f>
        <v/>
      </c>
      <c r="BM757" s="85" t="str">
        <f>IFERROR(IF($BH757="Passive","",INDEX(Expenses!F$9:F$1026,MATCH(Calc!$AO757,Expenses!$U$9:$U$1026,0),1)),"")</f>
        <v/>
      </c>
      <c r="BN757" s="85" t="str">
        <f>IFERROR(IF($BH757="Passive","",INDEX(Expenses!G$9:G$1026,MATCH(Calc!$AO757,Expenses!$U$9:$U$1026,0),1)),"")</f>
        <v/>
      </c>
      <c r="BO757" s="85" t="str">
        <f>IFERROR(IF($BH757="Passive","",INDEX(Expenses!H$9:H$1026,MATCH(Calc!$AO757,Expenses!$U$9:$U$1026,0),1)),"")</f>
        <v/>
      </c>
      <c r="BP757" s="85" t="str">
        <f>IFERROR(IF($BH757="Passive","",INDEX(Expenses!I$9:I$1026,MATCH(Calc!$AO757,Expenses!$U$9:$U$1026,0),1)),"")</f>
        <v/>
      </c>
      <c r="BQ757" s="85" t="str">
        <f>IFERROR(IF($BH757="Passive","",INDEX(Expenses!J$9:J$1026,MATCH(Calc!$AO757,Expenses!$U$9:$U$1026,0),1)),"")</f>
        <v/>
      </c>
      <c r="BR757" s="85" t="str">
        <f>IFERROR(IF($BH757="Passive","",INDEX(Expenses!K$9:K$1026,MATCH(Calc!$AO757,Expenses!$U$9:$U$1026,0),1)),"")</f>
        <v/>
      </c>
      <c r="BS757" s="85" t="str">
        <f>IFERROR(IF($BH757="Passive","",INDEX(Expenses!L$9:L$1026,MATCH(Calc!$AO757,Expenses!$U$9:$U$1026,0),1)),"")</f>
        <v/>
      </c>
      <c r="BT757" s="85" t="str">
        <f>IFERROR(IF($BH757="Passive","",INDEX(Expenses!M$9:M$1026,MATCH(Calc!$AO757,Expenses!$U$9:$U$1026,0),1)),"")</f>
        <v/>
      </c>
      <c r="BU757" s="85" t="str">
        <f>IFERROR(IF($BH757="Passive","",INDEX(Expenses!N$9:N$1026,MATCH(Calc!$AO757,Expenses!$U$9:$U$1026,0),1)),"")</f>
        <v/>
      </c>
      <c r="BV757" s="85" t="str">
        <f>IFERROR(IF($BH757="Passive","",INDEX(Expenses!O$9:O$1026,MATCH(Calc!$AO757,Expenses!$U$9:$U$1026,0),1)),"")</f>
        <v/>
      </c>
      <c r="BW757" s="85" t="str">
        <f>IFERROR(IF($BH757="Passive","",INDEX(Expenses!P$9:P$1026,MATCH(Calc!$AO757,Expenses!$U$9:$U$1026,0),1)),"")</f>
        <v/>
      </c>
    </row>
    <row r="758" spans="40:75" x14ac:dyDescent="0.25">
      <c r="AN758" s="93">
        <f t="shared" si="78"/>
        <v>7</v>
      </c>
      <c r="AO758" s="93">
        <v>755</v>
      </c>
      <c r="AQ758" s="85" t="str">
        <f t="shared" si="79"/>
        <v>Passive</v>
      </c>
      <c r="AR758" s="85">
        <f>IFERROR(INDEX(Income!B$9:B$1026,MATCH(Calc!$AO758,Income!$U$9:$U$1026,0),1),0)</f>
        <v>0</v>
      </c>
      <c r="AS758" s="85">
        <f>IFERROR(INDEX(Income!C$9:C$1026,MATCH(Calc!$AO758,Income!$U$9:$U$1026,0),1),0)</f>
        <v>0</v>
      </c>
      <c r="AT758" s="93">
        <f t="shared" ca="1" si="80"/>
        <v>2028</v>
      </c>
      <c r="AU758" s="85" t="str">
        <f>IFERROR(IF($AQ758="Passive","",INDEX(Income!E$9:E$1026,MATCH(Calc!$AO758,Income!$U$9:$U$1026,0),1)),"")</f>
        <v/>
      </c>
      <c r="AV758" s="85" t="str">
        <f>IFERROR(IF($AQ758="Passive","",INDEX(Income!F$9:F$1026,MATCH(Calc!$AO758,Income!$U$9:$U$1026,0),1)),"")</f>
        <v/>
      </c>
      <c r="AW758" s="85" t="str">
        <f>IFERROR(IF($AQ758="Passive","",INDEX(Income!G$9:G$1026,MATCH(Calc!$AO758,Income!$U$9:$U$1026,0),1)),"")</f>
        <v/>
      </c>
      <c r="AX758" s="85" t="str">
        <f>IFERROR(IF($AQ758="Passive","",INDEX(Income!H$9:H$1026,MATCH(Calc!$AO758,Income!$U$9:$U$1026,0),1)),"")</f>
        <v/>
      </c>
      <c r="AY758" s="85" t="str">
        <f>IFERROR(IF($AQ758="Passive","",INDEX(Income!I$9:I$1026,MATCH(Calc!$AO758,Income!$U$9:$U$1026,0),1)),"")</f>
        <v/>
      </c>
      <c r="AZ758" s="85" t="str">
        <f>IFERROR(IF($AQ758="Passive","",INDEX(Income!J$9:J$1026,MATCH(Calc!$AO758,Income!$U$9:$U$1026,0),1)),"")</f>
        <v/>
      </c>
      <c r="BA758" s="85" t="str">
        <f>IFERROR(IF($AQ758="Passive","",INDEX(Income!K$9:K$1026,MATCH(Calc!$AO758,Income!$U$9:$U$1026,0),1)),"")</f>
        <v/>
      </c>
      <c r="BB758" s="85" t="str">
        <f>IFERROR(IF($AQ758="Passive","",INDEX(Income!L$9:L$1026,MATCH(Calc!$AO758,Income!$U$9:$U$1026,0),1)),"")</f>
        <v/>
      </c>
      <c r="BC758" s="85" t="str">
        <f>IFERROR(IF($AQ758="Passive","",INDEX(Income!M$9:M$1026,MATCH(Calc!$AO758,Income!$U$9:$U$1026,0),1)),"")</f>
        <v/>
      </c>
      <c r="BD758" s="85" t="str">
        <f>IFERROR(IF($AQ758="Passive","",INDEX(Income!N$9:N$1026,MATCH(Calc!$AO758,Income!$U$9:$U$1026,0),1)),"")</f>
        <v/>
      </c>
      <c r="BE758" s="85" t="str">
        <f>IFERROR(IF($AQ758="Passive","",INDEX(Income!O$9:O$1026,MATCH(Calc!$AO758,Income!$U$9:$U$1026,0),1)),"")</f>
        <v/>
      </c>
      <c r="BF758" s="85" t="str">
        <f>IFERROR(IF($AQ758="Passive","",INDEX(Income!P$9:P$1026,MATCH(Calc!$AO758,Income!$U$9:$U$1026,0),1)),"")</f>
        <v/>
      </c>
      <c r="BH758" s="85" t="str">
        <f t="shared" si="81"/>
        <v>Passive</v>
      </c>
      <c r="BI758" s="85">
        <f>IFERROR(INDEX(Expenses!B$9:B$1026,MATCH(Calc!$AO758,Expenses!$U$9:$U$1026,0),1),0)</f>
        <v>0</v>
      </c>
      <c r="BJ758" s="85">
        <f>IFERROR(INDEX(Expenses!C$9:C$1026,MATCH(Calc!$AO758,Expenses!$U$9:$U$1026,0),1),0)</f>
        <v>0</v>
      </c>
      <c r="BK758" s="93">
        <f t="shared" ca="1" si="82"/>
        <v>2028</v>
      </c>
      <c r="BL758" s="85" t="str">
        <f>IFERROR(IF($BH758="Passive","",INDEX(Expenses!E$9:E$1026,MATCH(Calc!$AO758,Expenses!$U$9:$U$1026,0),1)),"")</f>
        <v/>
      </c>
      <c r="BM758" s="85" t="str">
        <f>IFERROR(IF($BH758="Passive","",INDEX(Expenses!F$9:F$1026,MATCH(Calc!$AO758,Expenses!$U$9:$U$1026,0),1)),"")</f>
        <v/>
      </c>
      <c r="BN758" s="85" t="str">
        <f>IFERROR(IF($BH758="Passive","",INDEX(Expenses!G$9:G$1026,MATCH(Calc!$AO758,Expenses!$U$9:$U$1026,0),1)),"")</f>
        <v/>
      </c>
      <c r="BO758" s="85" t="str">
        <f>IFERROR(IF($BH758="Passive","",INDEX(Expenses!H$9:H$1026,MATCH(Calc!$AO758,Expenses!$U$9:$U$1026,0),1)),"")</f>
        <v/>
      </c>
      <c r="BP758" s="85" t="str">
        <f>IFERROR(IF($BH758="Passive","",INDEX(Expenses!I$9:I$1026,MATCH(Calc!$AO758,Expenses!$U$9:$U$1026,0),1)),"")</f>
        <v/>
      </c>
      <c r="BQ758" s="85" t="str">
        <f>IFERROR(IF($BH758="Passive","",INDEX(Expenses!J$9:J$1026,MATCH(Calc!$AO758,Expenses!$U$9:$U$1026,0),1)),"")</f>
        <v/>
      </c>
      <c r="BR758" s="85" t="str">
        <f>IFERROR(IF($BH758="Passive","",INDEX(Expenses!K$9:K$1026,MATCH(Calc!$AO758,Expenses!$U$9:$U$1026,0),1)),"")</f>
        <v/>
      </c>
      <c r="BS758" s="85" t="str">
        <f>IFERROR(IF($BH758="Passive","",INDEX(Expenses!L$9:L$1026,MATCH(Calc!$AO758,Expenses!$U$9:$U$1026,0),1)),"")</f>
        <v/>
      </c>
      <c r="BT758" s="85" t="str">
        <f>IFERROR(IF($BH758="Passive","",INDEX(Expenses!M$9:M$1026,MATCH(Calc!$AO758,Expenses!$U$9:$U$1026,0),1)),"")</f>
        <v/>
      </c>
      <c r="BU758" s="85" t="str">
        <f>IFERROR(IF($BH758="Passive","",INDEX(Expenses!N$9:N$1026,MATCH(Calc!$AO758,Expenses!$U$9:$U$1026,0),1)),"")</f>
        <v/>
      </c>
      <c r="BV758" s="85" t="str">
        <f>IFERROR(IF($BH758="Passive","",INDEX(Expenses!O$9:O$1026,MATCH(Calc!$AO758,Expenses!$U$9:$U$1026,0),1)),"")</f>
        <v/>
      </c>
      <c r="BW758" s="85" t="str">
        <f>IFERROR(IF($BH758="Passive","",INDEX(Expenses!P$9:P$1026,MATCH(Calc!$AO758,Expenses!$U$9:$U$1026,0),1)),"")</f>
        <v/>
      </c>
    </row>
    <row r="759" spans="40:75" x14ac:dyDescent="0.25">
      <c r="AN759" s="93">
        <f t="shared" si="78"/>
        <v>7</v>
      </c>
      <c r="AO759" s="93">
        <v>756</v>
      </c>
      <c r="AQ759" s="85" t="str">
        <f t="shared" si="79"/>
        <v>Passive</v>
      </c>
      <c r="AR759" s="85">
        <f>IFERROR(INDEX(Income!B$9:B$1026,MATCH(Calc!$AO759,Income!$U$9:$U$1026,0),1),0)</f>
        <v>0</v>
      </c>
      <c r="AS759" s="85">
        <f>IFERROR(INDEX(Income!C$9:C$1026,MATCH(Calc!$AO759,Income!$U$9:$U$1026,0),1),0)</f>
        <v>0</v>
      </c>
      <c r="AT759" s="93">
        <f t="shared" ca="1" si="80"/>
        <v>2028</v>
      </c>
      <c r="AU759" s="85" t="str">
        <f>IFERROR(IF($AQ759="Passive","",INDEX(Income!E$9:E$1026,MATCH(Calc!$AO759,Income!$U$9:$U$1026,0),1)),"")</f>
        <v/>
      </c>
      <c r="AV759" s="85" t="str">
        <f>IFERROR(IF($AQ759="Passive","",INDEX(Income!F$9:F$1026,MATCH(Calc!$AO759,Income!$U$9:$U$1026,0),1)),"")</f>
        <v/>
      </c>
      <c r="AW759" s="85" t="str">
        <f>IFERROR(IF($AQ759="Passive","",INDEX(Income!G$9:G$1026,MATCH(Calc!$AO759,Income!$U$9:$U$1026,0),1)),"")</f>
        <v/>
      </c>
      <c r="AX759" s="85" t="str">
        <f>IFERROR(IF($AQ759="Passive","",INDEX(Income!H$9:H$1026,MATCH(Calc!$AO759,Income!$U$9:$U$1026,0),1)),"")</f>
        <v/>
      </c>
      <c r="AY759" s="85" t="str">
        <f>IFERROR(IF($AQ759="Passive","",INDEX(Income!I$9:I$1026,MATCH(Calc!$AO759,Income!$U$9:$U$1026,0),1)),"")</f>
        <v/>
      </c>
      <c r="AZ759" s="85" t="str">
        <f>IFERROR(IF($AQ759="Passive","",INDEX(Income!J$9:J$1026,MATCH(Calc!$AO759,Income!$U$9:$U$1026,0),1)),"")</f>
        <v/>
      </c>
      <c r="BA759" s="85" t="str">
        <f>IFERROR(IF($AQ759="Passive","",INDEX(Income!K$9:K$1026,MATCH(Calc!$AO759,Income!$U$9:$U$1026,0),1)),"")</f>
        <v/>
      </c>
      <c r="BB759" s="85" t="str">
        <f>IFERROR(IF($AQ759="Passive","",INDEX(Income!L$9:L$1026,MATCH(Calc!$AO759,Income!$U$9:$U$1026,0),1)),"")</f>
        <v/>
      </c>
      <c r="BC759" s="85" t="str">
        <f>IFERROR(IF($AQ759="Passive","",INDEX(Income!M$9:M$1026,MATCH(Calc!$AO759,Income!$U$9:$U$1026,0),1)),"")</f>
        <v/>
      </c>
      <c r="BD759" s="85" t="str">
        <f>IFERROR(IF($AQ759="Passive","",INDEX(Income!N$9:N$1026,MATCH(Calc!$AO759,Income!$U$9:$U$1026,0),1)),"")</f>
        <v/>
      </c>
      <c r="BE759" s="85" t="str">
        <f>IFERROR(IF($AQ759="Passive","",INDEX(Income!O$9:O$1026,MATCH(Calc!$AO759,Income!$U$9:$U$1026,0),1)),"")</f>
        <v/>
      </c>
      <c r="BF759" s="85" t="str">
        <f>IFERROR(IF($AQ759="Passive","",INDEX(Income!P$9:P$1026,MATCH(Calc!$AO759,Income!$U$9:$U$1026,0),1)),"")</f>
        <v/>
      </c>
      <c r="BH759" s="85" t="str">
        <f t="shared" si="81"/>
        <v>Passive</v>
      </c>
      <c r="BI759" s="85">
        <f>IFERROR(INDEX(Expenses!B$9:B$1026,MATCH(Calc!$AO759,Expenses!$U$9:$U$1026,0),1),0)</f>
        <v>0</v>
      </c>
      <c r="BJ759" s="85">
        <f>IFERROR(INDEX(Expenses!C$9:C$1026,MATCH(Calc!$AO759,Expenses!$U$9:$U$1026,0),1),0)</f>
        <v>0</v>
      </c>
      <c r="BK759" s="93">
        <f t="shared" ca="1" si="82"/>
        <v>2028</v>
      </c>
      <c r="BL759" s="85" t="str">
        <f>IFERROR(IF($BH759="Passive","",INDEX(Expenses!E$9:E$1026,MATCH(Calc!$AO759,Expenses!$U$9:$U$1026,0),1)),"")</f>
        <v/>
      </c>
      <c r="BM759" s="85" t="str">
        <f>IFERROR(IF($BH759="Passive","",INDEX(Expenses!F$9:F$1026,MATCH(Calc!$AO759,Expenses!$U$9:$U$1026,0),1)),"")</f>
        <v/>
      </c>
      <c r="BN759" s="85" t="str">
        <f>IFERROR(IF($BH759="Passive","",INDEX(Expenses!G$9:G$1026,MATCH(Calc!$AO759,Expenses!$U$9:$U$1026,0),1)),"")</f>
        <v/>
      </c>
      <c r="BO759" s="85" t="str">
        <f>IFERROR(IF($BH759="Passive","",INDEX(Expenses!H$9:H$1026,MATCH(Calc!$AO759,Expenses!$U$9:$U$1026,0),1)),"")</f>
        <v/>
      </c>
      <c r="BP759" s="85" t="str">
        <f>IFERROR(IF($BH759="Passive","",INDEX(Expenses!I$9:I$1026,MATCH(Calc!$AO759,Expenses!$U$9:$U$1026,0),1)),"")</f>
        <v/>
      </c>
      <c r="BQ759" s="85" t="str">
        <f>IFERROR(IF($BH759="Passive","",INDEX(Expenses!J$9:J$1026,MATCH(Calc!$AO759,Expenses!$U$9:$U$1026,0),1)),"")</f>
        <v/>
      </c>
      <c r="BR759" s="85" t="str">
        <f>IFERROR(IF($BH759="Passive","",INDEX(Expenses!K$9:K$1026,MATCH(Calc!$AO759,Expenses!$U$9:$U$1026,0),1)),"")</f>
        <v/>
      </c>
      <c r="BS759" s="85" t="str">
        <f>IFERROR(IF($BH759="Passive","",INDEX(Expenses!L$9:L$1026,MATCH(Calc!$AO759,Expenses!$U$9:$U$1026,0),1)),"")</f>
        <v/>
      </c>
      <c r="BT759" s="85" t="str">
        <f>IFERROR(IF($BH759="Passive","",INDEX(Expenses!M$9:M$1026,MATCH(Calc!$AO759,Expenses!$U$9:$U$1026,0),1)),"")</f>
        <v/>
      </c>
      <c r="BU759" s="85" t="str">
        <f>IFERROR(IF($BH759="Passive","",INDEX(Expenses!N$9:N$1026,MATCH(Calc!$AO759,Expenses!$U$9:$U$1026,0),1)),"")</f>
        <v/>
      </c>
      <c r="BV759" s="85" t="str">
        <f>IFERROR(IF($BH759="Passive","",INDEX(Expenses!O$9:O$1026,MATCH(Calc!$AO759,Expenses!$U$9:$U$1026,0),1)),"")</f>
        <v/>
      </c>
      <c r="BW759" s="85" t="str">
        <f>IFERROR(IF($BH759="Passive","",INDEX(Expenses!P$9:P$1026,MATCH(Calc!$AO759,Expenses!$U$9:$U$1026,0),1)),"")</f>
        <v/>
      </c>
    </row>
    <row r="760" spans="40:75" x14ac:dyDescent="0.25">
      <c r="AN760" s="93">
        <f t="shared" si="78"/>
        <v>7</v>
      </c>
      <c r="AO760" s="93">
        <v>757</v>
      </c>
      <c r="AQ760" s="85" t="str">
        <f t="shared" si="79"/>
        <v>Passive</v>
      </c>
      <c r="AR760" s="85">
        <f>IFERROR(INDEX(Income!B$9:B$1026,MATCH(Calc!$AO760,Income!$U$9:$U$1026,0),1),0)</f>
        <v>0</v>
      </c>
      <c r="AS760" s="85">
        <f>IFERROR(INDEX(Income!C$9:C$1026,MATCH(Calc!$AO760,Income!$U$9:$U$1026,0),1),0)</f>
        <v>0</v>
      </c>
      <c r="AT760" s="93">
        <f t="shared" ca="1" si="80"/>
        <v>2028</v>
      </c>
      <c r="AU760" s="85" t="str">
        <f>IFERROR(IF($AQ760="Passive","",INDEX(Income!E$9:E$1026,MATCH(Calc!$AO760,Income!$U$9:$U$1026,0),1)),"")</f>
        <v/>
      </c>
      <c r="AV760" s="85" t="str">
        <f>IFERROR(IF($AQ760="Passive","",INDEX(Income!F$9:F$1026,MATCH(Calc!$AO760,Income!$U$9:$U$1026,0),1)),"")</f>
        <v/>
      </c>
      <c r="AW760" s="85" t="str">
        <f>IFERROR(IF($AQ760="Passive","",INDEX(Income!G$9:G$1026,MATCH(Calc!$AO760,Income!$U$9:$U$1026,0),1)),"")</f>
        <v/>
      </c>
      <c r="AX760" s="85" t="str">
        <f>IFERROR(IF($AQ760="Passive","",INDEX(Income!H$9:H$1026,MATCH(Calc!$AO760,Income!$U$9:$U$1026,0),1)),"")</f>
        <v/>
      </c>
      <c r="AY760" s="85" t="str">
        <f>IFERROR(IF($AQ760="Passive","",INDEX(Income!I$9:I$1026,MATCH(Calc!$AO760,Income!$U$9:$U$1026,0),1)),"")</f>
        <v/>
      </c>
      <c r="AZ760" s="85" t="str">
        <f>IFERROR(IF($AQ760="Passive","",INDEX(Income!J$9:J$1026,MATCH(Calc!$AO760,Income!$U$9:$U$1026,0),1)),"")</f>
        <v/>
      </c>
      <c r="BA760" s="85" t="str">
        <f>IFERROR(IF($AQ760="Passive","",INDEX(Income!K$9:K$1026,MATCH(Calc!$AO760,Income!$U$9:$U$1026,0),1)),"")</f>
        <v/>
      </c>
      <c r="BB760" s="85" t="str">
        <f>IFERROR(IF($AQ760="Passive","",INDEX(Income!L$9:L$1026,MATCH(Calc!$AO760,Income!$U$9:$U$1026,0),1)),"")</f>
        <v/>
      </c>
      <c r="BC760" s="85" t="str">
        <f>IFERROR(IF($AQ760="Passive","",INDEX(Income!M$9:M$1026,MATCH(Calc!$AO760,Income!$U$9:$U$1026,0),1)),"")</f>
        <v/>
      </c>
      <c r="BD760" s="85" t="str">
        <f>IFERROR(IF($AQ760="Passive","",INDEX(Income!N$9:N$1026,MATCH(Calc!$AO760,Income!$U$9:$U$1026,0),1)),"")</f>
        <v/>
      </c>
      <c r="BE760" s="85" t="str">
        <f>IFERROR(IF($AQ760="Passive","",INDEX(Income!O$9:O$1026,MATCH(Calc!$AO760,Income!$U$9:$U$1026,0),1)),"")</f>
        <v/>
      </c>
      <c r="BF760" s="85" t="str">
        <f>IFERROR(IF($AQ760="Passive","",INDEX(Income!P$9:P$1026,MATCH(Calc!$AO760,Income!$U$9:$U$1026,0),1)),"")</f>
        <v/>
      </c>
      <c r="BH760" s="85" t="str">
        <f t="shared" si="81"/>
        <v>Passive</v>
      </c>
      <c r="BI760" s="85">
        <f>IFERROR(INDEX(Expenses!B$9:B$1026,MATCH(Calc!$AO760,Expenses!$U$9:$U$1026,0),1),0)</f>
        <v>0</v>
      </c>
      <c r="BJ760" s="85">
        <f>IFERROR(INDEX(Expenses!C$9:C$1026,MATCH(Calc!$AO760,Expenses!$U$9:$U$1026,0),1),0)</f>
        <v>0</v>
      </c>
      <c r="BK760" s="93">
        <f t="shared" ca="1" si="82"/>
        <v>2028</v>
      </c>
      <c r="BL760" s="85" t="str">
        <f>IFERROR(IF($BH760="Passive","",INDEX(Expenses!E$9:E$1026,MATCH(Calc!$AO760,Expenses!$U$9:$U$1026,0),1)),"")</f>
        <v/>
      </c>
      <c r="BM760" s="85" t="str">
        <f>IFERROR(IF($BH760="Passive","",INDEX(Expenses!F$9:F$1026,MATCH(Calc!$AO760,Expenses!$U$9:$U$1026,0),1)),"")</f>
        <v/>
      </c>
      <c r="BN760" s="85" t="str">
        <f>IFERROR(IF($BH760="Passive","",INDEX(Expenses!G$9:G$1026,MATCH(Calc!$AO760,Expenses!$U$9:$U$1026,0),1)),"")</f>
        <v/>
      </c>
      <c r="BO760" s="85" t="str">
        <f>IFERROR(IF($BH760="Passive","",INDEX(Expenses!H$9:H$1026,MATCH(Calc!$AO760,Expenses!$U$9:$U$1026,0),1)),"")</f>
        <v/>
      </c>
      <c r="BP760" s="85" t="str">
        <f>IFERROR(IF($BH760="Passive","",INDEX(Expenses!I$9:I$1026,MATCH(Calc!$AO760,Expenses!$U$9:$U$1026,0),1)),"")</f>
        <v/>
      </c>
      <c r="BQ760" s="85" t="str">
        <f>IFERROR(IF($BH760="Passive","",INDEX(Expenses!J$9:J$1026,MATCH(Calc!$AO760,Expenses!$U$9:$U$1026,0),1)),"")</f>
        <v/>
      </c>
      <c r="BR760" s="85" t="str">
        <f>IFERROR(IF($BH760="Passive","",INDEX(Expenses!K$9:K$1026,MATCH(Calc!$AO760,Expenses!$U$9:$U$1026,0),1)),"")</f>
        <v/>
      </c>
      <c r="BS760" s="85" t="str">
        <f>IFERROR(IF($BH760="Passive","",INDEX(Expenses!L$9:L$1026,MATCH(Calc!$AO760,Expenses!$U$9:$U$1026,0),1)),"")</f>
        <v/>
      </c>
      <c r="BT760" s="85" t="str">
        <f>IFERROR(IF($BH760="Passive","",INDEX(Expenses!M$9:M$1026,MATCH(Calc!$AO760,Expenses!$U$9:$U$1026,0),1)),"")</f>
        <v/>
      </c>
      <c r="BU760" s="85" t="str">
        <f>IFERROR(IF($BH760="Passive","",INDEX(Expenses!N$9:N$1026,MATCH(Calc!$AO760,Expenses!$U$9:$U$1026,0),1)),"")</f>
        <v/>
      </c>
      <c r="BV760" s="85" t="str">
        <f>IFERROR(IF($BH760="Passive","",INDEX(Expenses!O$9:O$1026,MATCH(Calc!$AO760,Expenses!$U$9:$U$1026,0),1)),"")</f>
        <v/>
      </c>
      <c r="BW760" s="85" t="str">
        <f>IFERROR(IF($BH760="Passive","",INDEX(Expenses!P$9:P$1026,MATCH(Calc!$AO760,Expenses!$U$9:$U$1026,0),1)),"")</f>
        <v/>
      </c>
    </row>
    <row r="761" spans="40:75" x14ac:dyDescent="0.25">
      <c r="AN761" s="93">
        <f t="shared" si="78"/>
        <v>7</v>
      </c>
      <c r="AO761" s="93">
        <v>758</v>
      </c>
      <c r="AQ761" s="85" t="str">
        <f t="shared" si="79"/>
        <v>Passive</v>
      </c>
      <c r="AR761" s="85">
        <f>IFERROR(INDEX(Income!B$9:B$1026,MATCH(Calc!$AO761,Income!$U$9:$U$1026,0),1),0)</f>
        <v>0</v>
      </c>
      <c r="AS761" s="85">
        <f>IFERROR(INDEX(Income!C$9:C$1026,MATCH(Calc!$AO761,Income!$U$9:$U$1026,0),1),0)</f>
        <v>0</v>
      </c>
      <c r="AT761" s="93">
        <f t="shared" ca="1" si="80"/>
        <v>2028</v>
      </c>
      <c r="AU761" s="85" t="str">
        <f>IFERROR(IF($AQ761="Passive","",INDEX(Income!E$9:E$1026,MATCH(Calc!$AO761,Income!$U$9:$U$1026,0),1)),"")</f>
        <v/>
      </c>
      <c r="AV761" s="85" t="str">
        <f>IFERROR(IF($AQ761="Passive","",INDEX(Income!F$9:F$1026,MATCH(Calc!$AO761,Income!$U$9:$U$1026,0),1)),"")</f>
        <v/>
      </c>
      <c r="AW761" s="85" t="str">
        <f>IFERROR(IF($AQ761="Passive","",INDEX(Income!G$9:G$1026,MATCH(Calc!$AO761,Income!$U$9:$U$1026,0),1)),"")</f>
        <v/>
      </c>
      <c r="AX761" s="85" t="str">
        <f>IFERROR(IF($AQ761="Passive","",INDEX(Income!H$9:H$1026,MATCH(Calc!$AO761,Income!$U$9:$U$1026,0),1)),"")</f>
        <v/>
      </c>
      <c r="AY761" s="85" t="str">
        <f>IFERROR(IF($AQ761="Passive","",INDEX(Income!I$9:I$1026,MATCH(Calc!$AO761,Income!$U$9:$U$1026,0),1)),"")</f>
        <v/>
      </c>
      <c r="AZ761" s="85" t="str">
        <f>IFERROR(IF($AQ761="Passive","",INDEX(Income!J$9:J$1026,MATCH(Calc!$AO761,Income!$U$9:$U$1026,0),1)),"")</f>
        <v/>
      </c>
      <c r="BA761" s="85" t="str">
        <f>IFERROR(IF($AQ761="Passive","",INDEX(Income!K$9:K$1026,MATCH(Calc!$AO761,Income!$U$9:$U$1026,0),1)),"")</f>
        <v/>
      </c>
      <c r="BB761" s="85" t="str">
        <f>IFERROR(IF($AQ761="Passive","",INDEX(Income!L$9:L$1026,MATCH(Calc!$AO761,Income!$U$9:$U$1026,0),1)),"")</f>
        <v/>
      </c>
      <c r="BC761" s="85" t="str">
        <f>IFERROR(IF($AQ761="Passive","",INDEX(Income!M$9:M$1026,MATCH(Calc!$AO761,Income!$U$9:$U$1026,0),1)),"")</f>
        <v/>
      </c>
      <c r="BD761" s="85" t="str">
        <f>IFERROR(IF($AQ761="Passive","",INDEX(Income!N$9:N$1026,MATCH(Calc!$AO761,Income!$U$9:$U$1026,0),1)),"")</f>
        <v/>
      </c>
      <c r="BE761" s="85" t="str">
        <f>IFERROR(IF($AQ761="Passive","",INDEX(Income!O$9:O$1026,MATCH(Calc!$AO761,Income!$U$9:$U$1026,0),1)),"")</f>
        <v/>
      </c>
      <c r="BF761" s="85" t="str">
        <f>IFERROR(IF($AQ761="Passive","",INDEX(Income!P$9:P$1026,MATCH(Calc!$AO761,Income!$U$9:$U$1026,0),1)),"")</f>
        <v/>
      </c>
      <c r="BH761" s="85" t="str">
        <f t="shared" si="81"/>
        <v>Passive</v>
      </c>
      <c r="BI761" s="85">
        <f>IFERROR(INDEX(Expenses!B$9:B$1026,MATCH(Calc!$AO761,Expenses!$U$9:$U$1026,0),1),0)</f>
        <v>0</v>
      </c>
      <c r="BJ761" s="85">
        <f>IFERROR(INDEX(Expenses!C$9:C$1026,MATCH(Calc!$AO761,Expenses!$U$9:$U$1026,0),1),0)</f>
        <v>0</v>
      </c>
      <c r="BK761" s="93">
        <f t="shared" ca="1" si="82"/>
        <v>2028</v>
      </c>
      <c r="BL761" s="85" t="str">
        <f>IFERROR(IF($BH761="Passive","",INDEX(Expenses!E$9:E$1026,MATCH(Calc!$AO761,Expenses!$U$9:$U$1026,0),1)),"")</f>
        <v/>
      </c>
      <c r="BM761" s="85" t="str">
        <f>IFERROR(IF($BH761="Passive","",INDEX(Expenses!F$9:F$1026,MATCH(Calc!$AO761,Expenses!$U$9:$U$1026,0),1)),"")</f>
        <v/>
      </c>
      <c r="BN761" s="85" t="str">
        <f>IFERROR(IF($BH761="Passive","",INDEX(Expenses!G$9:G$1026,MATCH(Calc!$AO761,Expenses!$U$9:$U$1026,0),1)),"")</f>
        <v/>
      </c>
      <c r="BO761" s="85" t="str">
        <f>IFERROR(IF($BH761="Passive","",INDEX(Expenses!H$9:H$1026,MATCH(Calc!$AO761,Expenses!$U$9:$U$1026,0),1)),"")</f>
        <v/>
      </c>
      <c r="BP761" s="85" t="str">
        <f>IFERROR(IF($BH761="Passive","",INDEX(Expenses!I$9:I$1026,MATCH(Calc!$AO761,Expenses!$U$9:$U$1026,0),1)),"")</f>
        <v/>
      </c>
      <c r="BQ761" s="85" t="str">
        <f>IFERROR(IF($BH761="Passive","",INDEX(Expenses!J$9:J$1026,MATCH(Calc!$AO761,Expenses!$U$9:$U$1026,0),1)),"")</f>
        <v/>
      </c>
      <c r="BR761" s="85" t="str">
        <f>IFERROR(IF($BH761="Passive","",INDEX(Expenses!K$9:K$1026,MATCH(Calc!$AO761,Expenses!$U$9:$U$1026,0),1)),"")</f>
        <v/>
      </c>
      <c r="BS761" s="85" t="str">
        <f>IFERROR(IF($BH761="Passive","",INDEX(Expenses!L$9:L$1026,MATCH(Calc!$AO761,Expenses!$U$9:$U$1026,0),1)),"")</f>
        <v/>
      </c>
      <c r="BT761" s="85" t="str">
        <f>IFERROR(IF($BH761="Passive","",INDEX(Expenses!M$9:M$1026,MATCH(Calc!$AO761,Expenses!$U$9:$U$1026,0),1)),"")</f>
        <v/>
      </c>
      <c r="BU761" s="85" t="str">
        <f>IFERROR(IF($BH761="Passive","",INDEX(Expenses!N$9:N$1026,MATCH(Calc!$AO761,Expenses!$U$9:$U$1026,0),1)),"")</f>
        <v/>
      </c>
      <c r="BV761" s="85" t="str">
        <f>IFERROR(IF($BH761="Passive","",INDEX(Expenses!O$9:O$1026,MATCH(Calc!$AO761,Expenses!$U$9:$U$1026,0),1)),"")</f>
        <v/>
      </c>
      <c r="BW761" s="85" t="str">
        <f>IFERROR(IF($BH761="Passive","",INDEX(Expenses!P$9:P$1026,MATCH(Calc!$AO761,Expenses!$U$9:$U$1026,0),1)),"")</f>
        <v/>
      </c>
    </row>
    <row r="762" spans="40:75" x14ac:dyDescent="0.25">
      <c r="AN762" s="93">
        <f t="shared" si="78"/>
        <v>7</v>
      </c>
      <c r="AO762" s="93">
        <v>759</v>
      </c>
      <c r="AQ762" s="85" t="str">
        <f t="shared" si="79"/>
        <v>Passive</v>
      </c>
      <c r="AR762" s="85">
        <f>IFERROR(INDEX(Income!B$9:B$1026,MATCH(Calc!$AO762,Income!$U$9:$U$1026,0),1),0)</f>
        <v>0</v>
      </c>
      <c r="AS762" s="85">
        <f>IFERROR(INDEX(Income!C$9:C$1026,MATCH(Calc!$AO762,Income!$U$9:$U$1026,0),1),0)</f>
        <v>0</v>
      </c>
      <c r="AT762" s="93">
        <f t="shared" ca="1" si="80"/>
        <v>2028</v>
      </c>
      <c r="AU762" s="85" t="str">
        <f>IFERROR(IF($AQ762="Passive","",INDEX(Income!E$9:E$1026,MATCH(Calc!$AO762,Income!$U$9:$U$1026,0),1)),"")</f>
        <v/>
      </c>
      <c r="AV762" s="85" t="str">
        <f>IFERROR(IF($AQ762="Passive","",INDEX(Income!F$9:F$1026,MATCH(Calc!$AO762,Income!$U$9:$U$1026,0),1)),"")</f>
        <v/>
      </c>
      <c r="AW762" s="85" t="str">
        <f>IFERROR(IF($AQ762="Passive","",INDEX(Income!G$9:G$1026,MATCH(Calc!$AO762,Income!$U$9:$U$1026,0),1)),"")</f>
        <v/>
      </c>
      <c r="AX762" s="85" t="str">
        <f>IFERROR(IF($AQ762="Passive","",INDEX(Income!H$9:H$1026,MATCH(Calc!$AO762,Income!$U$9:$U$1026,0),1)),"")</f>
        <v/>
      </c>
      <c r="AY762" s="85" t="str">
        <f>IFERROR(IF($AQ762="Passive","",INDEX(Income!I$9:I$1026,MATCH(Calc!$AO762,Income!$U$9:$U$1026,0),1)),"")</f>
        <v/>
      </c>
      <c r="AZ762" s="85" t="str">
        <f>IFERROR(IF($AQ762="Passive","",INDEX(Income!J$9:J$1026,MATCH(Calc!$AO762,Income!$U$9:$U$1026,0),1)),"")</f>
        <v/>
      </c>
      <c r="BA762" s="85" t="str">
        <f>IFERROR(IF($AQ762="Passive","",INDEX(Income!K$9:K$1026,MATCH(Calc!$AO762,Income!$U$9:$U$1026,0),1)),"")</f>
        <v/>
      </c>
      <c r="BB762" s="85" t="str">
        <f>IFERROR(IF($AQ762="Passive","",INDEX(Income!L$9:L$1026,MATCH(Calc!$AO762,Income!$U$9:$U$1026,0),1)),"")</f>
        <v/>
      </c>
      <c r="BC762" s="85" t="str">
        <f>IFERROR(IF($AQ762="Passive","",INDEX(Income!M$9:M$1026,MATCH(Calc!$AO762,Income!$U$9:$U$1026,0),1)),"")</f>
        <v/>
      </c>
      <c r="BD762" s="85" t="str">
        <f>IFERROR(IF($AQ762="Passive","",INDEX(Income!N$9:N$1026,MATCH(Calc!$AO762,Income!$U$9:$U$1026,0),1)),"")</f>
        <v/>
      </c>
      <c r="BE762" s="85" t="str">
        <f>IFERROR(IF($AQ762="Passive","",INDEX(Income!O$9:O$1026,MATCH(Calc!$AO762,Income!$U$9:$U$1026,0),1)),"")</f>
        <v/>
      </c>
      <c r="BF762" s="85" t="str">
        <f>IFERROR(IF($AQ762="Passive","",INDEX(Income!P$9:P$1026,MATCH(Calc!$AO762,Income!$U$9:$U$1026,0),1)),"")</f>
        <v/>
      </c>
      <c r="BH762" s="85" t="str">
        <f t="shared" si="81"/>
        <v>Passive</v>
      </c>
      <c r="BI762" s="85">
        <f>IFERROR(INDEX(Expenses!B$9:B$1026,MATCH(Calc!$AO762,Expenses!$U$9:$U$1026,0),1),0)</f>
        <v>0</v>
      </c>
      <c r="BJ762" s="85">
        <f>IFERROR(INDEX(Expenses!C$9:C$1026,MATCH(Calc!$AO762,Expenses!$U$9:$U$1026,0),1),0)</f>
        <v>0</v>
      </c>
      <c r="BK762" s="93">
        <f t="shared" ca="1" si="82"/>
        <v>2028</v>
      </c>
      <c r="BL762" s="85" t="str">
        <f>IFERROR(IF($BH762="Passive","",INDEX(Expenses!E$9:E$1026,MATCH(Calc!$AO762,Expenses!$U$9:$U$1026,0),1)),"")</f>
        <v/>
      </c>
      <c r="BM762" s="85" t="str">
        <f>IFERROR(IF($BH762="Passive","",INDEX(Expenses!F$9:F$1026,MATCH(Calc!$AO762,Expenses!$U$9:$U$1026,0),1)),"")</f>
        <v/>
      </c>
      <c r="BN762" s="85" t="str">
        <f>IFERROR(IF($BH762="Passive","",INDEX(Expenses!G$9:G$1026,MATCH(Calc!$AO762,Expenses!$U$9:$U$1026,0),1)),"")</f>
        <v/>
      </c>
      <c r="BO762" s="85" t="str">
        <f>IFERROR(IF($BH762="Passive","",INDEX(Expenses!H$9:H$1026,MATCH(Calc!$AO762,Expenses!$U$9:$U$1026,0),1)),"")</f>
        <v/>
      </c>
      <c r="BP762" s="85" t="str">
        <f>IFERROR(IF($BH762="Passive","",INDEX(Expenses!I$9:I$1026,MATCH(Calc!$AO762,Expenses!$U$9:$U$1026,0),1)),"")</f>
        <v/>
      </c>
      <c r="BQ762" s="85" t="str">
        <f>IFERROR(IF($BH762="Passive","",INDEX(Expenses!J$9:J$1026,MATCH(Calc!$AO762,Expenses!$U$9:$U$1026,0),1)),"")</f>
        <v/>
      </c>
      <c r="BR762" s="85" t="str">
        <f>IFERROR(IF($BH762="Passive","",INDEX(Expenses!K$9:K$1026,MATCH(Calc!$AO762,Expenses!$U$9:$U$1026,0),1)),"")</f>
        <v/>
      </c>
      <c r="BS762" s="85" t="str">
        <f>IFERROR(IF($BH762="Passive","",INDEX(Expenses!L$9:L$1026,MATCH(Calc!$AO762,Expenses!$U$9:$U$1026,0),1)),"")</f>
        <v/>
      </c>
      <c r="BT762" s="85" t="str">
        <f>IFERROR(IF($BH762="Passive","",INDEX(Expenses!M$9:M$1026,MATCH(Calc!$AO762,Expenses!$U$9:$U$1026,0),1)),"")</f>
        <v/>
      </c>
      <c r="BU762" s="85" t="str">
        <f>IFERROR(IF($BH762="Passive","",INDEX(Expenses!N$9:N$1026,MATCH(Calc!$AO762,Expenses!$U$9:$U$1026,0),1)),"")</f>
        <v/>
      </c>
      <c r="BV762" s="85" t="str">
        <f>IFERROR(IF($BH762="Passive","",INDEX(Expenses!O$9:O$1026,MATCH(Calc!$AO762,Expenses!$U$9:$U$1026,0),1)),"")</f>
        <v/>
      </c>
      <c r="BW762" s="85" t="str">
        <f>IFERROR(IF($BH762="Passive","",INDEX(Expenses!P$9:P$1026,MATCH(Calc!$AO762,Expenses!$U$9:$U$1026,0),1)),"")</f>
        <v/>
      </c>
    </row>
    <row r="763" spans="40:75" x14ac:dyDescent="0.25">
      <c r="AN763" s="93">
        <f t="shared" si="78"/>
        <v>7</v>
      </c>
      <c r="AO763" s="93">
        <v>760</v>
      </c>
      <c r="AQ763" s="85" t="str">
        <f t="shared" si="79"/>
        <v>Passive</v>
      </c>
      <c r="AR763" s="85">
        <f>IFERROR(INDEX(Income!B$9:B$1026,MATCH(Calc!$AO763,Income!$U$9:$U$1026,0),1),0)</f>
        <v>0</v>
      </c>
      <c r="AS763" s="85">
        <f>IFERROR(INDEX(Income!C$9:C$1026,MATCH(Calc!$AO763,Income!$U$9:$U$1026,0),1),0)</f>
        <v>0</v>
      </c>
      <c r="AT763" s="93">
        <f t="shared" ca="1" si="80"/>
        <v>2028</v>
      </c>
      <c r="AU763" s="85" t="str">
        <f>IFERROR(IF($AQ763="Passive","",INDEX(Income!E$9:E$1026,MATCH(Calc!$AO763,Income!$U$9:$U$1026,0),1)),"")</f>
        <v/>
      </c>
      <c r="AV763" s="85" t="str">
        <f>IFERROR(IF($AQ763="Passive","",INDEX(Income!F$9:F$1026,MATCH(Calc!$AO763,Income!$U$9:$U$1026,0),1)),"")</f>
        <v/>
      </c>
      <c r="AW763" s="85" t="str">
        <f>IFERROR(IF($AQ763="Passive","",INDEX(Income!G$9:G$1026,MATCH(Calc!$AO763,Income!$U$9:$U$1026,0),1)),"")</f>
        <v/>
      </c>
      <c r="AX763" s="85" t="str">
        <f>IFERROR(IF($AQ763="Passive","",INDEX(Income!H$9:H$1026,MATCH(Calc!$AO763,Income!$U$9:$U$1026,0),1)),"")</f>
        <v/>
      </c>
      <c r="AY763" s="85" t="str">
        <f>IFERROR(IF($AQ763="Passive","",INDEX(Income!I$9:I$1026,MATCH(Calc!$AO763,Income!$U$9:$U$1026,0),1)),"")</f>
        <v/>
      </c>
      <c r="AZ763" s="85" t="str">
        <f>IFERROR(IF($AQ763="Passive","",INDEX(Income!J$9:J$1026,MATCH(Calc!$AO763,Income!$U$9:$U$1026,0),1)),"")</f>
        <v/>
      </c>
      <c r="BA763" s="85" t="str">
        <f>IFERROR(IF($AQ763="Passive","",INDEX(Income!K$9:K$1026,MATCH(Calc!$AO763,Income!$U$9:$U$1026,0),1)),"")</f>
        <v/>
      </c>
      <c r="BB763" s="85" t="str">
        <f>IFERROR(IF($AQ763="Passive","",INDEX(Income!L$9:L$1026,MATCH(Calc!$AO763,Income!$U$9:$U$1026,0),1)),"")</f>
        <v/>
      </c>
      <c r="BC763" s="85" t="str">
        <f>IFERROR(IF($AQ763="Passive","",INDEX(Income!M$9:M$1026,MATCH(Calc!$AO763,Income!$U$9:$U$1026,0),1)),"")</f>
        <v/>
      </c>
      <c r="BD763" s="85" t="str">
        <f>IFERROR(IF($AQ763="Passive","",INDEX(Income!N$9:N$1026,MATCH(Calc!$AO763,Income!$U$9:$U$1026,0),1)),"")</f>
        <v/>
      </c>
      <c r="BE763" s="85" t="str">
        <f>IFERROR(IF($AQ763="Passive","",INDEX(Income!O$9:O$1026,MATCH(Calc!$AO763,Income!$U$9:$U$1026,0),1)),"")</f>
        <v/>
      </c>
      <c r="BF763" s="85" t="str">
        <f>IFERROR(IF($AQ763="Passive","",INDEX(Income!P$9:P$1026,MATCH(Calc!$AO763,Income!$U$9:$U$1026,0),1)),"")</f>
        <v/>
      </c>
      <c r="BH763" s="85" t="str">
        <f t="shared" si="81"/>
        <v>Passive</v>
      </c>
      <c r="BI763" s="85">
        <f>IFERROR(INDEX(Expenses!B$9:B$1026,MATCH(Calc!$AO763,Expenses!$U$9:$U$1026,0),1),0)</f>
        <v>0</v>
      </c>
      <c r="BJ763" s="85">
        <f>IFERROR(INDEX(Expenses!C$9:C$1026,MATCH(Calc!$AO763,Expenses!$U$9:$U$1026,0),1),0)</f>
        <v>0</v>
      </c>
      <c r="BK763" s="93">
        <f t="shared" ca="1" si="82"/>
        <v>2028</v>
      </c>
      <c r="BL763" s="85" t="str">
        <f>IFERROR(IF($BH763="Passive","",INDEX(Expenses!E$9:E$1026,MATCH(Calc!$AO763,Expenses!$U$9:$U$1026,0),1)),"")</f>
        <v/>
      </c>
      <c r="BM763" s="85" t="str">
        <f>IFERROR(IF($BH763="Passive","",INDEX(Expenses!F$9:F$1026,MATCH(Calc!$AO763,Expenses!$U$9:$U$1026,0),1)),"")</f>
        <v/>
      </c>
      <c r="BN763" s="85" t="str">
        <f>IFERROR(IF($BH763="Passive","",INDEX(Expenses!G$9:G$1026,MATCH(Calc!$AO763,Expenses!$U$9:$U$1026,0),1)),"")</f>
        <v/>
      </c>
      <c r="BO763" s="85" t="str">
        <f>IFERROR(IF($BH763="Passive","",INDEX(Expenses!H$9:H$1026,MATCH(Calc!$AO763,Expenses!$U$9:$U$1026,0),1)),"")</f>
        <v/>
      </c>
      <c r="BP763" s="85" t="str">
        <f>IFERROR(IF($BH763="Passive","",INDEX(Expenses!I$9:I$1026,MATCH(Calc!$AO763,Expenses!$U$9:$U$1026,0),1)),"")</f>
        <v/>
      </c>
      <c r="BQ763" s="85" t="str">
        <f>IFERROR(IF($BH763="Passive","",INDEX(Expenses!J$9:J$1026,MATCH(Calc!$AO763,Expenses!$U$9:$U$1026,0),1)),"")</f>
        <v/>
      </c>
      <c r="BR763" s="85" t="str">
        <f>IFERROR(IF($BH763="Passive","",INDEX(Expenses!K$9:K$1026,MATCH(Calc!$AO763,Expenses!$U$9:$U$1026,0),1)),"")</f>
        <v/>
      </c>
      <c r="BS763" s="85" t="str">
        <f>IFERROR(IF($BH763="Passive","",INDEX(Expenses!L$9:L$1026,MATCH(Calc!$AO763,Expenses!$U$9:$U$1026,0),1)),"")</f>
        <v/>
      </c>
      <c r="BT763" s="85" t="str">
        <f>IFERROR(IF($BH763="Passive","",INDEX(Expenses!M$9:M$1026,MATCH(Calc!$AO763,Expenses!$U$9:$U$1026,0),1)),"")</f>
        <v/>
      </c>
      <c r="BU763" s="85" t="str">
        <f>IFERROR(IF($BH763="Passive","",INDEX(Expenses!N$9:N$1026,MATCH(Calc!$AO763,Expenses!$U$9:$U$1026,0),1)),"")</f>
        <v/>
      </c>
      <c r="BV763" s="85" t="str">
        <f>IFERROR(IF($BH763="Passive","",INDEX(Expenses!O$9:O$1026,MATCH(Calc!$AO763,Expenses!$U$9:$U$1026,0),1)),"")</f>
        <v/>
      </c>
      <c r="BW763" s="85" t="str">
        <f>IFERROR(IF($BH763="Passive","",INDEX(Expenses!P$9:P$1026,MATCH(Calc!$AO763,Expenses!$U$9:$U$1026,0),1)),"")</f>
        <v/>
      </c>
    </row>
    <row r="764" spans="40:75" x14ac:dyDescent="0.25">
      <c r="AN764" s="93">
        <f t="shared" si="78"/>
        <v>7</v>
      </c>
      <c r="AO764" s="93">
        <v>761</v>
      </c>
      <c r="AQ764" s="85" t="str">
        <f t="shared" si="79"/>
        <v>Passive</v>
      </c>
      <c r="AR764" s="85">
        <f>IFERROR(INDEX(Income!B$9:B$1026,MATCH(Calc!$AO764,Income!$U$9:$U$1026,0),1),0)</f>
        <v>0</v>
      </c>
      <c r="AS764" s="85">
        <f>IFERROR(INDEX(Income!C$9:C$1026,MATCH(Calc!$AO764,Income!$U$9:$U$1026,0),1),0)</f>
        <v>0</v>
      </c>
      <c r="AT764" s="93">
        <f t="shared" ca="1" si="80"/>
        <v>2028</v>
      </c>
      <c r="AU764" s="85" t="str">
        <f>IFERROR(IF($AQ764="Passive","",INDEX(Income!E$9:E$1026,MATCH(Calc!$AO764,Income!$U$9:$U$1026,0),1)),"")</f>
        <v/>
      </c>
      <c r="AV764" s="85" t="str">
        <f>IFERROR(IF($AQ764="Passive","",INDEX(Income!F$9:F$1026,MATCH(Calc!$AO764,Income!$U$9:$U$1026,0),1)),"")</f>
        <v/>
      </c>
      <c r="AW764" s="85" t="str">
        <f>IFERROR(IF($AQ764="Passive","",INDEX(Income!G$9:G$1026,MATCH(Calc!$AO764,Income!$U$9:$U$1026,0),1)),"")</f>
        <v/>
      </c>
      <c r="AX764" s="85" t="str">
        <f>IFERROR(IF($AQ764="Passive","",INDEX(Income!H$9:H$1026,MATCH(Calc!$AO764,Income!$U$9:$U$1026,0),1)),"")</f>
        <v/>
      </c>
      <c r="AY764" s="85" t="str">
        <f>IFERROR(IF($AQ764="Passive","",INDEX(Income!I$9:I$1026,MATCH(Calc!$AO764,Income!$U$9:$U$1026,0),1)),"")</f>
        <v/>
      </c>
      <c r="AZ764" s="85" t="str">
        <f>IFERROR(IF($AQ764="Passive","",INDEX(Income!J$9:J$1026,MATCH(Calc!$AO764,Income!$U$9:$U$1026,0),1)),"")</f>
        <v/>
      </c>
      <c r="BA764" s="85" t="str">
        <f>IFERROR(IF($AQ764="Passive","",INDEX(Income!K$9:K$1026,MATCH(Calc!$AO764,Income!$U$9:$U$1026,0),1)),"")</f>
        <v/>
      </c>
      <c r="BB764" s="85" t="str">
        <f>IFERROR(IF($AQ764="Passive","",INDEX(Income!L$9:L$1026,MATCH(Calc!$AO764,Income!$U$9:$U$1026,0),1)),"")</f>
        <v/>
      </c>
      <c r="BC764" s="85" t="str">
        <f>IFERROR(IF($AQ764="Passive","",INDEX(Income!M$9:M$1026,MATCH(Calc!$AO764,Income!$U$9:$U$1026,0),1)),"")</f>
        <v/>
      </c>
      <c r="BD764" s="85" t="str">
        <f>IFERROR(IF($AQ764="Passive","",INDEX(Income!N$9:N$1026,MATCH(Calc!$AO764,Income!$U$9:$U$1026,0),1)),"")</f>
        <v/>
      </c>
      <c r="BE764" s="85" t="str">
        <f>IFERROR(IF($AQ764="Passive","",INDEX(Income!O$9:O$1026,MATCH(Calc!$AO764,Income!$U$9:$U$1026,0),1)),"")</f>
        <v/>
      </c>
      <c r="BF764" s="85" t="str">
        <f>IFERROR(IF($AQ764="Passive","",INDEX(Income!P$9:P$1026,MATCH(Calc!$AO764,Income!$U$9:$U$1026,0),1)),"")</f>
        <v/>
      </c>
      <c r="BH764" s="85" t="str">
        <f t="shared" si="81"/>
        <v>Passive</v>
      </c>
      <c r="BI764" s="85">
        <f>IFERROR(INDEX(Expenses!B$9:B$1026,MATCH(Calc!$AO764,Expenses!$U$9:$U$1026,0),1),0)</f>
        <v>0</v>
      </c>
      <c r="BJ764" s="85">
        <f>IFERROR(INDEX(Expenses!C$9:C$1026,MATCH(Calc!$AO764,Expenses!$U$9:$U$1026,0),1),0)</f>
        <v>0</v>
      </c>
      <c r="BK764" s="93">
        <f t="shared" ca="1" si="82"/>
        <v>2028</v>
      </c>
      <c r="BL764" s="85" t="str">
        <f>IFERROR(IF($BH764="Passive","",INDEX(Expenses!E$9:E$1026,MATCH(Calc!$AO764,Expenses!$U$9:$U$1026,0),1)),"")</f>
        <v/>
      </c>
      <c r="BM764" s="85" t="str">
        <f>IFERROR(IF($BH764="Passive","",INDEX(Expenses!F$9:F$1026,MATCH(Calc!$AO764,Expenses!$U$9:$U$1026,0),1)),"")</f>
        <v/>
      </c>
      <c r="BN764" s="85" t="str">
        <f>IFERROR(IF($BH764="Passive","",INDEX(Expenses!G$9:G$1026,MATCH(Calc!$AO764,Expenses!$U$9:$U$1026,0),1)),"")</f>
        <v/>
      </c>
      <c r="BO764" s="85" t="str">
        <f>IFERROR(IF($BH764="Passive","",INDEX(Expenses!H$9:H$1026,MATCH(Calc!$AO764,Expenses!$U$9:$U$1026,0),1)),"")</f>
        <v/>
      </c>
      <c r="BP764" s="85" t="str">
        <f>IFERROR(IF($BH764="Passive","",INDEX(Expenses!I$9:I$1026,MATCH(Calc!$AO764,Expenses!$U$9:$U$1026,0),1)),"")</f>
        <v/>
      </c>
      <c r="BQ764" s="85" t="str">
        <f>IFERROR(IF($BH764="Passive","",INDEX(Expenses!J$9:J$1026,MATCH(Calc!$AO764,Expenses!$U$9:$U$1026,0),1)),"")</f>
        <v/>
      </c>
      <c r="BR764" s="85" t="str">
        <f>IFERROR(IF($BH764="Passive","",INDEX(Expenses!K$9:K$1026,MATCH(Calc!$AO764,Expenses!$U$9:$U$1026,0),1)),"")</f>
        <v/>
      </c>
      <c r="BS764" s="85" t="str">
        <f>IFERROR(IF($BH764="Passive","",INDEX(Expenses!L$9:L$1026,MATCH(Calc!$AO764,Expenses!$U$9:$U$1026,0),1)),"")</f>
        <v/>
      </c>
      <c r="BT764" s="85" t="str">
        <f>IFERROR(IF($BH764="Passive","",INDEX(Expenses!M$9:M$1026,MATCH(Calc!$AO764,Expenses!$U$9:$U$1026,0),1)),"")</f>
        <v/>
      </c>
      <c r="BU764" s="85" t="str">
        <f>IFERROR(IF($BH764="Passive","",INDEX(Expenses!N$9:N$1026,MATCH(Calc!$AO764,Expenses!$U$9:$U$1026,0),1)),"")</f>
        <v/>
      </c>
      <c r="BV764" s="85" t="str">
        <f>IFERROR(IF($BH764="Passive","",INDEX(Expenses!O$9:O$1026,MATCH(Calc!$AO764,Expenses!$U$9:$U$1026,0),1)),"")</f>
        <v/>
      </c>
      <c r="BW764" s="85" t="str">
        <f>IFERROR(IF($BH764="Passive","",INDEX(Expenses!P$9:P$1026,MATCH(Calc!$AO764,Expenses!$U$9:$U$1026,0),1)),"")</f>
        <v/>
      </c>
    </row>
    <row r="765" spans="40:75" x14ac:dyDescent="0.25">
      <c r="AN765" s="93">
        <f t="shared" si="78"/>
        <v>7</v>
      </c>
      <c r="AO765" s="93">
        <v>762</v>
      </c>
      <c r="AQ765" s="85" t="str">
        <f t="shared" si="79"/>
        <v>Passive</v>
      </c>
      <c r="AR765" s="85">
        <f>IFERROR(INDEX(Income!B$9:B$1026,MATCH(Calc!$AO765,Income!$U$9:$U$1026,0),1),0)</f>
        <v>0</v>
      </c>
      <c r="AS765" s="85">
        <f>IFERROR(INDEX(Income!C$9:C$1026,MATCH(Calc!$AO765,Income!$U$9:$U$1026,0),1),0)</f>
        <v>0</v>
      </c>
      <c r="AT765" s="93">
        <f t="shared" ca="1" si="80"/>
        <v>2028</v>
      </c>
      <c r="AU765" s="85" t="str">
        <f>IFERROR(IF($AQ765="Passive","",INDEX(Income!E$9:E$1026,MATCH(Calc!$AO765,Income!$U$9:$U$1026,0),1)),"")</f>
        <v/>
      </c>
      <c r="AV765" s="85" t="str">
        <f>IFERROR(IF($AQ765="Passive","",INDEX(Income!F$9:F$1026,MATCH(Calc!$AO765,Income!$U$9:$U$1026,0),1)),"")</f>
        <v/>
      </c>
      <c r="AW765" s="85" t="str">
        <f>IFERROR(IF($AQ765="Passive","",INDEX(Income!G$9:G$1026,MATCH(Calc!$AO765,Income!$U$9:$U$1026,0),1)),"")</f>
        <v/>
      </c>
      <c r="AX765" s="85" t="str">
        <f>IFERROR(IF($AQ765="Passive","",INDEX(Income!H$9:H$1026,MATCH(Calc!$AO765,Income!$U$9:$U$1026,0),1)),"")</f>
        <v/>
      </c>
      <c r="AY765" s="85" t="str">
        <f>IFERROR(IF($AQ765="Passive","",INDEX(Income!I$9:I$1026,MATCH(Calc!$AO765,Income!$U$9:$U$1026,0),1)),"")</f>
        <v/>
      </c>
      <c r="AZ765" s="85" t="str">
        <f>IFERROR(IF($AQ765="Passive","",INDEX(Income!J$9:J$1026,MATCH(Calc!$AO765,Income!$U$9:$U$1026,0),1)),"")</f>
        <v/>
      </c>
      <c r="BA765" s="85" t="str">
        <f>IFERROR(IF($AQ765="Passive","",INDEX(Income!K$9:K$1026,MATCH(Calc!$AO765,Income!$U$9:$U$1026,0),1)),"")</f>
        <v/>
      </c>
      <c r="BB765" s="85" t="str">
        <f>IFERROR(IF($AQ765="Passive","",INDEX(Income!L$9:L$1026,MATCH(Calc!$AO765,Income!$U$9:$U$1026,0),1)),"")</f>
        <v/>
      </c>
      <c r="BC765" s="85" t="str">
        <f>IFERROR(IF($AQ765="Passive","",INDEX(Income!M$9:M$1026,MATCH(Calc!$AO765,Income!$U$9:$U$1026,0),1)),"")</f>
        <v/>
      </c>
      <c r="BD765" s="85" t="str">
        <f>IFERROR(IF($AQ765="Passive","",INDEX(Income!N$9:N$1026,MATCH(Calc!$AO765,Income!$U$9:$U$1026,0),1)),"")</f>
        <v/>
      </c>
      <c r="BE765" s="85" t="str">
        <f>IFERROR(IF($AQ765="Passive","",INDEX(Income!O$9:O$1026,MATCH(Calc!$AO765,Income!$U$9:$U$1026,0),1)),"")</f>
        <v/>
      </c>
      <c r="BF765" s="85" t="str">
        <f>IFERROR(IF($AQ765="Passive","",INDEX(Income!P$9:P$1026,MATCH(Calc!$AO765,Income!$U$9:$U$1026,0),1)),"")</f>
        <v/>
      </c>
      <c r="BH765" s="85" t="str">
        <f t="shared" si="81"/>
        <v>Passive</v>
      </c>
      <c r="BI765" s="85">
        <f>IFERROR(INDEX(Expenses!B$9:B$1026,MATCH(Calc!$AO765,Expenses!$U$9:$U$1026,0),1),0)</f>
        <v>0</v>
      </c>
      <c r="BJ765" s="85">
        <f>IFERROR(INDEX(Expenses!C$9:C$1026,MATCH(Calc!$AO765,Expenses!$U$9:$U$1026,0),1),0)</f>
        <v>0</v>
      </c>
      <c r="BK765" s="93">
        <f t="shared" ca="1" si="82"/>
        <v>2028</v>
      </c>
      <c r="BL765" s="85" t="str">
        <f>IFERROR(IF($BH765="Passive","",INDEX(Expenses!E$9:E$1026,MATCH(Calc!$AO765,Expenses!$U$9:$U$1026,0),1)),"")</f>
        <v/>
      </c>
      <c r="BM765" s="85" t="str">
        <f>IFERROR(IF($BH765="Passive","",INDEX(Expenses!F$9:F$1026,MATCH(Calc!$AO765,Expenses!$U$9:$U$1026,0),1)),"")</f>
        <v/>
      </c>
      <c r="BN765" s="85" t="str">
        <f>IFERROR(IF($BH765="Passive","",INDEX(Expenses!G$9:G$1026,MATCH(Calc!$AO765,Expenses!$U$9:$U$1026,0),1)),"")</f>
        <v/>
      </c>
      <c r="BO765" s="85" t="str">
        <f>IFERROR(IF($BH765="Passive","",INDEX(Expenses!H$9:H$1026,MATCH(Calc!$AO765,Expenses!$U$9:$U$1026,0),1)),"")</f>
        <v/>
      </c>
      <c r="BP765" s="85" t="str">
        <f>IFERROR(IF($BH765="Passive","",INDEX(Expenses!I$9:I$1026,MATCH(Calc!$AO765,Expenses!$U$9:$U$1026,0),1)),"")</f>
        <v/>
      </c>
      <c r="BQ765" s="85" t="str">
        <f>IFERROR(IF($BH765="Passive","",INDEX(Expenses!J$9:J$1026,MATCH(Calc!$AO765,Expenses!$U$9:$U$1026,0),1)),"")</f>
        <v/>
      </c>
      <c r="BR765" s="85" t="str">
        <f>IFERROR(IF($BH765="Passive","",INDEX(Expenses!K$9:K$1026,MATCH(Calc!$AO765,Expenses!$U$9:$U$1026,0),1)),"")</f>
        <v/>
      </c>
      <c r="BS765" s="85" t="str">
        <f>IFERROR(IF($BH765="Passive","",INDEX(Expenses!L$9:L$1026,MATCH(Calc!$AO765,Expenses!$U$9:$U$1026,0),1)),"")</f>
        <v/>
      </c>
      <c r="BT765" s="85" t="str">
        <f>IFERROR(IF($BH765="Passive","",INDEX(Expenses!M$9:M$1026,MATCH(Calc!$AO765,Expenses!$U$9:$U$1026,0),1)),"")</f>
        <v/>
      </c>
      <c r="BU765" s="85" t="str">
        <f>IFERROR(IF($BH765="Passive","",INDEX(Expenses!N$9:N$1026,MATCH(Calc!$AO765,Expenses!$U$9:$U$1026,0),1)),"")</f>
        <v/>
      </c>
      <c r="BV765" s="85" t="str">
        <f>IFERROR(IF($BH765="Passive","",INDEX(Expenses!O$9:O$1026,MATCH(Calc!$AO765,Expenses!$U$9:$U$1026,0),1)),"")</f>
        <v/>
      </c>
      <c r="BW765" s="85" t="str">
        <f>IFERROR(IF($BH765="Passive","",INDEX(Expenses!P$9:P$1026,MATCH(Calc!$AO765,Expenses!$U$9:$U$1026,0),1)),"")</f>
        <v/>
      </c>
    </row>
    <row r="766" spans="40:75" x14ac:dyDescent="0.25">
      <c r="AN766" s="93">
        <f t="shared" si="78"/>
        <v>7</v>
      </c>
      <c r="AO766" s="93">
        <v>763</v>
      </c>
      <c r="AQ766" s="85" t="str">
        <f t="shared" si="79"/>
        <v>Passive</v>
      </c>
      <c r="AR766" s="85">
        <f>IFERROR(INDEX(Income!B$9:B$1026,MATCH(Calc!$AO766,Income!$U$9:$U$1026,0),1),0)</f>
        <v>0</v>
      </c>
      <c r="AS766" s="85">
        <f>IFERROR(INDEX(Income!C$9:C$1026,MATCH(Calc!$AO766,Income!$U$9:$U$1026,0),1),0)</f>
        <v>0</v>
      </c>
      <c r="AT766" s="93">
        <f t="shared" ca="1" si="80"/>
        <v>2028</v>
      </c>
      <c r="AU766" s="85" t="str">
        <f>IFERROR(IF($AQ766="Passive","",INDEX(Income!E$9:E$1026,MATCH(Calc!$AO766,Income!$U$9:$U$1026,0),1)),"")</f>
        <v/>
      </c>
      <c r="AV766" s="85" t="str">
        <f>IFERROR(IF($AQ766="Passive","",INDEX(Income!F$9:F$1026,MATCH(Calc!$AO766,Income!$U$9:$U$1026,0),1)),"")</f>
        <v/>
      </c>
      <c r="AW766" s="85" t="str">
        <f>IFERROR(IF($AQ766="Passive","",INDEX(Income!G$9:G$1026,MATCH(Calc!$AO766,Income!$U$9:$U$1026,0),1)),"")</f>
        <v/>
      </c>
      <c r="AX766" s="85" t="str">
        <f>IFERROR(IF($AQ766="Passive","",INDEX(Income!H$9:H$1026,MATCH(Calc!$AO766,Income!$U$9:$U$1026,0),1)),"")</f>
        <v/>
      </c>
      <c r="AY766" s="85" t="str">
        <f>IFERROR(IF($AQ766="Passive","",INDEX(Income!I$9:I$1026,MATCH(Calc!$AO766,Income!$U$9:$U$1026,0),1)),"")</f>
        <v/>
      </c>
      <c r="AZ766" s="85" t="str">
        <f>IFERROR(IF($AQ766="Passive","",INDEX(Income!J$9:J$1026,MATCH(Calc!$AO766,Income!$U$9:$U$1026,0),1)),"")</f>
        <v/>
      </c>
      <c r="BA766" s="85" t="str">
        <f>IFERROR(IF($AQ766="Passive","",INDEX(Income!K$9:K$1026,MATCH(Calc!$AO766,Income!$U$9:$U$1026,0),1)),"")</f>
        <v/>
      </c>
      <c r="BB766" s="85" t="str">
        <f>IFERROR(IF($AQ766="Passive","",INDEX(Income!L$9:L$1026,MATCH(Calc!$AO766,Income!$U$9:$U$1026,0),1)),"")</f>
        <v/>
      </c>
      <c r="BC766" s="85" t="str">
        <f>IFERROR(IF($AQ766="Passive","",INDEX(Income!M$9:M$1026,MATCH(Calc!$AO766,Income!$U$9:$U$1026,0),1)),"")</f>
        <v/>
      </c>
      <c r="BD766" s="85" t="str">
        <f>IFERROR(IF($AQ766="Passive","",INDEX(Income!N$9:N$1026,MATCH(Calc!$AO766,Income!$U$9:$U$1026,0),1)),"")</f>
        <v/>
      </c>
      <c r="BE766" s="85" t="str">
        <f>IFERROR(IF($AQ766="Passive","",INDEX(Income!O$9:O$1026,MATCH(Calc!$AO766,Income!$U$9:$U$1026,0),1)),"")</f>
        <v/>
      </c>
      <c r="BF766" s="85" t="str">
        <f>IFERROR(IF($AQ766="Passive","",INDEX(Income!P$9:P$1026,MATCH(Calc!$AO766,Income!$U$9:$U$1026,0),1)),"")</f>
        <v/>
      </c>
      <c r="BH766" s="85" t="str">
        <f t="shared" si="81"/>
        <v>Passive</v>
      </c>
      <c r="BI766" s="85">
        <f>IFERROR(INDEX(Expenses!B$9:B$1026,MATCH(Calc!$AO766,Expenses!$U$9:$U$1026,0),1),0)</f>
        <v>0</v>
      </c>
      <c r="BJ766" s="85">
        <f>IFERROR(INDEX(Expenses!C$9:C$1026,MATCH(Calc!$AO766,Expenses!$U$9:$U$1026,0),1),0)</f>
        <v>0</v>
      </c>
      <c r="BK766" s="93">
        <f t="shared" ca="1" si="82"/>
        <v>2028</v>
      </c>
      <c r="BL766" s="85" t="str">
        <f>IFERROR(IF($BH766="Passive","",INDEX(Expenses!E$9:E$1026,MATCH(Calc!$AO766,Expenses!$U$9:$U$1026,0),1)),"")</f>
        <v/>
      </c>
      <c r="BM766" s="85" t="str">
        <f>IFERROR(IF($BH766="Passive","",INDEX(Expenses!F$9:F$1026,MATCH(Calc!$AO766,Expenses!$U$9:$U$1026,0),1)),"")</f>
        <v/>
      </c>
      <c r="BN766" s="85" t="str">
        <f>IFERROR(IF($BH766="Passive","",INDEX(Expenses!G$9:G$1026,MATCH(Calc!$AO766,Expenses!$U$9:$U$1026,0),1)),"")</f>
        <v/>
      </c>
      <c r="BO766" s="85" t="str">
        <f>IFERROR(IF($BH766="Passive","",INDEX(Expenses!H$9:H$1026,MATCH(Calc!$AO766,Expenses!$U$9:$U$1026,0),1)),"")</f>
        <v/>
      </c>
      <c r="BP766" s="85" t="str">
        <f>IFERROR(IF($BH766="Passive","",INDEX(Expenses!I$9:I$1026,MATCH(Calc!$AO766,Expenses!$U$9:$U$1026,0),1)),"")</f>
        <v/>
      </c>
      <c r="BQ766" s="85" t="str">
        <f>IFERROR(IF($BH766="Passive","",INDEX(Expenses!J$9:J$1026,MATCH(Calc!$AO766,Expenses!$U$9:$U$1026,0),1)),"")</f>
        <v/>
      </c>
      <c r="BR766" s="85" t="str">
        <f>IFERROR(IF($BH766="Passive","",INDEX(Expenses!K$9:K$1026,MATCH(Calc!$AO766,Expenses!$U$9:$U$1026,0),1)),"")</f>
        <v/>
      </c>
      <c r="BS766" s="85" t="str">
        <f>IFERROR(IF($BH766="Passive","",INDEX(Expenses!L$9:L$1026,MATCH(Calc!$AO766,Expenses!$U$9:$U$1026,0),1)),"")</f>
        <v/>
      </c>
      <c r="BT766" s="85" t="str">
        <f>IFERROR(IF($BH766="Passive","",INDEX(Expenses!M$9:M$1026,MATCH(Calc!$AO766,Expenses!$U$9:$U$1026,0),1)),"")</f>
        <v/>
      </c>
      <c r="BU766" s="85" t="str">
        <f>IFERROR(IF($BH766="Passive","",INDEX(Expenses!N$9:N$1026,MATCH(Calc!$AO766,Expenses!$U$9:$U$1026,0),1)),"")</f>
        <v/>
      </c>
      <c r="BV766" s="85" t="str">
        <f>IFERROR(IF($BH766="Passive","",INDEX(Expenses!O$9:O$1026,MATCH(Calc!$AO766,Expenses!$U$9:$U$1026,0),1)),"")</f>
        <v/>
      </c>
      <c r="BW766" s="85" t="str">
        <f>IFERROR(IF($BH766="Passive","",INDEX(Expenses!P$9:P$1026,MATCH(Calc!$AO766,Expenses!$U$9:$U$1026,0),1)),"")</f>
        <v/>
      </c>
    </row>
    <row r="767" spans="40:75" x14ac:dyDescent="0.25">
      <c r="AN767" s="93">
        <f t="shared" si="78"/>
        <v>7</v>
      </c>
      <c r="AO767" s="93">
        <v>764</v>
      </c>
      <c r="AQ767" s="85" t="str">
        <f t="shared" si="79"/>
        <v>Passive</v>
      </c>
      <c r="AR767" s="85">
        <f>IFERROR(INDEX(Income!B$9:B$1026,MATCH(Calc!$AO767,Income!$U$9:$U$1026,0),1),0)</f>
        <v>0</v>
      </c>
      <c r="AS767" s="85">
        <f>IFERROR(INDEX(Income!C$9:C$1026,MATCH(Calc!$AO767,Income!$U$9:$U$1026,0),1),0)</f>
        <v>0</v>
      </c>
      <c r="AT767" s="93">
        <f t="shared" ca="1" si="80"/>
        <v>2028</v>
      </c>
      <c r="AU767" s="85" t="str">
        <f>IFERROR(IF($AQ767="Passive","",INDEX(Income!E$9:E$1026,MATCH(Calc!$AO767,Income!$U$9:$U$1026,0),1)),"")</f>
        <v/>
      </c>
      <c r="AV767" s="85" t="str">
        <f>IFERROR(IF($AQ767="Passive","",INDEX(Income!F$9:F$1026,MATCH(Calc!$AO767,Income!$U$9:$U$1026,0),1)),"")</f>
        <v/>
      </c>
      <c r="AW767" s="85" t="str">
        <f>IFERROR(IF($AQ767="Passive","",INDEX(Income!G$9:G$1026,MATCH(Calc!$AO767,Income!$U$9:$U$1026,0),1)),"")</f>
        <v/>
      </c>
      <c r="AX767" s="85" t="str">
        <f>IFERROR(IF($AQ767="Passive","",INDEX(Income!H$9:H$1026,MATCH(Calc!$AO767,Income!$U$9:$U$1026,0),1)),"")</f>
        <v/>
      </c>
      <c r="AY767" s="85" t="str">
        <f>IFERROR(IF($AQ767="Passive","",INDEX(Income!I$9:I$1026,MATCH(Calc!$AO767,Income!$U$9:$U$1026,0),1)),"")</f>
        <v/>
      </c>
      <c r="AZ767" s="85" t="str">
        <f>IFERROR(IF($AQ767="Passive","",INDEX(Income!J$9:J$1026,MATCH(Calc!$AO767,Income!$U$9:$U$1026,0),1)),"")</f>
        <v/>
      </c>
      <c r="BA767" s="85" t="str">
        <f>IFERROR(IF($AQ767="Passive","",INDEX(Income!K$9:K$1026,MATCH(Calc!$AO767,Income!$U$9:$U$1026,0),1)),"")</f>
        <v/>
      </c>
      <c r="BB767" s="85" t="str">
        <f>IFERROR(IF($AQ767="Passive","",INDEX(Income!L$9:L$1026,MATCH(Calc!$AO767,Income!$U$9:$U$1026,0),1)),"")</f>
        <v/>
      </c>
      <c r="BC767" s="85" t="str">
        <f>IFERROR(IF($AQ767="Passive","",INDEX(Income!M$9:M$1026,MATCH(Calc!$AO767,Income!$U$9:$U$1026,0),1)),"")</f>
        <v/>
      </c>
      <c r="BD767" s="85" t="str">
        <f>IFERROR(IF($AQ767="Passive","",INDEX(Income!N$9:N$1026,MATCH(Calc!$AO767,Income!$U$9:$U$1026,0),1)),"")</f>
        <v/>
      </c>
      <c r="BE767" s="85" t="str">
        <f>IFERROR(IF($AQ767="Passive","",INDEX(Income!O$9:O$1026,MATCH(Calc!$AO767,Income!$U$9:$U$1026,0),1)),"")</f>
        <v/>
      </c>
      <c r="BF767" s="85" t="str">
        <f>IFERROR(IF($AQ767="Passive","",INDEX(Income!P$9:P$1026,MATCH(Calc!$AO767,Income!$U$9:$U$1026,0),1)),"")</f>
        <v/>
      </c>
      <c r="BH767" s="85" t="str">
        <f t="shared" si="81"/>
        <v>Passive</v>
      </c>
      <c r="BI767" s="85">
        <f>IFERROR(INDEX(Expenses!B$9:B$1026,MATCH(Calc!$AO767,Expenses!$U$9:$U$1026,0),1),0)</f>
        <v>0</v>
      </c>
      <c r="BJ767" s="85">
        <f>IFERROR(INDEX(Expenses!C$9:C$1026,MATCH(Calc!$AO767,Expenses!$U$9:$U$1026,0),1),0)</f>
        <v>0</v>
      </c>
      <c r="BK767" s="93">
        <f t="shared" ca="1" si="82"/>
        <v>2028</v>
      </c>
      <c r="BL767" s="85" t="str">
        <f>IFERROR(IF($BH767="Passive","",INDEX(Expenses!E$9:E$1026,MATCH(Calc!$AO767,Expenses!$U$9:$U$1026,0),1)),"")</f>
        <v/>
      </c>
      <c r="BM767" s="85" t="str">
        <f>IFERROR(IF($BH767="Passive","",INDEX(Expenses!F$9:F$1026,MATCH(Calc!$AO767,Expenses!$U$9:$U$1026,0),1)),"")</f>
        <v/>
      </c>
      <c r="BN767" s="85" t="str">
        <f>IFERROR(IF($BH767="Passive","",INDEX(Expenses!G$9:G$1026,MATCH(Calc!$AO767,Expenses!$U$9:$U$1026,0),1)),"")</f>
        <v/>
      </c>
      <c r="BO767" s="85" t="str">
        <f>IFERROR(IF($BH767="Passive","",INDEX(Expenses!H$9:H$1026,MATCH(Calc!$AO767,Expenses!$U$9:$U$1026,0),1)),"")</f>
        <v/>
      </c>
      <c r="BP767" s="85" t="str">
        <f>IFERROR(IF($BH767="Passive","",INDEX(Expenses!I$9:I$1026,MATCH(Calc!$AO767,Expenses!$U$9:$U$1026,0),1)),"")</f>
        <v/>
      </c>
      <c r="BQ767" s="85" t="str">
        <f>IFERROR(IF($BH767="Passive","",INDEX(Expenses!J$9:J$1026,MATCH(Calc!$AO767,Expenses!$U$9:$U$1026,0),1)),"")</f>
        <v/>
      </c>
      <c r="BR767" s="85" t="str">
        <f>IFERROR(IF($BH767="Passive","",INDEX(Expenses!K$9:K$1026,MATCH(Calc!$AO767,Expenses!$U$9:$U$1026,0),1)),"")</f>
        <v/>
      </c>
      <c r="BS767" s="85" t="str">
        <f>IFERROR(IF($BH767="Passive","",INDEX(Expenses!L$9:L$1026,MATCH(Calc!$AO767,Expenses!$U$9:$U$1026,0),1)),"")</f>
        <v/>
      </c>
      <c r="BT767" s="85" t="str">
        <f>IFERROR(IF($BH767="Passive","",INDEX(Expenses!M$9:M$1026,MATCH(Calc!$AO767,Expenses!$U$9:$U$1026,0),1)),"")</f>
        <v/>
      </c>
      <c r="BU767" s="85" t="str">
        <f>IFERROR(IF($BH767="Passive","",INDEX(Expenses!N$9:N$1026,MATCH(Calc!$AO767,Expenses!$U$9:$U$1026,0),1)),"")</f>
        <v/>
      </c>
      <c r="BV767" s="85" t="str">
        <f>IFERROR(IF($BH767="Passive","",INDEX(Expenses!O$9:O$1026,MATCH(Calc!$AO767,Expenses!$U$9:$U$1026,0),1)),"")</f>
        <v/>
      </c>
      <c r="BW767" s="85" t="str">
        <f>IFERROR(IF($BH767="Passive","",INDEX(Expenses!P$9:P$1026,MATCH(Calc!$AO767,Expenses!$U$9:$U$1026,0),1)),"")</f>
        <v/>
      </c>
    </row>
    <row r="768" spans="40:75" x14ac:dyDescent="0.25">
      <c r="AN768" s="93">
        <f t="shared" si="78"/>
        <v>7</v>
      </c>
      <c r="AO768" s="93">
        <v>765</v>
      </c>
      <c r="AQ768" s="85" t="str">
        <f t="shared" si="79"/>
        <v>Passive</v>
      </c>
      <c r="AR768" s="85">
        <f>IFERROR(INDEX(Income!B$9:B$1026,MATCH(Calc!$AO768,Income!$U$9:$U$1026,0),1),0)</f>
        <v>0</v>
      </c>
      <c r="AS768" s="85">
        <f>IFERROR(INDEX(Income!C$9:C$1026,MATCH(Calc!$AO768,Income!$U$9:$U$1026,0),1),0)</f>
        <v>0</v>
      </c>
      <c r="AT768" s="93">
        <f t="shared" ca="1" si="80"/>
        <v>2028</v>
      </c>
      <c r="AU768" s="85" t="str">
        <f>IFERROR(IF($AQ768="Passive","",INDEX(Income!E$9:E$1026,MATCH(Calc!$AO768,Income!$U$9:$U$1026,0),1)),"")</f>
        <v/>
      </c>
      <c r="AV768" s="85" t="str">
        <f>IFERROR(IF($AQ768="Passive","",INDEX(Income!F$9:F$1026,MATCH(Calc!$AO768,Income!$U$9:$U$1026,0),1)),"")</f>
        <v/>
      </c>
      <c r="AW768" s="85" t="str">
        <f>IFERROR(IF($AQ768="Passive","",INDEX(Income!G$9:G$1026,MATCH(Calc!$AO768,Income!$U$9:$U$1026,0),1)),"")</f>
        <v/>
      </c>
      <c r="AX768" s="85" t="str">
        <f>IFERROR(IF($AQ768="Passive","",INDEX(Income!H$9:H$1026,MATCH(Calc!$AO768,Income!$U$9:$U$1026,0),1)),"")</f>
        <v/>
      </c>
      <c r="AY768" s="85" t="str">
        <f>IFERROR(IF($AQ768="Passive","",INDEX(Income!I$9:I$1026,MATCH(Calc!$AO768,Income!$U$9:$U$1026,0),1)),"")</f>
        <v/>
      </c>
      <c r="AZ768" s="85" t="str">
        <f>IFERROR(IF($AQ768="Passive","",INDEX(Income!J$9:J$1026,MATCH(Calc!$AO768,Income!$U$9:$U$1026,0),1)),"")</f>
        <v/>
      </c>
      <c r="BA768" s="85" t="str">
        <f>IFERROR(IF($AQ768="Passive","",INDEX(Income!K$9:K$1026,MATCH(Calc!$AO768,Income!$U$9:$U$1026,0),1)),"")</f>
        <v/>
      </c>
      <c r="BB768" s="85" t="str">
        <f>IFERROR(IF($AQ768="Passive","",INDEX(Income!L$9:L$1026,MATCH(Calc!$AO768,Income!$U$9:$U$1026,0),1)),"")</f>
        <v/>
      </c>
      <c r="BC768" s="85" t="str">
        <f>IFERROR(IF($AQ768="Passive","",INDEX(Income!M$9:M$1026,MATCH(Calc!$AO768,Income!$U$9:$U$1026,0),1)),"")</f>
        <v/>
      </c>
      <c r="BD768" s="85" t="str">
        <f>IFERROR(IF($AQ768="Passive","",INDEX(Income!N$9:N$1026,MATCH(Calc!$AO768,Income!$U$9:$U$1026,0),1)),"")</f>
        <v/>
      </c>
      <c r="BE768" s="85" t="str">
        <f>IFERROR(IF($AQ768="Passive","",INDEX(Income!O$9:O$1026,MATCH(Calc!$AO768,Income!$U$9:$U$1026,0),1)),"")</f>
        <v/>
      </c>
      <c r="BF768" s="85" t="str">
        <f>IFERROR(IF($AQ768="Passive","",INDEX(Income!P$9:P$1026,MATCH(Calc!$AO768,Income!$U$9:$U$1026,0),1)),"")</f>
        <v/>
      </c>
      <c r="BH768" s="85" t="str">
        <f t="shared" si="81"/>
        <v>Passive</v>
      </c>
      <c r="BI768" s="85">
        <f>IFERROR(INDEX(Expenses!B$9:B$1026,MATCH(Calc!$AO768,Expenses!$U$9:$U$1026,0),1),0)</f>
        <v>0</v>
      </c>
      <c r="BJ768" s="85">
        <f>IFERROR(INDEX(Expenses!C$9:C$1026,MATCH(Calc!$AO768,Expenses!$U$9:$U$1026,0),1),0)</f>
        <v>0</v>
      </c>
      <c r="BK768" s="93">
        <f t="shared" ca="1" si="82"/>
        <v>2028</v>
      </c>
      <c r="BL768" s="85" t="str">
        <f>IFERROR(IF($BH768="Passive","",INDEX(Expenses!E$9:E$1026,MATCH(Calc!$AO768,Expenses!$U$9:$U$1026,0),1)),"")</f>
        <v/>
      </c>
      <c r="BM768" s="85" t="str">
        <f>IFERROR(IF($BH768="Passive","",INDEX(Expenses!F$9:F$1026,MATCH(Calc!$AO768,Expenses!$U$9:$U$1026,0),1)),"")</f>
        <v/>
      </c>
      <c r="BN768" s="85" t="str">
        <f>IFERROR(IF($BH768="Passive","",INDEX(Expenses!G$9:G$1026,MATCH(Calc!$AO768,Expenses!$U$9:$U$1026,0),1)),"")</f>
        <v/>
      </c>
      <c r="BO768" s="85" t="str">
        <f>IFERROR(IF($BH768="Passive","",INDEX(Expenses!H$9:H$1026,MATCH(Calc!$AO768,Expenses!$U$9:$U$1026,0),1)),"")</f>
        <v/>
      </c>
      <c r="BP768" s="85" t="str">
        <f>IFERROR(IF($BH768="Passive","",INDEX(Expenses!I$9:I$1026,MATCH(Calc!$AO768,Expenses!$U$9:$U$1026,0),1)),"")</f>
        <v/>
      </c>
      <c r="BQ768" s="85" t="str">
        <f>IFERROR(IF($BH768="Passive","",INDEX(Expenses!J$9:J$1026,MATCH(Calc!$AO768,Expenses!$U$9:$U$1026,0),1)),"")</f>
        <v/>
      </c>
      <c r="BR768" s="85" t="str">
        <f>IFERROR(IF($BH768="Passive","",INDEX(Expenses!K$9:K$1026,MATCH(Calc!$AO768,Expenses!$U$9:$U$1026,0),1)),"")</f>
        <v/>
      </c>
      <c r="BS768" s="85" t="str">
        <f>IFERROR(IF($BH768="Passive","",INDEX(Expenses!L$9:L$1026,MATCH(Calc!$AO768,Expenses!$U$9:$U$1026,0),1)),"")</f>
        <v/>
      </c>
      <c r="BT768" s="85" t="str">
        <f>IFERROR(IF($BH768="Passive","",INDEX(Expenses!M$9:M$1026,MATCH(Calc!$AO768,Expenses!$U$9:$U$1026,0),1)),"")</f>
        <v/>
      </c>
      <c r="BU768" s="85" t="str">
        <f>IFERROR(IF($BH768="Passive","",INDEX(Expenses!N$9:N$1026,MATCH(Calc!$AO768,Expenses!$U$9:$U$1026,0),1)),"")</f>
        <v/>
      </c>
      <c r="BV768" s="85" t="str">
        <f>IFERROR(IF($BH768="Passive","",INDEX(Expenses!O$9:O$1026,MATCH(Calc!$AO768,Expenses!$U$9:$U$1026,0),1)),"")</f>
        <v/>
      </c>
      <c r="BW768" s="85" t="str">
        <f>IFERROR(IF($BH768="Passive","",INDEX(Expenses!P$9:P$1026,MATCH(Calc!$AO768,Expenses!$U$9:$U$1026,0),1)),"")</f>
        <v/>
      </c>
    </row>
    <row r="769" spans="40:75" x14ac:dyDescent="0.25">
      <c r="AN769" s="93">
        <f t="shared" si="78"/>
        <v>7</v>
      </c>
      <c r="AO769" s="93">
        <v>766</v>
      </c>
      <c r="AQ769" s="85" t="str">
        <f t="shared" si="79"/>
        <v>Passive</v>
      </c>
      <c r="AR769" s="85">
        <f>IFERROR(INDEX(Income!B$9:B$1026,MATCH(Calc!$AO769,Income!$U$9:$U$1026,0),1),0)</f>
        <v>0</v>
      </c>
      <c r="AS769" s="85">
        <f>IFERROR(INDEX(Income!C$9:C$1026,MATCH(Calc!$AO769,Income!$U$9:$U$1026,0),1),0)</f>
        <v>0</v>
      </c>
      <c r="AT769" s="93">
        <f t="shared" ca="1" si="80"/>
        <v>2028</v>
      </c>
      <c r="AU769" s="85" t="str">
        <f>IFERROR(IF($AQ769="Passive","",INDEX(Income!E$9:E$1026,MATCH(Calc!$AO769,Income!$U$9:$U$1026,0),1)),"")</f>
        <v/>
      </c>
      <c r="AV769" s="85" t="str">
        <f>IFERROR(IF($AQ769="Passive","",INDEX(Income!F$9:F$1026,MATCH(Calc!$AO769,Income!$U$9:$U$1026,0),1)),"")</f>
        <v/>
      </c>
      <c r="AW769" s="85" t="str">
        <f>IFERROR(IF($AQ769="Passive","",INDEX(Income!G$9:G$1026,MATCH(Calc!$AO769,Income!$U$9:$U$1026,0),1)),"")</f>
        <v/>
      </c>
      <c r="AX769" s="85" t="str">
        <f>IFERROR(IF($AQ769="Passive","",INDEX(Income!H$9:H$1026,MATCH(Calc!$AO769,Income!$U$9:$U$1026,0),1)),"")</f>
        <v/>
      </c>
      <c r="AY769" s="85" t="str">
        <f>IFERROR(IF($AQ769="Passive","",INDEX(Income!I$9:I$1026,MATCH(Calc!$AO769,Income!$U$9:$U$1026,0),1)),"")</f>
        <v/>
      </c>
      <c r="AZ769" s="85" t="str">
        <f>IFERROR(IF($AQ769="Passive","",INDEX(Income!J$9:J$1026,MATCH(Calc!$AO769,Income!$U$9:$U$1026,0),1)),"")</f>
        <v/>
      </c>
      <c r="BA769" s="85" t="str">
        <f>IFERROR(IF($AQ769="Passive","",INDEX(Income!K$9:K$1026,MATCH(Calc!$AO769,Income!$U$9:$U$1026,0),1)),"")</f>
        <v/>
      </c>
      <c r="BB769" s="85" t="str">
        <f>IFERROR(IF($AQ769="Passive","",INDEX(Income!L$9:L$1026,MATCH(Calc!$AO769,Income!$U$9:$U$1026,0),1)),"")</f>
        <v/>
      </c>
      <c r="BC769" s="85" t="str">
        <f>IFERROR(IF($AQ769="Passive","",INDEX(Income!M$9:M$1026,MATCH(Calc!$AO769,Income!$U$9:$U$1026,0),1)),"")</f>
        <v/>
      </c>
      <c r="BD769" s="85" t="str">
        <f>IFERROR(IF($AQ769="Passive","",INDEX(Income!N$9:N$1026,MATCH(Calc!$AO769,Income!$U$9:$U$1026,0),1)),"")</f>
        <v/>
      </c>
      <c r="BE769" s="85" t="str">
        <f>IFERROR(IF($AQ769="Passive","",INDEX(Income!O$9:O$1026,MATCH(Calc!$AO769,Income!$U$9:$U$1026,0),1)),"")</f>
        <v/>
      </c>
      <c r="BF769" s="85" t="str">
        <f>IFERROR(IF($AQ769="Passive","",INDEX(Income!P$9:P$1026,MATCH(Calc!$AO769,Income!$U$9:$U$1026,0),1)),"")</f>
        <v/>
      </c>
      <c r="BH769" s="85" t="str">
        <f t="shared" si="81"/>
        <v>Passive</v>
      </c>
      <c r="BI769" s="85">
        <f>IFERROR(INDEX(Expenses!B$9:B$1026,MATCH(Calc!$AO769,Expenses!$U$9:$U$1026,0),1),0)</f>
        <v>0</v>
      </c>
      <c r="BJ769" s="85">
        <f>IFERROR(INDEX(Expenses!C$9:C$1026,MATCH(Calc!$AO769,Expenses!$U$9:$U$1026,0),1),0)</f>
        <v>0</v>
      </c>
      <c r="BK769" s="93">
        <f t="shared" ca="1" si="82"/>
        <v>2028</v>
      </c>
      <c r="BL769" s="85" t="str">
        <f>IFERROR(IF($BH769="Passive","",INDEX(Expenses!E$9:E$1026,MATCH(Calc!$AO769,Expenses!$U$9:$U$1026,0),1)),"")</f>
        <v/>
      </c>
      <c r="BM769" s="85" t="str">
        <f>IFERROR(IF($BH769="Passive","",INDEX(Expenses!F$9:F$1026,MATCH(Calc!$AO769,Expenses!$U$9:$U$1026,0),1)),"")</f>
        <v/>
      </c>
      <c r="BN769" s="85" t="str">
        <f>IFERROR(IF($BH769="Passive","",INDEX(Expenses!G$9:G$1026,MATCH(Calc!$AO769,Expenses!$U$9:$U$1026,0),1)),"")</f>
        <v/>
      </c>
      <c r="BO769" s="85" t="str">
        <f>IFERROR(IF($BH769="Passive","",INDEX(Expenses!H$9:H$1026,MATCH(Calc!$AO769,Expenses!$U$9:$U$1026,0),1)),"")</f>
        <v/>
      </c>
      <c r="BP769" s="85" t="str">
        <f>IFERROR(IF($BH769="Passive","",INDEX(Expenses!I$9:I$1026,MATCH(Calc!$AO769,Expenses!$U$9:$U$1026,0),1)),"")</f>
        <v/>
      </c>
      <c r="BQ769" s="85" t="str">
        <f>IFERROR(IF($BH769="Passive","",INDEX(Expenses!J$9:J$1026,MATCH(Calc!$AO769,Expenses!$U$9:$U$1026,0),1)),"")</f>
        <v/>
      </c>
      <c r="BR769" s="85" t="str">
        <f>IFERROR(IF($BH769="Passive","",INDEX(Expenses!K$9:K$1026,MATCH(Calc!$AO769,Expenses!$U$9:$U$1026,0),1)),"")</f>
        <v/>
      </c>
      <c r="BS769" s="85" t="str">
        <f>IFERROR(IF($BH769="Passive","",INDEX(Expenses!L$9:L$1026,MATCH(Calc!$AO769,Expenses!$U$9:$U$1026,0),1)),"")</f>
        <v/>
      </c>
      <c r="BT769" s="85" t="str">
        <f>IFERROR(IF($BH769="Passive","",INDEX(Expenses!M$9:M$1026,MATCH(Calc!$AO769,Expenses!$U$9:$U$1026,0),1)),"")</f>
        <v/>
      </c>
      <c r="BU769" s="85" t="str">
        <f>IFERROR(IF($BH769="Passive","",INDEX(Expenses!N$9:N$1026,MATCH(Calc!$AO769,Expenses!$U$9:$U$1026,0),1)),"")</f>
        <v/>
      </c>
      <c r="BV769" s="85" t="str">
        <f>IFERROR(IF($BH769="Passive","",INDEX(Expenses!O$9:O$1026,MATCH(Calc!$AO769,Expenses!$U$9:$U$1026,0),1)),"")</f>
        <v/>
      </c>
      <c r="BW769" s="85" t="str">
        <f>IFERROR(IF($BH769="Passive","",INDEX(Expenses!P$9:P$1026,MATCH(Calc!$AO769,Expenses!$U$9:$U$1026,0),1)),"")</f>
        <v/>
      </c>
    </row>
    <row r="770" spans="40:75" x14ac:dyDescent="0.25">
      <c r="AN770" s="93">
        <f t="shared" si="78"/>
        <v>7</v>
      </c>
      <c r="AO770" s="93">
        <v>767</v>
      </c>
      <c r="AQ770" s="85" t="str">
        <f t="shared" si="79"/>
        <v>Passive</v>
      </c>
      <c r="AR770" s="85">
        <f>IFERROR(INDEX(Income!B$9:B$1026,MATCH(Calc!$AO770,Income!$U$9:$U$1026,0),1),0)</f>
        <v>0</v>
      </c>
      <c r="AS770" s="85">
        <f>IFERROR(INDEX(Income!C$9:C$1026,MATCH(Calc!$AO770,Income!$U$9:$U$1026,0),1),0)</f>
        <v>0</v>
      </c>
      <c r="AT770" s="93">
        <f t="shared" ca="1" si="80"/>
        <v>2028</v>
      </c>
      <c r="AU770" s="85" t="str">
        <f>IFERROR(IF($AQ770="Passive","",INDEX(Income!E$9:E$1026,MATCH(Calc!$AO770,Income!$U$9:$U$1026,0),1)),"")</f>
        <v/>
      </c>
      <c r="AV770" s="85" t="str">
        <f>IFERROR(IF($AQ770="Passive","",INDEX(Income!F$9:F$1026,MATCH(Calc!$AO770,Income!$U$9:$U$1026,0),1)),"")</f>
        <v/>
      </c>
      <c r="AW770" s="85" t="str">
        <f>IFERROR(IF($AQ770="Passive","",INDEX(Income!G$9:G$1026,MATCH(Calc!$AO770,Income!$U$9:$U$1026,0),1)),"")</f>
        <v/>
      </c>
      <c r="AX770" s="85" t="str">
        <f>IFERROR(IF($AQ770="Passive","",INDEX(Income!H$9:H$1026,MATCH(Calc!$AO770,Income!$U$9:$U$1026,0),1)),"")</f>
        <v/>
      </c>
      <c r="AY770" s="85" t="str">
        <f>IFERROR(IF($AQ770="Passive","",INDEX(Income!I$9:I$1026,MATCH(Calc!$AO770,Income!$U$9:$U$1026,0),1)),"")</f>
        <v/>
      </c>
      <c r="AZ770" s="85" t="str">
        <f>IFERROR(IF($AQ770="Passive","",INDEX(Income!J$9:J$1026,MATCH(Calc!$AO770,Income!$U$9:$U$1026,0),1)),"")</f>
        <v/>
      </c>
      <c r="BA770" s="85" t="str">
        <f>IFERROR(IF($AQ770="Passive","",INDEX(Income!K$9:K$1026,MATCH(Calc!$AO770,Income!$U$9:$U$1026,0),1)),"")</f>
        <v/>
      </c>
      <c r="BB770" s="85" t="str">
        <f>IFERROR(IF($AQ770="Passive","",INDEX(Income!L$9:L$1026,MATCH(Calc!$AO770,Income!$U$9:$U$1026,0),1)),"")</f>
        <v/>
      </c>
      <c r="BC770" s="85" t="str">
        <f>IFERROR(IF($AQ770="Passive","",INDEX(Income!M$9:M$1026,MATCH(Calc!$AO770,Income!$U$9:$U$1026,0),1)),"")</f>
        <v/>
      </c>
      <c r="BD770" s="85" t="str">
        <f>IFERROR(IF($AQ770="Passive","",INDEX(Income!N$9:N$1026,MATCH(Calc!$AO770,Income!$U$9:$U$1026,0),1)),"")</f>
        <v/>
      </c>
      <c r="BE770" s="85" t="str">
        <f>IFERROR(IF($AQ770="Passive","",INDEX(Income!O$9:O$1026,MATCH(Calc!$AO770,Income!$U$9:$U$1026,0),1)),"")</f>
        <v/>
      </c>
      <c r="BF770" s="85" t="str">
        <f>IFERROR(IF($AQ770="Passive","",INDEX(Income!P$9:P$1026,MATCH(Calc!$AO770,Income!$U$9:$U$1026,0),1)),"")</f>
        <v/>
      </c>
      <c r="BH770" s="85" t="str">
        <f t="shared" si="81"/>
        <v>Passive</v>
      </c>
      <c r="BI770" s="85">
        <f>IFERROR(INDEX(Expenses!B$9:B$1026,MATCH(Calc!$AO770,Expenses!$U$9:$U$1026,0),1),0)</f>
        <v>0</v>
      </c>
      <c r="BJ770" s="85">
        <f>IFERROR(INDEX(Expenses!C$9:C$1026,MATCH(Calc!$AO770,Expenses!$U$9:$U$1026,0),1),0)</f>
        <v>0</v>
      </c>
      <c r="BK770" s="93">
        <f t="shared" ca="1" si="82"/>
        <v>2028</v>
      </c>
      <c r="BL770" s="85" t="str">
        <f>IFERROR(IF($BH770="Passive","",INDEX(Expenses!E$9:E$1026,MATCH(Calc!$AO770,Expenses!$U$9:$U$1026,0),1)),"")</f>
        <v/>
      </c>
      <c r="BM770" s="85" t="str">
        <f>IFERROR(IF($BH770="Passive","",INDEX(Expenses!F$9:F$1026,MATCH(Calc!$AO770,Expenses!$U$9:$U$1026,0),1)),"")</f>
        <v/>
      </c>
      <c r="BN770" s="85" t="str">
        <f>IFERROR(IF($BH770="Passive","",INDEX(Expenses!G$9:G$1026,MATCH(Calc!$AO770,Expenses!$U$9:$U$1026,0),1)),"")</f>
        <v/>
      </c>
      <c r="BO770" s="85" t="str">
        <f>IFERROR(IF($BH770="Passive","",INDEX(Expenses!H$9:H$1026,MATCH(Calc!$AO770,Expenses!$U$9:$U$1026,0),1)),"")</f>
        <v/>
      </c>
      <c r="BP770" s="85" t="str">
        <f>IFERROR(IF($BH770="Passive","",INDEX(Expenses!I$9:I$1026,MATCH(Calc!$AO770,Expenses!$U$9:$U$1026,0),1)),"")</f>
        <v/>
      </c>
      <c r="BQ770" s="85" t="str">
        <f>IFERROR(IF($BH770="Passive","",INDEX(Expenses!J$9:J$1026,MATCH(Calc!$AO770,Expenses!$U$9:$U$1026,0),1)),"")</f>
        <v/>
      </c>
      <c r="BR770" s="85" t="str">
        <f>IFERROR(IF($BH770="Passive","",INDEX(Expenses!K$9:K$1026,MATCH(Calc!$AO770,Expenses!$U$9:$U$1026,0),1)),"")</f>
        <v/>
      </c>
      <c r="BS770" s="85" t="str">
        <f>IFERROR(IF($BH770="Passive","",INDEX(Expenses!L$9:L$1026,MATCH(Calc!$AO770,Expenses!$U$9:$U$1026,0),1)),"")</f>
        <v/>
      </c>
      <c r="BT770" s="85" t="str">
        <f>IFERROR(IF($BH770="Passive","",INDEX(Expenses!M$9:M$1026,MATCH(Calc!$AO770,Expenses!$U$9:$U$1026,0),1)),"")</f>
        <v/>
      </c>
      <c r="BU770" s="85" t="str">
        <f>IFERROR(IF($BH770="Passive","",INDEX(Expenses!N$9:N$1026,MATCH(Calc!$AO770,Expenses!$U$9:$U$1026,0),1)),"")</f>
        <v/>
      </c>
      <c r="BV770" s="85" t="str">
        <f>IFERROR(IF($BH770="Passive","",INDEX(Expenses!O$9:O$1026,MATCH(Calc!$AO770,Expenses!$U$9:$U$1026,0),1)),"")</f>
        <v/>
      </c>
      <c r="BW770" s="85" t="str">
        <f>IFERROR(IF($BH770="Passive","",INDEX(Expenses!P$9:P$1026,MATCH(Calc!$AO770,Expenses!$U$9:$U$1026,0),1)),"")</f>
        <v/>
      </c>
    </row>
    <row r="771" spans="40:75" x14ac:dyDescent="0.25">
      <c r="AN771" s="93">
        <f t="shared" si="78"/>
        <v>7</v>
      </c>
      <c r="AO771" s="93">
        <v>768</v>
      </c>
      <c r="AQ771" s="85" t="str">
        <f t="shared" si="79"/>
        <v>Passive</v>
      </c>
      <c r="AR771" s="85">
        <f>IFERROR(INDEX(Income!B$9:B$1026,MATCH(Calc!$AO771,Income!$U$9:$U$1026,0),1),0)</f>
        <v>0</v>
      </c>
      <c r="AS771" s="85">
        <f>IFERROR(INDEX(Income!C$9:C$1026,MATCH(Calc!$AO771,Income!$U$9:$U$1026,0),1),0)</f>
        <v>0</v>
      </c>
      <c r="AT771" s="93">
        <f t="shared" ca="1" si="80"/>
        <v>2028</v>
      </c>
      <c r="AU771" s="85" t="str">
        <f>IFERROR(IF($AQ771="Passive","",INDEX(Income!E$9:E$1026,MATCH(Calc!$AO771,Income!$U$9:$U$1026,0),1)),"")</f>
        <v/>
      </c>
      <c r="AV771" s="85" t="str">
        <f>IFERROR(IF($AQ771="Passive","",INDEX(Income!F$9:F$1026,MATCH(Calc!$AO771,Income!$U$9:$U$1026,0),1)),"")</f>
        <v/>
      </c>
      <c r="AW771" s="85" t="str">
        <f>IFERROR(IF($AQ771="Passive","",INDEX(Income!G$9:G$1026,MATCH(Calc!$AO771,Income!$U$9:$U$1026,0),1)),"")</f>
        <v/>
      </c>
      <c r="AX771" s="85" t="str">
        <f>IFERROR(IF($AQ771="Passive","",INDEX(Income!H$9:H$1026,MATCH(Calc!$AO771,Income!$U$9:$U$1026,0),1)),"")</f>
        <v/>
      </c>
      <c r="AY771" s="85" t="str">
        <f>IFERROR(IF($AQ771="Passive","",INDEX(Income!I$9:I$1026,MATCH(Calc!$AO771,Income!$U$9:$U$1026,0),1)),"")</f>
        <v/>
      </c>
      <c r="AZ771" s="85" t="str">
        <f>IFERROR(IF($AQ771="Passive","",INDEX(Income!J$9:J$1026,MATCH(Calc!$AO771,Income!$U$9:$U$1026,0),1)),"")</f>
        <v/>
      </c>
      <c r="BA771" s="85" t="str">
        <f>IFERROR(IF($AQ771="Passive","",INDEX(Income!K$9:K$1026,MATCH(Calc!$AO771,Income!$U$9:$U$1026,0),1)),"")</f>
        <v/>
      </c>
      <c r="BB771" s="85" t="str">
        <f>IFERROR(IF($AQ771="Passive","",INDEX(Income!L$9:L$1026,MATCH(Calc!$AO771,Income!$U$9:$U$1026,0),1)),"")</f>
        <v/>
      </c>
      <c r="BC771" s="85" t="str">
        <f>IFERROR(IF($AQ771="Passive","",INDEX(Income!M$9:M$1026,MATCH(Calc!$AO771,Income!$U$9:$U$1026,0),1)),"")</f>
        <v/>
      </c>
      <c r="BD771" s="85" t="str">
        <f>IFERROR(IF($AQ771="Passive","",INDEX(Income!N$9:N$1026,MATCH(Calc!$AO771,Income!$U$9:$U$1026,0),1)),"")</f>
        <v/>
      </c>
      <c r="BE771" s="85" t="str">
        <f>IFERROR(IF($AQ771="Passive","",INDEX(Income!O$9:O$1026,MATCH(Calc!$AO771,Income!$U$9:$U$1026,0),1)),"")</f>
        <v/>
      </c>
      <c r="BF771" s="85" t="str">
        <f>IFERROR(IF($AQ771="Passive","",INDEX(Income!P$9:P$1026,MATCH(Calc!$AO771,Income!$U$9:$U$1026,0),1)),"")</f>
        <v/>
      </c>
      <c r="BH771" s="85" t="str">
        <f t="shared" si="81"/>
        <v>Passive</v>
      </c>
      <c r="BI771" s="85">
        <f>IFERROR(INDEX(Expenses!B$9:B$1026,MATCH(Calc!$AO771,Expenses!$U$9:$U$1026,0),1),0)</f>
        <v>0</v>
      </c>
      <c r="BJ771" s="85">
        <f>IFERROR(INDEX(Expenses!C$9:C$1026,MATCH(Calc!$AO771,Expenses!$U$9:$U$1026,0),1),0)</f>
        <v>0</v>
      </c>
      <c r="BK771" s="93">
        <f t="shared" ca="1" si="82"/>
        <v>2028</v>
      </c>
      <c r="BL771" s="85" t="str">
        <f>IFERROR(IF($BH771="Passive","",INDEX(Expenses!E$9:E$1026,MATCH(Calc!$AO771,Expenses!$U$9:$U$1026,0),1)),"")</f>
        <v/>
      </c>
      <c r="BM771" s="85" t="str">
        <f>IFERROR(IF($BH771="Passive","",INDEX(Expenses!F$9:F$1026,MATCH(Calc!$AO771,Expenses!$U$9:$U$1026,0),1)),"")</f>
        <v/>
      </c>
      <c r="BN771" s="85" t="str">
        <f>IFERROR(IF($BH771="Passive","",INDEX(Expenses!G$9:G$1026,MATCH(Calc!$AO771,Expenses!$U$9:$U$1026,0),1)),"")</f>
        <v/>
      </c>
      <c r="BO771" s="85" t="str">
        <f>IFERROR(IF($BH771="Passive","",INDEX(Expenses!H$9:H$1026,MATCH(Calc!$AO771,Expenses!$U$9:$U$1026,0),1)),"")</f>
        <v/>
      </c>
      <c r="BP771" s="85" t="str">
        <f>IFERROR(IF($BH771="Passive","",INDEX(Expenses!I$9:I$1026,MATCH(Calc!$AO771,Expenses!$U$9:$U$1026,0),1)),"")</f>
        <v/>
      </c>
      <c r="BQ771" s="85" t="str">
        <f>IFERROR(IF($BH771="Passive","",INDEX(Expenses!J$9:J$1026,MATCH(Calc!$AO771,Expenses!$U$9:$U$1026,0),1)),"")</f>
        <v/>
      </c>
      <c r="BR771" s="85" t="str">
        <f>IFERROR(IF($BH771="Passive","",INDEX(Expenses!K$9:K$1026,MATCH(Calc!$AO771,Expenses!$U$9:$U$1026,0),1)),"")</f>
        <v/>
      </c>
      <c r="BS771" s="85" t="str">
        <f>IFERROR(IF($BH771="Passive","",INDEX(Expenses!L$9:L$1026,MATCH(Calc!$AO771,Expenses!$U$9:$U$1026,0),1)),"")</f>
        <v/>
      </c>
      <c r="BT771" s="85" t="str">
        <f>IFERROR(IF($BH771="Passive","",INDEX(Expenses!M$9:M$1026,MATCH(Calc!$AO771,Expenses!$U$9:$U$1026,0),1)),"")</f>
        <v/>
      </c>
      <c r="BU771" s="85" t="str">
        <f>IFERROR(IF($BH771="Passive","",INDEX(Expenses!N$9:N$1026,MATCH(Calc!$AO771,Expenses!$U$9:$U$1026,0),1)),"")</f>
        <v/>
      </c>
      <c r="BV771" s="85" t="str">
        <f>IFERROR(IF($BH771="Passive","",INDEX(Expenses!O$9:O$1026,MATCH(Calc!$AO771,Expenses!$U$9:$U$1026,0),1)),"")</f>
        <v/>
      </c>
      <c r="BW771" s="85" t="str">
        <f>IFERROR(IF($BH771="Passive","",INDEX(Expenses!P$9:P$1026,MATCH(Calc!$AO771,Expenses!$U$9:$U$1026,0),1)),"")</f>
        <v/>
      </c>
    </row>
    <row r="772" spans="40:75" x14ac:dyDescent="0.25">
      <c r="AN772" s="93">
        <f t="shared" si="78"/>
        <v>7</v>
      </c>
      <c r="AO772" s="93">
        <v>769</v>
      </c>
      <c r="AQ772" s="85" t="str">
        <f t="shared" si="79"/>
        <v>Passive</v>
      </c>
      <c r="AR772" s="85">
        <f>IFERROR(INDEX(Income!B$9:B$1026,MATCH(Calc!$AO772,Income!$U$9:$U$1026,0),1),0)</f>
        <v>0</v>
      </c>
      <c r="AS772" s="85">
        <f>IFERROR(INDEX(Income!C$9:C$1026,MATCH(Calc!$AO772,Income!$U$9:$U$1026,0),1),0)</f>
        <v>0</v>
      </c>
      <c r="AT772" s="93">
        <f t="shared" ca="1" si="80"/>
        <v>2028</v>
      </c>
      <c r="AU772" s="85" t="str">
        <f>IFERROR(IF($AQ772="Passive","",INDEX(Income!E$9:E$1026,MATCH(Calc!$AO772,Income!$U$9:$U$1026,0),1)),"")</f>
        <v/>
      </c>
      <c r="AV772" s="85" t="str">
        <f>IFERROR(IF($AQ772="Passive","",INDEX(Income!F$9:F$1026,MATCH(Calc!$AO772,Income!$U$9:$U$1026,0),1)),"")</f>
        <v/>
      </c>
      <c r="AW772" s="85" t="str">
        <f>IFERROR(IF($AQ772="Passive","",INDEX(Income!G$9:G$1026,MATCH(Calc!$AO772,Income!$U$9:$U$1026,0),1)),"")</f>
        <v/>
      </c>
      <c r="AX772" s="85" t="str">
        <f>IFERROR(IF($AQ772="Passive","",INDEX(Income!H$9:H$1026,MATCH(Calc!$AO772,Income!$U$9:$U$1026,0),1)),"")</f>
        <v/>
      </c>
      <c r="AY772" s="85" t="str">
        <f>IFERROR(IF($AQ772="Passive","",INDEX(Income!I$9:I$1026,MATCH(Calc!$AO772,Income!$U$9:$U$1026,0),1)),"")</f>
        <v/>
      </c>
      <c r="AZ772" s="85" t="str">
        <f>IFERROR(IF($AQ772="Passive","",INDEX(Income!J$9:J$1026,MATCH(Calc!$AO772,Income!$U$9:$U$1026,0),1)),"")</f>
        <v/>
      </c>
      <c r="BA772" s="85" t="str">
        <f>IFERROR(IF($AQ772="Passive","",INDEX(Income!K$9:K$1026,MATCH(Calc!$AO772,Income!$U$9:$U$1026,0),1)),"")</f>
        <v/>
      </c>
      <c r="BB772" s="85" t="str">
        <f>IFERROR(IF($AQ772="Passive","",INDEX(Income!L$9:L$1026,MATCH(Calc!$AO772,Income!$U$9:$U$1026,0),1)),"")</f>
        <v/>
      </c>
      <c r="BC772" s="85" t="str">
        <f>IFERROR(IF($AQ772="Passive","",INDEX(Income!M$9:M$1026,MATCH(Calc!$AO772,Income!$U$9:$U$1026,0),1)),"")</f>
        <v/>
      </c>
      <c r="BD772" s="85" t="str">
        <f>IFERROR(IF($AQ772="Passive","",INDEX(Income!N$9:N$1026,MATCH(Calc!$AO772,Income!$U$9:$U$1026,0),1)),"")</f>
        <v/>
      </c>
      <c r="BE772" s="85" t="str">
        <f>IFERROR(IF($AQ772="Passive","",INDEX(Income!O$9:O$1026,MATCH(Calc!$AO772,Income!$U$9:$U$1026,0),1)),"")</f>
        <v/>
      </c>
      <c r="BF772" s="85" t="str">
        <f>IFERROR(IF($AQ772="Passive","",INDEX(Income!P$9:P$1026,MATCH(Calc!$AO772,Income!$U$9:$U$1026,0),1)),"")</f>
        <v/>
      </c>
      <c r="BH772" s="85" t="str">
        <f t="shared" si="81"/>
        <v>Passive</v>
      </c>
      <c r="BI772" s="85">
        <f>IFERROR(INDEX(Expenses!B$9:B$1026,MATCH(Calc!$AO772,Expenses!$U$9:$U$1026,0),1),0)</f>
        <v>0</v>
      </c>
      <c r="BJ772" s="85">
        <f>IFERROR(INDEX(Expenses!C$9:C$1026,MATCH(Calc!$AO772,Expenses!$U$9:$U$1026,0),1),0)</f>
        <v>0</v>
      </c>
      <c r="BK772" s="93">
        <f t="shared" ca="1" si="82"/>
        <v>2028</v>
      </c>
      <c r="BL772" s="85" t="str">
        <f>IFERROR(IF($BH772="Passive","",INDEX(Expenses!E$9:E$1026,MATCH(Calc!$AO772,Expenses!$U$9:$U$1026,0),1)),"")</f>
        <v/>
      </c>
      <c r="BM772" s="85" t="str">
        <f>IFERROR(IF($BH772="Passive","",INDEX(Expenses!F$9:F$1026,MATCH(Calc!$AO772,Expenses!$U$9:$U$1026,0),1)),"")</f>
        <v/>
      </c>
      <c r="BN772" s="85" t="str">
        <f>IFERROR(IF($BH772="Passive","",INDEX(Expenses!G$9:G$1026,MATCH(Calc!$AO772,Expenses!$U$9:$U$1026,0),1)),"")</f>
        <v/>
      </c>
      <c r="BO772" s="85" t="str">
        <f>IFERROR(IF($BH772="Passive","",INDEX(Expenses!H$9:H$1026,MATCH(Calc!$AO772,Expenses!$U$9:$U$1026,0),1)),"")</f>
        <v/>
      </c>
      <c r="BP772" s="85" t="str">
        <f>IFERROR(IF($BH772="Passive","",INDEX(Expenses!I$9:I$1026,MATCH(Calc!$AO772,Expenses!$U$9:$U$1026,0),1)),"")</f>
        <v/>
      </c>
      <c r="BQ772" s="85" t="str">
        <f>IFERROR(IF($BH772="Passive","",INDEX(Expenses!J$9:J$1026,MATCH(Calc!$AO772,Expenses!$U$9:$U$1026,0),1)),"")</f>
        <v/>
      </c>
      <c r="BR772" s="85" t="str">
        <f>IFERROR(IF($BH772="Passive","",INDEX(Expenses!K$9:K$1026,MATCH(Calc!$AO772,Expenses!$U$9:$U$1026,0),1)),"")</f>
        <v/>
      </c>
      <c r="BS772" s="85" t="str">
        <f>IFERROR(IF($BH772="Passive","",INDEX(Expenses!L$9:L$1026,MATCH(Calc!$AO772,Expenses!$U$9:$U$1026,0),1)),"")</f>
        <v/>
      </c>
      <c r="BT772" s="85" t="str">
        <f>IFERROR(IF($BH772="Passive","",INDEX(Expenses!M$9:M$1026,MATCH(Calc!$AO772,Expenses!$U$9:$U$1026,0),1)),"")</f>
        <v/>
      </c>
      <c r="BU772" s="85" t="str">
        <f>IFERROR(IF($BH772="Passive","",INDEX(Expenses!N$9:N$1026,MATCH(Calc!$AO772,Expenses!$U$9:$U$1026,0),1)),"")</f>
        <v/>
      </c>
      <c r="BV772" s="85" t="str">
        <f>IFERROR(IF($BH772="Passive","",INDEX(Expenses!O$9:O$1026,MATCH(Calc!$AO772,Expenses!$U$9:$U$1026,0),1)),"")</f>
        <v/>
      </c>
      <c r="BW772" s="85" t="str">
        <f>IFERROR(IF($BH772="Passive","",INDEX(Expenses!P$9:P$1026,MATCH(Calc!$AO772,Expenses!$U$9:$U$1026,0),1)),"")</f>
        <v/>
      </c>
    </row>
    <row r="773" spans="40:75" x14ac:dyDescent="0.25">
      <c r="AN773" s="93">
        <f t="shared" ref="AN773:AN836" si="83">IF($AO773&lt;=100,0,IF(AND($AO773&gt;100,$AO773&lt;=200),1,IF(AND($AO773&gt;200,$AO773&lt;=300),2,IF(AND($AO773&gt;300,$AO773&lt;=400),3,IF(AND($AO773&gt;400,$AO773&lt;=500),4,IF(AND($AO773&gt;500,$AO773&lt;=600),5,IF(AND($AO773&gt;600,$AO773&lt;=700),6,IF(AND($AO773&gt;700,$AO773&lt;=800),7,IF(AND($AO773&gt;800,$AO773&lt;=900),8,IF(AND($AO773&gt;900,$AO773&lt;=1000),9))))))))))</f>
        <v>7</v>
      </c>
      <c r="AO773" s="93">
        <v>770</v>
      </c>
      <c r="AQ773" s="85" t="str">
        <f t="shared" ref="AQ773:AQ836" si="84">IF(AND(ISNUMBER(MATCH($AR773,$E$5:$E$54,0)),ISNUMBER(MATCH($AS773,$H$5:$H$24,0))),"Active","Passive")</f>
        <v>Passive</v>
      </c>
      <c r="AR773" s="85">
        <f>IFERROR(INDEX(Income!B$9:B$1026,MATCH(Calc!$AO773,Income!$U$9:$U$1026,0),1),0)</f>
        <v>0</v>
      </c>
      <c r="AS773" s="85">
        <f>IFERROR(INDEX(Income!C$9:C$1026,MATCH(Calc!$AO773,Income!$U$9:$U$1026,0),1),0)</f>
        <v>0</v>
      </c>
      <c r="AT773" s="93">
        <f t="shared" ref="AT773:AT836" ca="1" si="85">$AT$2+$AN773</f>
        <v>2028</v>
      </c>
      <c r="AU773" s="85" t="str">
        <f>IFERROR(IF($AQ773="Passive","",INDEX(Income!E$9:E$1026,MATCH(Calc!$AO773,Income!$U$9:$U$1026,0),1)),"")</f>
        <v/>
      </c>
      <c r="AV773" s="85" t="str">
        <f>IFERROR(IF($AQ773="Passive","",INDEX(Income!F$9:F$1026,MATCH(Calc!$AO773,Income!$U$9:$U$1026,0),1)),"")</f>
        <v/>
      </c>
      <c r="AW773" s="85" t="str">
        <f>IFERROR(IF($AQ773="Passive","",INDEX(Income!G$9:G$1026,MATCH(Calc!$AO773,Income!$U$9:$U$1026,0),1)),"")</f>
        <v/>
      </c>
      <c r="AX773" s="85" t="str">
        <f>IFERROR(IF($AQ773="Passive","",INDEX(Income!H$9:H$1026,MATCH(Calc!$AO773,Income!$U$9:$U$1026,0),1)),"")</f>
        <v/>
      </c>
      <c r="AY773" s="85" t="str">
        <f>IFERROR(IF($AQ773="Passive","",INDEX(Income!I$9:I$1026,MATCH(Calc!$AO773,Income!$U$9:$U$1026,0),1)),"")</f>
        <v/>
      </c>
      <c r="AZ773" s="85" t="str">
        <f>IFERROR(IF($AQ773="Passive","",INDEX(Income!J$9:J$1026,MATCH(Calc!$AO773,Income!$U$9:$U$1026,0),1)),"")</f>
        <v/>
      </c>
      <c r="BA773" s="85" t="str">
        <f>IFERROR(IF($AQ773="Passive","",INDEX(Income!K$9:K$1026,MATCH(Calc!$AO773,Income!$U$9:$U$1026,0),1)),"")</f>
        <v/>
      </c>
      <c r="BB773" s="85" t="str">
        <f>IFERROR(IF($AQ773="Passive","",INDEX(Income!L$9:L$1026,MATCH(Calc!$AO773,Income!$U$9:$U$1026,0),1)),"")</f>
        <v/>
      </c>
      <c r="BC773" s="85" t="str">
        <f>IFERROR(IF($AQ773="Passive","",INDEX(Income!M$9:M$1026,MATCH(Calc!$AO773,Income!$U$9:$U$1026,0),1)),"")</f>
        <v/>
      </c>
      <c r="BD773" s="85" t="str">
        <f>IFERROR(IF($AQ773="Passive","",INDEX(Income!N$9:N$1026,MATCH(Calc!$AO773,Income!$U$9:$U$1026,0),1)),"")</f>
        <v/>
      </c>
      <c r="BE773" s="85" t="str">
        <f>IFERROR(IF($AQ773="Passive","",INDEX(Income!O$9:O$1026,MATCH(Calc!$AO773,Income!$U$9:$U$1026,0),1)),"")</f>
        <v/>
      </c>
      <c r="BF773" s="85" t="str">
        <f>IFERROR(IF($AQ773="Passive","",INDEX(Income!P$9:P$1026,MATCH(Calc!$AO773,Income!$U$9:$U$1026,0),1)),"")</f>
        <v/>
      </c>
      <c r="BH773" s="85" t="str">
        <f t="shared" ref="BH773:BH836" si="86">IF(AND(ISNUMBER(MATCH($BI773,$E$5:$E$54,0)),ISNUMBER(MATCH($BJ773,$K$5:$K$24,0))),"Active","Passive")</f>
        <v>Passive</v>
      </c>
      <c r="BI773" s="85">
        <f>IFERROR(INDEX(Expenses!B$9:B$1026,MATCH(Calc!$AO773,Expenses!$U$9:$U$1026,0),1),0)</f>
        <v>0</v>
      </c>
      <c r="BJ773" s="85">
        <f>IFERROR(INDEX(Expenses!C$9:C$1026,MATCH(Calc!$AO773,Expenses!$U$9:$U$1026,0),1),0)</f>
        <v>0</v>
      </c>
      <c r="BK773" s="93">
        <f t="shared" ref="BK773:BK836" ca="1" si="87">$BK$2+$AN773</f>
        <v>2028</v>
      </c>
      <c r="BL773" s="85" t="str">
        <f>IFERROR(IF($BH773="Passive","",INDEX(Expenses!E$9:E$1026,MATCH(Calc!$AO773,Expenses!$U$9:$U$1026,0),1)),"")</f>
        <v/>
      </c>
      <c r="BM773" s="85" t="str">
        <f>IFERROR(IF($BH773="Passive","",INDEX(Expenses!F$9:F$1026,MATCH(Calc!$AO773,Expenses!$U$9:$U$1026,0),1)),"")</f>
        <v/>
      </c>
      <c r="BN773" s="85" t="str">
        <f>IFERROR(IF($BH773="Passive","",INDEX(Expenses!G$9:G$1026,MATCH(Calc!$AO773,Expenses!$U$9:$U$1026,0),1)),"")</f>
        <v/>
      </c>
      <c r="BO773" s="85" t="str">
        <f>IFERROR(IF($BH773="Passive","",INDEX(Expenses!H$9:H$1026,MATCH(Calc!$AO773,Expenses!$U$9:$U$1026,0),1)),"")</f>
        <v/>
      </c>
      <c r="BP773" s="85" t="str">
        <f>IFERROR(IF($BH773="Passive","",INDEX(Expenses!I$9:I$1026,MATCH(Calc!$AO773,Expenses!$U$9:$U$1026,0),1)),"")</f>
        <v/>
      </c>
      <c r="BQ773" s="85" t="str">
        <f>IFERROR(IF($BH773="Passive","",INDEX(Expenses!J$9:J$1026,MATCH(Calc!$AO773,Expenses!$U$9:$U$1026,0),1)),"")</f>
        <v/>
      </c>
      <c r="BR773" s="85" t="str">
        <f>IFERROR(IF($BH773="Passive","",INDEX(Expenses!K$9:K$1026,MATCH(Calc!$AO773,Expenses!$U$9:$U$1026,0),1)),"")</f>
        <v/>
      </c>
      <c r="BS773" s="85" t="str">
        <f>IFERROR(IF($BH773="Passive","",INDEX(Expenses!L$9:L$1026,MATCH(Calc!$AO773,Expenses!$U$9:$U$1026,0),1)),"")</f>
        <v/>
      </c>
      <c r="BT773" s="85" t="str">
        <f>IFERROR(IF($BH773="Passive","",INDEX(Expenses!M$9:M$1026,MATCH(Calc!$AO773,Expenses!$U$9:$U$1026,0),1)),"")</f>
        <v/>
      </c>
      <c r="BU773" s="85" t="str">
        <f>IFERROR(IF($BH773="Passive","",INDEX(Expenses!N$9:N$1026,MATCH(Calc!$AO773,Expenses!$U$9:$U$1026,0),1)),"")</f>
        <v/>
      </c>
      <c r="BV773" s="85" t="str">
        <f>IFERROR(IF($BH773="Passive","",INDEX(Expenses!O$9:O$1026,MATCH(Calc!$AO773,Expenses!$U$9:$U$1026,0),1)),"")</f>
        <v/>
      </c>
      <c r="BW773" s="85" t="str">
        <f>IFERROR(IF($BH773="Passive","",INDEX(Expenses!P$9:P$1026,MATCH(Calc!$AO773,Expenses!$U$9:$U$1026,0),1)),"")</f>
        <v/>
      </c>
    </row>
    <row r="774" spans="40:75" x14ac:dyDescent="0.25">
      <c r="AN774" s="93">
        <f t="shared" si="83"/>
        <v>7</v>
      </c>
      <c r="AO774" s="93">
        <v>771</v>
      </c>
      <c r="AQ774" s="85" t="str">
        <f t="shared" si="84"/>
        <v>Passive</v>
      </c>
      <c r="AR774" s="85">
        <f>IFERROR(INDEX(Income!B$9:B$1026,MATCH(Calc!$AO774,Income!$U$9:$U$1026,0),1),0)</f>
        <v>0</v>
      </c>
      <c r="AS774" s="85">
        <f>IFERROR(INDEX(Income!C$9:C$1026,MATCH(Calc!$AO774,Income!$U$9:$U$1026,0),1),0)</f>
        <v>0</v>
      </c>
      <c r="AT774" s="93">
        <f t="shared" ca="1" si="85"/>
        <v>2028</v>
      </c>
      <c r="AU774" s="85" t="str">
        <f>IFERROR(IF($AQ774="Passive","",INDEX(Income!E$9:E$1026,MATCH(Calc!$AO774,Income!$U$9:$U$1026,0),1)),"")</f>
        <v/>
      </c>
      <c r="AV774" s="85" t="str">
        <f>IFERROR(IF($AQ774="Passive","",INDEX(Income!F$9:F$1026,MATCH(Calc!$AO774,Income!$U$9:$U$1026,0),1)),"")</f>
        <v/>
      </c>
      <c r="AW774" s="85" t="str">
        <f>IFERROR(IF($AQ774="Passive","",INDEX(Income!G$9:G$1026,MATCH(Calc!$AO774,Income!$U$9:$U$1026,0),1)),"")</f>
        <v/>
      </c>
      <c r="AX774" s="85" t="str">
        <f>IFERROR(IF($AQ774="Passive","",INDEX(Income!H$9:H$1026,MATCH(Calc!$AO774,Income!$U$9:$U$1026,0),1)),"")</f>
        <v/>
      </c>
      <c r="AY774" s="85" t="str">
        <f>IFERROR(IF($AQ774="Passive","",INDEX(Income!I$9:I$1026,MATCH(Calc!$AO774,Income!$U$9:$U$1026,0),1)),"")</f>
        <v/>
      </c>
      <c r="AZ774" s="85" t="str">
        <f>IFERROR(IF($AQ774="Passive","",INDEX(Income!J$9:J$1026,MATCH(Calc!$AO774,Income!$U$9:$U$1026,0),1)),"")</f>
        <v/>
      </c>
      <c r="BA774" s="85" t="str">
        <f>IFERROR(IF($AQ774="Passive","",INDEX(Income!K$9:K$1026,MATCH(Calc!$AO774,Income!$U$9:$U$1026,0),1)),"")</f>
        <v/>
      </c>
      <c r="BB774" s="85" t="str">
        <f>IFERROR(IF($AQ774="Passive","",INDEX(Income!L$9:L$1026,MATCH(Calc!$AO774,Income!$U$9:$U$1026,0),1)),"")</f>
        <v/>
      </c>
      <c r="BC774" s="85" t="str">
        <f>IFERROR(IF($AQ774="Passive","",INDEX(Income!M$9:M$1026,MATCH(Calc!$AO774,Income!$U$9:$U$1026,0),1)),"")</f>
        <v/>
      </c>
      <c r="BD774" s="85" t="str">
        <f>IFERROR(IF($AQ774="Passive","",INDEX(Income!N$9:N$1026,MATCH(Calc!$AO774,Income!$U$9:$U$1026,0),1)),"")</f>
        <v/>
      </c>
      <c r="BE774" s="85" t="str">
        <f>IFERROR(IF($AQ774="Passive","",INDEX(Income!O$9:O$1026,MATCH(Calc!$AO774,Income!$U$9:$U$1026,0),1)),"")</f>
        <v/>
      </c>
      <c r="BF774" s="85" t="str">
        <f>IFERROR(IF($AQ774="Passive","",INDEX(Income!P$9:P$1026,MATCH(Calc!$AO774,Income!$U$9:$U$1026,0),1)),"")</f>
        <v/>
      </c>
      <c r="BH774" s="85" t="str">
        <f t="shared" si="86"/>
        <v>Passive</v>
      </c>
      <c r="BI774" s="85">
        <f>IFERROR(INDEX(Expenses!B$9:B$1026,MATCH(Calc!$AO774,Expenses!$U$9:$U$1026,0),1),0)</f>
        <v>0</v>
      </c>
      <c r="BJ774" s="85">
        <f>IFERROR(INDEX(Expenses!C$9:C$1026,MATCH(Calc!$AO774,Expenses!$U$9:$U$1026,0),1),0)</f>
        <v>0</v>
      </c>
      <c r="BK774" s="93">
        <f t="shared" ca="1" si="87"/>
        <v>2028</v>
      </c>
      <c r="BL774" s="85" t="str">
        <f>IFERROR(IF($BH774="Passive","",INDEX(Expenses!E$9:E$1026,MATCH(Calc!$AO774,Expenses!$U$9:$U$1026,0),1)),"")</f>
        <v/>
      </c>
      <c r="BM774" s="85" t="str">
        <f>IFERROR(IF($BH774="Passive","",INDEX(Expenses!F$9:F$1026,MATCH(Calc!$AO774,Expenses!$U$9:$U$1026,0),1)),"")</f>
        <v/>
      </c>
      <c r="BN774" s="85" t="str">
        <f>IFERROR(IF($BH774="Passive","",INDEX(Expenses!G$9:G$1026,MATCH(Calc!$AO774,Expenses!$U$9:$U$1026,0),1)),"")</f>
        <v/>
      </c>
      <c r="BO774" s="85" t="str">
        <f>IFERROR(IF($BH774="Passive","",INDEX(Expenses!H$9:H$1026,MATCH(Calc!$AO774,Expenses!$U$9:$U$1026,0),1)),"")</f>
        <v/>
      </c>
      <c r="BP774" s="85" t="str">
        <f>IFERROR(IF($BH774="Passive","",INDEX(Expenses!I$9:I$1026,MATCH(Calc!$AO774,Expenses!$U$9:$U$1026,0),1)),"")</f>
        <v/>
      </c>
      <c r="BQ774" s="85" t="str">
        <f>IFERROR(IF($BH774="Passive","",INDEX(Expenses!J$9:J$1026,MATCH(Calc!$AO774,Expenses!$U$9:$U$1026,0),1)),"")</f>
        <v/>
      </c>
      <c r="BR774" s="85" t="str">
        <f>IFERROR(IF($BH774="Passive","",INDEX(Expenses!K$9:K$1026,MATCH(Calc!$AO774,Expenses!$U$9:$U$1026,0),1)),"")</f>
        <v/>
      </c>
      <c r="BS774" s="85" t="str">
        <f>IFERROR(IF($BH774="Passive","",INDEX(Expenses!L$9:L$1026,MATCH(Calc!$AO774,Expenses!$U$9:$U$1026,0),1)),"")</f>
        <v/>
      </c>
      <c r="BT774" s="85" t="str">
        <f>IFERROR(IF($BH774="Passive","",INDEX(Expenses!M$9:M$1026,MATCH(Calc!$AO774,Expenses!$U$9:$U$1026,0),1)),"")</f>
        <v/>
      </c>
      <c r="BU774" s="85" t="str">
        <f>IFERROR(IF($BH774="Passive","",INDEX(Expenses!N$9:N$1026,MATCH(Calc!$AO774,Expenses!$U$9:$U$1026,0),1)),"")</f>
        <v/>
      </c>
      <c r="BV774" s="85" t="str">
        <f>IFERROR(IF($BH774="Passive","",INDEX(Expenses!O$9:O$1026,MATCH(Calc!$AO774,Expenses!$U$9:$U$1026,0),1)),"")</f>
        <v/>
      </c>
      <c r="BW774" s="85" t="str">
        <f>IFERROR(IF($BH774="Passive","",INDEX(Expenses!P$9:P$1026,MATCH(Calc!$AO774,Expenses!$U$9:$U$1026,0),1)),"")</f>
        <v/>
      </c>
    </row>
    <row r="775" spans="40:75" x14ac:dyDescent="0.25">
      <c r="AN775" s="93">
        <f t="shared" si="83"/>
        <v>7</v>
      </c>
      <c r="AO775" s="93">
        <v>772</v>
      </c>
      <c r="AQ775" s="85" t="str">
        <f t="shared" si="84"/>
        <v>Passive</v>
      </c>
      <c r="AR775" s="85">
        <f>IFERROR(INDEX(Income!B$9:B$1026,MATCH(Calc!$AO775,Income!$U$9:$U$1026,0),1),0)</f>
        <v>0</v>
      </c>
      <c r="AS775" s="85">
        <f>IFERROR(INDEX(Income!C$9:C$1026,MATCH(Calc!$AO775,Income!$U$9:$U$1026,0),1),0)</f>
        <v>0</v>
      </c>
      <c r="AT775" s="93">
        <f t="shared" ca="1" si="85"/>
        <v>2028</v>
      </c>
      <c r="AU775" s="85" t="str">
        <f>IFERROR(IF($AQ775="Passive","",INDEX(Income!E$9:E$1026,MATCH(Calc!$AO775,Income!$U$9:$U$1026,0),1)),"")</f>
        <v/>
      </c>
      <c r="AV775" s="85" t="str">
        <f>IFERROR(IF($AQ775="Passive","",INDEX(Income!F$9:F$1026,MATCH(Calc!$AO775,Income!$U$9:$U$1026,0),1)),"")</f>
        <v/>
      </c>
      <c r="AW775" s="85" t="str">
        <f>IFERROR(IF($AQ775="Passive","",INDEX(Income!G$9:G$1026,MATCH(Calc!$AO775,Income!$U$9:$U$1026,0),1)),"")</f>
        <v/>
      </c>
      <c r="AX775" s="85" t="str">
        <f>IFERROR(IF($AQ775="Passive","",INDEX(Income!H$9:H$1026,MATCH(Calc!$AO775,Income!$U$9:$U$1026,0),1)),"")</f>
        <v/>
      </c>
      <c r="AY775" s="85" t="str">
        <f>IFERROR(IF($AQ775="Passive","",INDEX(Income!I$9:I$1026,MATCH(Calc!$AO775,Income!$U$9:$U$1026,0),1)),"")</f>
        <v/>
      </c>
      <c r="AZ775" s="85" t="str">
        <f>IFERROR(IF($AQ775="Passive","",INDEX(Income!J$9:J$1026,MATCH(Calc!$AO775,Income!$U$9:$U$1026,0),1)),"")</f>
        <v/>
      </c>
      <c r="BA775" s="85" t="str">
        <f>IFERROR(IF($AQ775="Passive","",INDEX(Income!K$9:K$1026,MATCH(Calc!$AO775,Income!$U$9:$U$1026,0),1)),"")</f>
        <v/>
      </c>
      <c r="BB775" s="85" t="str">
        <f>IFERROR(IF($AQ775="Passive","",INDEX(Income!L$9:L$1026,MATCH(Calc!$AO775,Income!$U$9:$U$1026,0),1)),"")</f>
        <v/>
      </c>
      <c r="BC775" s="85" t="str">
        <f>IFERROR(IF($AQ775="Passive","",INDEX(Income!M$9:M$1026,MATCH(Calc!$AO775,Income!$U$9:$U$1026,0),1)),"")</f>
        <v/>
      </c>
      <c r="BD775" s="85" t="str">
        <f>IFERROR(IF($AQ775="Passive","",INDEX(Income!N$9:N$1026,MATCH(Calc!$AO775,Income!$U$9:$U$1026,0),1)),"")</f>
        <v/>
      </c>
      <c r="BE775" s="85" t="str">
        <f>IFERROR(IF($AQ775="Passive","",INDEX(Income!O$9:O$1026,MATCH(Calc!$AO775,Income!$U$9:$U$1026,0),1)),"")</f>
        <v/>
      </c>
      <c r="BF775" s="85" t="str">
        <f>IFERROR(IF($AQ775="Passive","",INDEX(Income!P$9:P$1026,MATCH(Calc!$AO775,Income!$U$9:$U$1026,0),1)),"")</f>
        <v/>
      </c>
      <c r="BH775" s="85" t="str">
        <f t="shared" si="86"/>
        <v>Passive</v>
      </c>
      <c r="BI775" s="85">
        <f>IFERROR(INDEX(Expenses!B$9:B$1026,MATCH(Calc!$AO775,Expenses!$U$9:$U$1026,0),1),0)</f>
        <v>0</v>
      </c>
      <c r="BJ775" s="85">
        <f>IFERROR(INDEX(Expenses!C$9:C$1026,MATCH(Calc!$AO775,Expenses!$U$9:$U$1026,0),1),0)</f>
        <v>0</v>
      </c>
      <c r="BK775" s="93">
        <f t="shared" ca="1" si="87"/>
        <v>2028</v>
      </c>
      <c r="BL775" s="85" t="str">
        <f>IFERROR(IF($BH775="Passive","",INDEX(Expenses!E$9:E$1026,MATCH(Calc!$AO775,Expenses!$U$9:$U$1026,0),1)),"")</f>
        <v/>
      </c>
      <c r="BM775" s="85" t="str">
        <f>IFERROR(IF($BH775="Passive","",INDEX(Expenses!F$9:F$1026,MATCH(Calc!$AO775,Expenses!$U$9:$U$1026,0),1)),"")</f>
        <v/>
      </c>
      <c r="BN775" s="85" t="str">
        <f>IFERROR(IF($BH775="Passive","",INDEX(Expenses!G$9:G$1026,MATCH(Calc!$AO775,Expenses!$U$9:$U$1026,0),1)),"")</f>
        <v/>
      </c>
      <c r="BO775" s="85" t="str">
        <f>IFERROR(IF($BH775="Passive","",INDEX(Expenses!H$9:H$1026,MATCH(Calc!$AO775,Expenses!$U$9:$U$1026,0),1)),"")</f>
        <v/>
      </c>
      <c r="BP775" s="85" t="str">
        <f>IFERROR(IF($BH775="Passive","",INDEX(Expenses!I$9:I$1026,MATCH(Calc!$AO775,Expenses!$U$9:$U$1026,0),1)),"")</f>
        <v/>
      </c>
      <c r="BQ775" s="85" t="str">
        <f>IFERROR(IF($BH775="Passive","",INDEX(Expenses!J$9:J$1026,MATCH(Calc!$AO775,Expenses!$U$9:$U$1026,0),1)),"")</f>
        <v/>
      </c>
      <c r="BR775" s="85" t="str">
        <f>IFERROR(IF($BH775="Passive","",INDEX(Expenses!K$9:K$1026,MATCH(Calc!$AO775,Expenses!$U$9:$U$1026,0),1)),"")</f>
        <v/>
      </c>
      <c r="BS775" s="85" t="str">
        <f>IFERROR(IF($BH775="Passive","",INDEX(Expenses!L$9:L$1026,MATCH(Calc!$AO775,Expenses!$U$9:$U$1026,0),1)),"")</f>
        <v/>
      </c>
      <c r="BT775" s="85" t="str">
        <f>IFERROR(IF($BH775="Passive","",INDEX(Expenses!M$9:M$1026,MATCH(Calc!$AO775,Expenses!$U$9:$U$1026,0),1)),"")</f>
        <v/>
      </c>
      <c r="BU775" s="85" t="str">
        <f>IFERROR(IF($BH775="Passive","",INDEX(Expenses!N$9:N$1026,MATCH(Calc!$AO775,Expenses!$U$9:$U$1026,0),1)),"")</f>
        <v/>
      </c>
      <c r="BV775" s="85" t="str">
        <f>IFERROR(IF($BH775="Passive","",INDEX(Expenses!O$9:O$1026,MATCH(Calc!$AO775,Expenses!$U$9:$U$1026,0),1)),"")</f>
        <v/>
      </c>
      <c r="BW775" s="85" t="str">
        <f>IFERROR(IF($BH775="Passive","",INDEX(Expenses!P$9:P$1026,MATCH(Calc!$AO775,Expenses!$U$9:$U$1026,0),1)),"")</f>
        <v/>
      </c>
    </row>
    <row r="776" spans="40:75" x14ac:dyDescent="0.25">
      <c r="AN776" s="93">
        <f t="shared" si="83"/>
        <v>7</v>
      </c>
      <c r="AO776" s="93">
        <v>773</v>
      </c>
      <c r="AQ776" s="85" t="str">
        <f t="shared" si="84"/>
        <v>Passive</v>
      </c>
      <c r="AR776" s="85">
        <f>IFERROR(INDEX(Income!B$9:B$1026,MATCH(Calc!$AO776,Income!$U$9:$U$1026,0),1),0)</f>
        <v>0</v>
      </c>
      <c r="AS776" s="85">
        <f>IFERROR(INDEX(Income!C$9:C$1026,MATCH(Calc!$AO776,Income!$U$9:$U$1026,0),1),0)</f>
        <v>0</v>
      </c>
      <c r="AT776" s="93">
        <f t="shared" ca="1" si="85"/>
        <v>2028</v>
      </c>
      <c r="AU776" s="85" t="str">
        <f>IFERROR(IF($AQ776="Passive","",INDEX(Income!E$9:E$1026,MATCH(Calc!$AO776,Income!$U$9:$U$1026,0),1)),"")</f>
        <v/>
      </c>
      <c r="AV776" s="85" t="str">
        <f>IFERROR(IF($AQ776="Passive","",INDEX(Income!F$9:F$1026,MATCH(Calc!$AO776,Income!$U$9:$U$1026,0),1)),"")</f>
        <v/>
      </c>
      <c r="AW776" s="85" t="str">
        <f>IFERROR(IF($AQ776="Passive","",INDEX(Income!G$9:G$1026,MATCH(Calc!$AO776,Income!$U$9:$U$1026,0),1)),"")</f>
        <v/>
      </c>
      <c r="AX776" s="85" t="str">
        <f>IFERROR(IF($AQ776="Passive","",INDEX(Income!H$9:H$1026,MATCH(Calc!$AO776,Income!$U$9:$U$1026,0),1)),"")</f>
        <v/>
      </c>
      <c r="AY776" s="85" t="str">
        <f>IFERROR(IF($AQ776="Passive","",INDEX(Income!I$9:I$1026,MATCH(Calc!$AO776,Income!$U$9:$U$1026,0),1)),"")</f>
        <v/>
      </c>
      <c r="AZ776" s="85" t="str">
        <f>IFERROR(IF($AQ776="Passive","",INDEX(Income!J$9:J$1026,MATCH(Calc!$AO776,Income!$U$9:$U$1026,0),1)),"")</f>
        <v/>
      </c>
      <c r="BA776" s="85" t="str">
        <f>IFERROR(IF($AQ776="Passive","",INDEX(Income!K$9:K$1026,MATCH(Calc!$AO776,Income!$U$9:$U$1026,0),1)),"")</f>
        <v/>
      </c>
      <c r="BB776" s="85" t="str">
        <f>IFERROR(IF($AQ776="Passive","",INDEX(Income!L$9:L$1026,MATCH(Calc!$AO776,Income!$U$9:$U$1026,0),1)),"")</f>
        <v/>
      </c>
      <c r="BC776" s="85" t="str">
        <f>IFERROR(IF($AQ776="Passive","",INDEX(Income!M$9:M$1026,MATCH(Calc!$AO776,Income!$U$9:$U$1026,0),1)),"")</f>
        <v/>
      </c>
      <c r="BD776" s="85" t="str">
        <f>IFERROR(IF($AQ776="Passive","",INDEX(Income!N$9:N$1026,MATCH(Calc!$AO776,Income!$U$9:$U$1026,0),1)),"")</f>
        <v/>
      </c>
      <c r="BE776" s="85" t="str">
        <f>IFERROR(IF($AQ776="Passive","",INDEX(Income!O$9:O$1026,MATCH(Calc!$AO776,Income!$U$9:$U$1026,0),1)),"")</f>
        <v/>
      </c>
      <c r="BF776" s="85" t="str">
        <f>IFERROR(IF($AQ776="Passive","",INDEX(Income!P$9:P$1026,MATCH(Calc!$AO776,Income!$U$9:$U$1026,0),1)),"")</f>
        <v/>
      </c>
      <c r="BH776" s="85" t="str">
        <f t="shared" si="86"/>
        <v>Passive</v>
      </c>
      <c r="BI776" s="85">
        <f>IFERROR(INDEX(Expenses!B$9:B$1026,MATCH(Calc!$AO776,Expenses!$U$9:$U$1026,0),1),0)</f>
        <v>0</v>
      </c>
      <c r="BJ776" s="85">
        <f>IFERROR(INDEX(Expenses!C$9:C$1026,MATCH(Calc!$AO776,Expenses!$U$9:$U$1026,0),1),0)</f>
        <v>0</v>
      </c>
      <c r="BK776" s="93">
        <f t="shared" ca="1" si="87"/>
        <v>2028</v>
      </c>
      <c r="BL776" s="85" t="str">
        <f>IFERROR(IF($BH776="Passive","",INDEX(Expenses!E$9:E$1026,MATCH(Calc!$AO776,Expenses!$U$9:$U$1026,0),1)),"")</f>
        <v/>
      </c>
      <c r="BM776" s="85" t="str">
        <f>IFERROR(IF($BH776="Passive","",INDEX(Expenses!F$9:F$1026,MATCH(Calc!$AO776,Expenses!$U$9:$U$1026,0),1)),"")</f>
        <v/>
      </c>
      <c r="BN776" s="85" t="str">
        <f>IFERROR(IF($BH776="Passive","",INDEX(Expenses!G$9:G$1026,MATCH(Calc!$AO776,Expenses!$U$9:$U$1026,0),1)),"")</f>
        <v/>
      </c>
      <c r="BO776" s="85" t="str">
        <f>IFERROR(IF($BH776="Passive","",INDEX(Expenses!H$9:H$1026,MATCH(Calc!$AO776,Expenses!$U$9:$U$1026,0),1)),"")</f>
        <v/>
      </c>
      <c r="BP776" s="85" t="str">
        <f>IFERROR(IF($BH776="Passive","",INDEX(Expenses!I$9:I$1026,MATCH(Calc!$AO776,Expenses!$U$9:$U$1026,0),1)),"")</f>
        <v/>
      </c>
      <c r="BQ776" s="85" t="str">
        <f>IFERROR(IF($BH776="Passive","",INDEX(Expenses!J$9:J$1026,MATCH(Calc!$AO776,Expenses!$U$9:$U$1026,0),1)),"")</f>
        <v/>
      </c>
      <c r="BR776" s="85" t="str">
        <f>IFERROR(IF($BH776="Passive","",INDEX(Expenses!K$9:K$1026,MATCH(Calc!$AO776,Expenses!$U$9:$U$1026,0),1)),"")</f>
        <v/>
      </c>
      <c r="BS776" s="85" t="str">
        <f>IFERROR(IF($BH776="Passive","",INDEX(Expenses!L$9:L$1026,MATCH(Calc!$AO776,Expenses!$U$9:$U$1026,0),1)),"")</f>
        <v/>
      </c>
      <c r="BT776" s="85" t="str">
        <f>IFERROR(IF($BH776="Passive","",INDEX(Expenses!M$9:M$1026,MATCH(Calc!$AO776,Expenses!$U$9:$U$1026,0),1)),"")</f>
        <v/>
      </c>
      <c r="BU776" s="85" t="str">
        <f>IFERROR(IF($BH776="Passive","",INDEX(Expenses!N$9:N$1026,MATCH(Calc!$AO776,Expenses!$U$9:$U$1026,0),1)),"")</f>
        <v/>
      </c>
      <c r="BV776" s="85" t="str">
        <f>IFERROR(IF($BH776="Passive","",INDEX(Expenses!O$9:O$1026,MATCH(Calc!$AO776,Expenses!$U$9:$U$1026,0),1)),"")</f>
        <v/>
      </c>
      <c r="BW776" s="85" t="str">
        <f>IFERROR(IF($BH776="Passive","",INDEX(Expenses!P$9:P$1026,MATCH(Calc!$AO776,Expenses!$U$9:$U$1026,0),1)),"")</f>
        <v/>
      </c>
    </row>
    <row r="777" spans="40:75" x14ac:dyDescent="0.25">
      <c r="AN777" s="93">
        <f t="shared" si="83"/>
        <v>7</v>
      </c>
      <c r="AO777" s="93">
        <v>774</v>
      </c>
      <c r="AQ777" s="85" t="str">
        <f t="shared" si="84"/>
        <v>Passive</v>
      </c>
      <c r="AR777" s="85">
        <f>IFERROR(INDEX(Income!B$9:B$1026,MATCH(Calc!$AO777,Income!$U$9:$U$1026,0),1),0)</f>
        <v>0</v>
      </c>
      <c r="AS777" s="85">
        <f>IFERROR(INDEX(Income!C$9:C$1026,MATCH(Calc!$AO777,Income!$U$9:$U$1026,0),1),0)</f>
        <v>0</v>
      </c>
      <c r="AT777" s="93">
        <f t="shared" ca="1" si="85"/>
        <v>2028</v>
      </c>
      <c r="AU777" s="85" t="str">
        <f>IFERROR(IF($AQ777="Passive","",INDEX(Income!E$9:E$1026,MATCH(Calc!$AO777,Income!$U$9:$U$1026,0),1)),"")</f>
        <v/>
      </c>
      <c r="AV777" s="85" t="str">
        <f>IFERROR(IF($AQ777="Passive","",INDEX(Income!F$9:F$1026,MATCH(Calc!$AO777,Income!$U$9:$U$1026,0),1)),"")</f>
        <v/>
      </c>
      <c r="AW777" s="85" t="str">
        <f>IFERROR(IF($AQ777="Passive","",INDEX(Income!G$9:G$1026,MATCH(Calc!$AO777,Income!$U$9:$U$1026,0),1)),"")</f>
        <v/>
      </c>
      <c r="AX777" s="85" t="str">
        <f>IFERROR(IF($AQ777="Passive","",INDEX(Income!H$9:H$1026,MATCH(Calc!$AO777,Income!$U$9:$U$1026,0),1)),"")</f>
        <v/>
      </c>
      <c r="AY777" s="85" t="str">
        <f>IFERROR(IF($AQ777="Passive","",INDEX(Income!I$9:I$1026,MATCH(Calc!$AO777,Income!$U$9:$U$1026,0),1)),"")</f>
        <v/>
      </c>
      <c r="AZ777" s="85" t="str">
        <f>IFERROR(IF($AQ777="Passive","",INDEX(Income!J$9:J$1026,MATCH(Calc!$AO777,Income!$U$9:$U$1026,0),1)),"")</f>
        <v/>
      </c>
      <c r="BA777" s="85" t="str">
        <f>IFERROR(IF($AQ777="Passive","",INDEX(Income!K$9:K$1026,MATCH(Calc!$AO777,Income!$U$9:$U$1026,0),1)),"")</f>
        <v/>
      </c>
      <c r="BB777" s="85" t="str">
        <f>IFERROR(IF($AQ777="Passive","",INDEX(Income!L$9:L$1026,MATCH(Calc!$AO777,Income!$U$9:$U$1026,0),1)),"")</f>
        <v/>
      </c>
      <c r="BC777" s="85" t="str">
        <f>IFERROR(IF($AQ777="Passive","",INDEX(Income!M$9:M$1026,MATCH(Calc!$AO777,Income!$U$9:$U$1026,0),1)),"")</f>
        <v/>
      </c>
      <c r="BD777" s="85" t="str">
        <f>IFERROR(IF($AQ777="Passive","",INDEX(Income!N$9:N$1026,MATCH(Calc!$AO777,Income!$U$9:$U$1026,0),1)),"")</f>
        <v/>
      </c>
      <c r="BE777" s="85" t="str">
        <f>IFERROR(IF($AQ777="Passive","",INDEX(Income!O$9:O$1026,MATCH(Calc!$AO777,Income!$U$9:$U$1026,0),1)),"")</f>
        <v/>
      </c>
      <c r="BF777" s="85" t="str">
        <f>IFERROR(IF($AQ777="Passive","",INDEX(Income!P$9:P$1026,MATCH(Calc!$AO777,Income!$U$9:$U$1026,0),1)),"")</f>
        <v/>
      </c>
      <c r="BH777" s="85" t="str">
        <f t="shared" si="86"/>
        <v>Passive</v>
      </c>
      <c r="BI777" s="85">
        <f>IFERROR(INDEX(Expenses!B$9:B$1026,MATCH(Calc!$AO777,Expenses!$U$9:$U$1026,0),1),0)</f>
        <v>0</v>
      </c>
      <c r="BJ777" s="85">
        <f>IFERROR(INDEX(Expenses!C$9:C$1026,MATCH(Calc!$AO777,Expenses!$U$9:$U$1026,0),1),0)</f>
        <v>0</v>
      </c>
      <c r="BK777" s="93">
        <f t="shared" ca="1" si="87"/>
        <v>2028</v>
      </c>
      <c r="BL777" s="85" t="str">
        <f>IFERROR(IF($BH777="Passive","",INDEX(Expenses!E$9:E$1026,MATCH(Calc!$AO777,Expenses!$U$9:$U$1026,0),1)),"")</f>
        <v/>
      </c>
      <c r="BM777" s="85" t="str">
        <f>IFERROR(IF($BH777="Passive","",INDEX(Expenses!F$9:F$1026,MATCH(Calc!$AO777,Expenses!$U$9:$U$1026,0),1)),"")</f>
        <v/>
      </c>
      <c r="BN777" s="85" t="str">
        <f>IFERROR(IF($BH777="Passive","",INDEX(Expenses!G$9:G$1026,MATCH(Calc!$AO777,Expenses!$U$9:$U$1026,0),1)),"")</f>
        <v/>
      </c>
      <c r="BO777" s="85" t="str">
        <f>IFERROR(IF($BH777="Passive","",INDEX(Expenses!H$9:H$1026,MATCH(Calc!$AO777,Expenses!$U$9:$U$1026,0),1)),"")</f>
        <v/>
      </c>
      <c r="BP777" s="85" t="str">
        <f>IFERROR(IF($BH777="Passive","",INDEX(Expenses!I$9:I$1026,MATCH(Calc!$AO777,Expenses!$U$9:$U$1026,0),1)),"")</f>
        <v/>
      </c>
      <c r="BQ777" s="85" t="str">
        <f>IFERROR(IF($BH777="Passive","",INDEX(Expenses!J$9:J$1026,MATCH(Calc!$AO777,Expenses!$U$9:$U$1026,0),1)),"")</f>
        <v/>
      </c>
      <c r="BR777" s="85" t="str">
        <f>IFERROR(IF($BH777="Passive","",INDEX(Expenses!K$9:K$1026,MATCH(Calc!$AO777,Expenses!$U$9:$U$1026,0),1)),"")</f>
        <v/>
      </c>
      <c r="BS777" s="85" t="str">
        <f>IFERROR(IF($BH777="Passive","",INDEX(Expenses!L$9:L$1026,MATCH(Calc!$AO777,Expenses!$U$9:$U$1026,0),1)),"")</f>
        <v/>
      </c>
      <c r="BT777" s="85" t="str">
        <f>IFERROR(IF($BH777="Passive","",INDEX(Expenses!M$9:M$1026,MATCH(Calc!$AO777,Expenses!$U$9:$U$1026,0),1)),"")</f>
        <v/>
      </c>
      <c r="BU777" s="85" t="str">
        <f>IFERROR(IF($BH777="Passive","",INDEX(Expenses!N$9:N$1026,MATCH(Calc!$AO777,Expenses!$U$9:$U$1026,0),1)),"")</f>
        <v/>
      </c>
      <c r="BV777" s="85" t="str">
        <f>IFERROR(IF($BH777="Passive","",INDEX(Expenses!O$9:O$1026,MATCH(Calc!$AO777,Expenses!$U$9:$U$1026,0),1)),"")</f>
        <v/>
      </c>
      <c r="BW777" s="85" t="str">
        <f>IFERROR(IF($BH777="Passive","",INDEX(Expenses!P$9:P$1026,MATCH(Calc!$AO777,Expenses!$U$9:$U$1026,0),1)),"")</f>
        <v/>
      </c>
    </row>
    <row r="778" spans="40:75" x14ac:dyDescent="0.25">
      <c r="AN778" s="93">
        <f t="shared" si="83"/>
        <v>7</v>
      </c>
      <c r="AO778" s="93">
        <v>775</v>
      </c>
      <c r="AQ778" s="85" t="str">
        <f t="shared" si="84"/>
        <v>Passive</v>
      </c>
      <c r="AR778" s="85">
        <f>IFERROR(INDEX(Income!B$9:B$1026,MATCH(Calc!$AO778,Income!$U$9:$U$1026,0),1),0)</f>
        <v>0</v>
      </c>
      <c r="AS778" s="85">
        <f>IFERROR(INDEX(Income!C$9:C$1026,MATCH(Calc!$AO778,Income!$U$9:$U$1026,0),1),0)</f>
        <v>0</v>
      </c>
      <c r="AT778" s="93">
        <f t="shared" ca="1" si="85"/>
        <v>2028</v>
      </c>
      <c r="AU778" s="85" t="str">
        <f>IFERROR(IF($AQ778="Passive","",INDEX(Income!E$9:E$1026,MATCH(Calc!$AO778,Income!$U$9:$U$1026,0),1)),"")</f>
        <v/>
      </c>
      <c r="AV778" s="85" t="str">
        <f>IFERROR(IF($AQ778="Passive","",INDEX(Income!F$9:F$1026,MATCH(Calc!$AO778,Income!$U$9:$U$1026,0),1)),"")</f>
        <v/>
      </c>
      <c r="AW778" s="85" t="str">
        <f>IFERROR(IF($AQ778="Passive","",INDEX(Income!G$9:G$1026,MATCH(Calc!$AO778,Income!$U$9:$U$1026,0),1)),"")</f>
        <v/>
      </c>
      <c r="AX778" s="85" t="str">
        <f>IFERROR(IF($AQ778="Passive","",INDEX(Income!H$9:H$1026,MATCH(Calc!$AO778,Income!$U$9:$U$1026,0),1)),"")</f>
        <v/>
      </c>
      <c r="AY778" s="85" t="str">
        <f>IFERROR(IF($AQ778="Passive","",INDEX(Income!I$9:I$1026,MATCH(Calc!$AO778,Income!$U$9:$U$1026,0),1)),"")</f>
        <v/>
      </c>
      <c r="AZ778" s="85" t="str">
        <f>IFERROR(IF($AQ778="Passive","",INDEX(Income!J$9:J$1026,MATCH(Calc!$AO778,Income!$U$9:$U$1026,0),1)),"")</f>
        <v/>
      </c>
      <c r="BA778" s="85" t="str">
        <f>IFERROR(IF($AQ778="Passive","",INDEX(Income!K$9:K$1026,MATCH(Calc!$AO778,Income!$U$9:$U$1026,0),1)),"")</f>
        <v/>
      </c>
      <c r="BB778" s="85" t="str">
        <f>IFERROR(IF($AQ778="Passive","",INDEX(Income!L$9:L$1026,MATCH(Calc!$AO778,Income!$U$9:$U$1026,0),1)),"")</f>
        <v/>
      </c>
      <c r="BC778" s="85" t="str">
        <f>IFERROR(IF($AQ778="Passive","",INDEX(Income!M$9:M$1026,MATCH(Calc!$AO778,Income!$U$9:$U$1026,0),1)),"")</f>
        <v/>
      </c>
      <c r="BD778" s="85" t="str">
        <f>IFERROR(IF($AQ778="Passive","",INDEX(Income!N$9:N$1026,MATCH(Calc!$AO778,Income!$U$9:$U$1026,0),1)),"")</f>
        <v/>
      </c>
      <c r="BE778" s="85" t="str">
        <f>IFERROR(IF($AQ778="Passive","",INDEX(Income!O$9:O$1026,MATCH(Calc!$AO778,Income!$U$9:$U$1026,0),1)),"")</f>
        <v/>
      </c>
      <c r="BF778" s="85" t="str">
        <f>IFERROR(IF($AQ778="Passive","",INDEX(Income!P$9:P$1026,MATCH(Calc!$AO778,Income!$U$9:$U$1026,0),1)),"")</f>
        <v/>
      </c>
      <c r="BH778" s="85" t="str">
        <f t="shared" si="86"/>
        <v>Passive</v>
      </c>
      <c r="BI778" s="85">
        <f>IFERROR(INDEX(Expenses!B$9:B$1026,MATCH(Calc!$AO778,Expenses!$U$9:$U$1026,0),1),0)</f>
        <v>0</v>
      </c>
      <c r="BJ778" s="85">
        <f>IFERROR(INDEX(Expenses!C$9:C$1026,MATCH(Calc!$AO778,Expenses!$U$9:$U$1026,0),1),0)</f>
        <v>0</v>
      </c>
      <c r="BK778" s="93">
        <f t="shared" ca="1" si="87"/>
        <v>2028</v>
      </c>
      <c r="BL778" s="85" t="str">
        <f>IFERROR(IF($BH778="Passive","",INDEX(Expenses!E$9:E$1026,MATCH(Calc!$AO778,Expenses!$U$9:$U$1026,0),1)),"")</f>
        <v/>
      </c>
      <c r="BM778" s="85" t="str">
        <f>IFERROR(IF($BH778="Passive","",INDEX(Expenses!F$9:F$1026,MATCH(Calc!$AO778,Expenses!$U$9:$U$1026,0),1)),"")</f>
        <v/>
      </c>
      <c r="BN778" s="85" t="str">
        <f>IFERROR(IF($BH778="Passive","",INDEX(Expenses!G$9:G$1026,MATCH(Calc!$AO778,Expenses!$U$9:$U$1026,0),1)),"")</f>
        <v/>
      </c>
      <c r="BO778" s="85" t="str">
        <f>IFERROR(IF($BH778="Passive","",INDEX(Expenses!H$9:H$1026,MATCH(Calc!$AO778,Expenses!$U$9:$U$1026,0),1)),"")</f>
        <v/>
      </c>
      <c r="BP778" s="85" t="str">
        <f>IFERROR(IF($BH778="Passive","",INDEX(Expenses!I$9:I$1026,MATCH(Calc!$AO778,Expenses!$U$9:$U$1026,0),1)),"")</f>
        <v/>
      </c>
      <c r="BQ778" s="85" t="str">
        <f>IFERROR(IF($BH778="Passive","",INDEX(Expenses!J$9:J$1026,MATCH(Calc!$AO778,Expenses!$U$9:$U$1026,0),1)),"")</f>
        <v/>
      </c>
      <c r="BR778" s="85" t="str">
        <f>IFERROR(IF($BH778="Passive","",INDEX(Expenses!K$9:K$1026,MATCH(Calc!$AO778,Expenses!$U$9:$U$1026,0),1)),"")</f>
        <v/>
      </c>
      <c r="BS778" s="85" t="str">
        <f>IFERROR(IF($BH778="Passive","",INDEX(Expenses!L$9:L$1026,MATCH(Calc!$AO778,Expenses!$U$9:$U$1026,0),1)),"")</f>
        <v/>
      </c>
      <c r="BT778" s="85" t="str">
        <f>IFERROR(IF($BH778="Passive","",INDEX(Expenses!M$9:M$1026,MATCH(Calc!$AO778,Expenses!$U$9:$U$1026,0),1)),"")</f>
        <v/>
      </c>
      <c r="BU778" s="85" t="str">
        <f>IFERROR(IF($BH778="Passive","",INDEX(Expenses!N$9:N$1026,MATCH(Calc!$AO778,Expenses!$U$9:$U$1026,0),1)),"")</f>
        <v/>
      </c>
      <c r="BV778" s="85" t="str">
        <f>IFERROR(IF($BH778="Passive","",INDEX(Expenses!O$9:O$1026,MATCH(Calc!$AO778,Expenses!$U$9:$U$1026,0),1)),"")</f>
        <v/>
      </c>
      <c r="BW778" s="85" t="str">
        <f>IFERROR(IF($BH778="Passive","",INDEX(Expenses!P$9:P$1026,MATCH(Calc!$AO778,Expenses!$U$9:$U$1026,0),1)),"")</f>
        <v/>
      </c>
    </row>
    <row r="779" spans="40:75" x14ac:dyDescent="0.25">
      <c r="AN779" s="93">
        <f t="shared" si="83"/>
        <v>7</v>
      </c>
      <c r="AO779" s="93">
        <v>776</v>
      </c>
      <c r="AQ779" s="85" t="str">
        <f t="shared" si="84"/>
        <v>Passive</v>
      </c>
      <c r="AR779" s="85">
        <f>IFERROR(INDEX(Income!B$9:B$1026,MATCH(Calc!$AO779,Income!$U$9:$U$1026,0),1),0)</f>
        <v>0</v>
      </c>
      <c r="AS779" s="85">
        <f>IFERROR(INDEX(Income!C$9:C$1026,MATCH(Calc!$AO779,Income!$U$9:$U$1026,0),1),0)</f>
        <v>0</v>
      </c>
      <c r="AT779" s="93">
        <f t="shared" ca="1" si="85"/>
        <v>2028</v>
      </c>
      <c r="AU779" s="85" t="str">
        <f>IFERROR(IF($AQ779="Passive","",INDEX(Income!E$9:E$1026,MATCH(Calc!$AO779,Income!$U$9:$U$1026,0),1)),"")</f>
        <v/>
      </c>
      <c r="AV779" s="85" t="str">
        <f>IFERROR(IF($AQ779="Passive","",INDEX(Income!F$9:F$1026,MATCH(Calc!$AO779,Income!$U$9:$U$1026,0),1)),"")</f>
        <v/>
      </c>
      <c r="AW779" s="85" t="str">
        <f>IFERROR(IF($AQ779="Passive","",INDEX(Income!G$9:G$1026,MATCH(Calc!$AO779,Income!$U$9:$U$1026,0),1)),"")</f>
        <v/>
      </c>
      <c r="AX779" s="85" t="str">
        <f>IFERROR(IF($AQ779="Passive","",INDEX(Income!H$9:H$1026,MATCH(Calc!$AO779,Income!$U$9:$U$1026,0),1)),"")</f>
        <v/>
      </c>
      <c r="AY779" s="85" t="str">
        <f>IFERROR(IF($AQ779="Passive","",INDEX(Income!I$9:I$1026,MATCH(Calc!$AO779,Income!$U$9:$U$1026,0),1)),"")</f>
        <v/>
      </c>
      <c r="AZ779" s="85" t="str">
        <f>IFERROR(IF($AQ779="Passive","",INDEX(Income!J$9:J$1026,MATCH(Calc!$AO779,Income!$U$9:$U$1026,0),1)),"")</f>
        <v/>
      </c>
      <c r="BA779" s="85" t="str">
        <f>IFERROR(IF($AQ779="Passive","",INDEX(Income!K$9:K$1026,MATCH(Calc!$AO779,Income!$U$9:$U$1026,0),1)),"")</f>
        <v/>
      </c>
      <c r="BB779" s="85" t="str">
        <f>IFERROR(IF($AQ779="Passive","",INDEX(Income!L$9:L$1026,MATCH(Calc!$AO779,Income!$U$9:$U$1026,0),1)),"")</f>
        <v/>
      </c>
      <c r="BC779" s="85" t="str">
        <f>IFERROR(IF($AQ779="Passive","",INDEX(Income!M$9:M$1026,MATCH(Calc!$AO779,Income!$U$9:$U$1026,0),1)),"")</f>
        <v/>
      </c>
      <c r="BD779" s="85" t="str">
        <f>IFERROR(IF($AQ779="Passive","",INDEX(Income!N$9:N$1026,MATCH(Calc!$AO779,Income!$U$9:$U$1026,0),1)),"")</f>
        <v/>
      </c>
      <c r="BE779" s="85" t="str">
        <f>IFERROR(IF($AQ779="Passive","",INDEX(Income!O$9:O$1026,MATCH(Calc!$AO779,Income!$U$9:$U$1026,0),1)),"")</f>
        <v/>
      </c>
      <c r="BF779" s="85" t="str">
        <f>IFERROR(IF($AQ779="Passive","",INDEX(Income!P$9:P$1026,MATCH(Calc!$AO779,Income!$U$9:$U$1026,0),1)),"")</f>
        <v/>
      </c>
      <c r="BH779" s="85" t="str">
        <f t="shared" si="86"/>
        <v>Passive</v>
      </c>
      <c r="BI779" s="85">
        <f>IFERROR(INDEX(Expenses!B$9:B$1026,MATCH(Calc!$AO779,Expenses!$U$9:$U$1026,0),1),0)</f>
        <v>0</v>
      </c>
      <c r="BJ779" s="85">
        <f>IFERROR(INDEX(Expenses!C$9:C$1026,MATCH(Calc!$AO779,Expenses!$U$9:$U$1026,0),1),0)</f>
        <v>0</v>
      </c>
      <c r="BK779" s="93">
        <f t="shared" ca="1" si="87"/>
        <v>2028</v>
      </c>
      <c r="BL779" s="85" t="str">
        <f>IFERROR(IF($BH779="Passive","",INDEX(Expenses!E$9:E$1026,MATCH(Calc!$AO779,Expenses!$U$9:$U$1026,0),1)),"")</f>
        <v/>
      </c>
      <c r="BM779" s="85" t="str">
        <f>IFERROR(IF($BH779="Passive","",INDEX(Expenses!F$9:F$1026,MATCH(Calc!$AO779,Expenses!$U$9:$U$1026,0),1)),"")</f>
        <v/>
      </c>
      <c r="BN779" s="85" t="str">
        <f>IFERROR(IF($BH779="Passive","",INDEX(Expenses!G$9:G$1026,MATCH(Calc!$AO779,Expenses!$U$9:$U$1026,0),1)),"")</f>
        <v/>
      </c>
      <c r="BO779" s="85" t="str">
        <f>IFERROR(IF($BH779="Passive","",INDEX(Expenses!H$9:H$1026,MATCH(Calc!$AO779,Expenses!$U$9:$U$1026,0),1)),"")</f>
        <v/>
      </c>
      <c r="BP779" s="85" t="str">
        <f>IFERROR(IF($BH779="Passive","",INDEX(Expenses!I$9:I$1026,MATCH(Calc!$AO779,Expenses!$U$9:$U$1026,0),1)),"")</f>
        <v/>
      </c>
      <c r="BQ779" s="85" t="str">
        <f>IFERROR(IF($BH779="Passive","",INDEX(Expenses!J$9:J$1026,MATCH(Calc!$AO779,Expenses!$U$9:$U$1026,0),1)),"")</f>
        <v/>
      </c>
      <c r="BR779" s="85" t="str">
        <f>IFERROR(IF($BH779="Passive","",INDEX(Expenses!K$9:K$1026,MATCH(Calc!$AO779,Expenses!$U$9:$U$1026,0),1)),"")</f>
        <v/>
      </c>
      <c r="BS779" s="85" t="str">
        <f>IFERROR(IF($BH779="Passive","",INDEX(Expenses!L$9:L$1026,MATCH(Calc!$AO779,Expenses!$U$9:$U$1026,0),1)),"")</f>
        <v/>
      </c>
      <c r="BT779" s="85" t="str">
        <f>IFERROR(IF($BH779="Passive","",INDEX(Expenses!M$9:M$1026,MATCH(Calc!$AO779,Expenses!$U$9:$U$1026,0),1)),"")</f>
        <v/>
      </c>
      <c r="BU779" s="85" t="str">
        <f>IFERROR(IF($BH779="Passive","",INDEX(Expenses!N$9:N$1026,MATCH(Calc!$AO779,Expenses!$U$9:$U$1026,0),1)),"")</f>
        <v/>
      </c>
      <c r="BV779" s="85" t="str">
        <f>IFERROR(IF($BH779="Passive","",INDEX(Expenses!O$9:O$1026,MATCH(Calc!$AO779,Expenses!$U$9:$U$1026,0),1)),"")</f>
        <v/>
      </c>
      <c r="BW779" s="85" t="str">
        <f>IFERROR(IF($BH779="Passive","",INDEX(Expenses!P$9:P$1026,MATCH(Calc!$AO779,Expenses!$U$9:$U$1026,0),1)),"")</f>
        <v/>
      </c>
    </row>
    <row r="780" spans="40:75" x14ac:dyDescent="0.25">
      <c r="AN780" s="93">
        <f t="shared" si="83"/>
        <v>7</v>
      </c>
      <c r="AO780" s="93">
        <v>777</v>
      </c>
      <c r="AQ780" s="85" t="str">
        <f t="shared" si="84"/>
        <v>Passive</v>
      </c>
      <c r="AR780" s="85">
        <f>IFERROR(INDEX(Income!B$9:B$1026,MATCH(Calc!$AO780,Income!$U$9:$U$1026,0),1),0)</f>
        <v>0</v>
      </c>
      <c r="AS780" s="85">
        <f>IFERROR(INDEX(Income!C$9:C$1026,MATCH(Calc!$AO780,Income!$U$9:$U$1026,0),1),0)</f>
        <v>0</v>
      </c>
      <c r="AT780" s="93">
        <f t="shared" ca="1" si="85"/>
        <v>2028</v>
      </c>
      <c r="AU780" s="85" t="str">
        <f>IFERROR(IF($AQ780="Passive","",INDEX(Income!E$9:E$1026,MATCH(Calc!$AO780,Income!$U$9:$U$1026,0),1)),"")</f>
        <v/>
      </c>
      <c r="AV780" s="85" t="str">
        <f>IFERROR(IF($AQ780="Passive","",INDEX(Income!F$9:F$1026,MATCH(Calc!$AO780,Income!$U$9:$U$1026,0),1)),"")</f>
        <v/>
      </c>
      <c r="AW780" s="85" t="str">
        <f>IFERROR(IF($AQ780="Passive","",INDEX(Income!G$9:G$1026,MATCH(Calc!$AO780,Income!$U$9:$U$1026,0),1)),"")</f>
        <v/>
      </c>
      <c r="AX780" s="85" t="str">
        <f>IFERROR(IF($AQ780="Passive","",INDEX(Income!H$9:H$1026,MATCH(Calc!$AO780,Income!$U$9:$U$1026,0),1)),"")</f>
        <v/>
      </c>
      <c r="AY780" s="85" t="str">
        <f>IFERROR(IF($AQ780="Passive","",INDEX(Income!I$9:I$1026,MATCH(Calc!$AO780,Income!$U$9:$U$1026,0),1)),"")</f>
        <v/>
      </c>
      <c r="AZ780" s="85" t="str">
        <f>IFERROR(IF($AQ780="Passive","",INDEX(Income!J$9:J$1026,MATCH(Calc!$AO780,Income!$U$9:$U$1026,0),1)),"")</f>
        <v/>
      </c>
      <c r="BA780" s="85" t="str">
        <f>IFERROR(IF($AQ780="Passive","",INDEX(Income!K$9:K$1026,MATCH(Calc!$AO780,Income!$U$9:$U$1026,0),1)),"")</f>
        <v/>
      </c>
      <c r="BB780" s="85" t="str">
        <f>IFERROR(IF($AQ780="Passive","",INDEX(Income!L$9:L$1026,MATCH(Calc!$AO780,Income!$U$9:$U$1026,0),1)),"")</f>
        <v/>
      </c>
      <c r="BC780" s="85" t="str">
        <f>IFERROR(IF($AQ780="Passive","",INDEX(Income!M$9:M$1026,MATCH(Calc!$AO780,Income!$U$9:$U$1026,0),1)),"")</f>
        <v/>
      </c>
      <c r="BD780" s="85" t="str">
        <f>IFERROR(IF($AQ780="Passive","",INDEX(Income!N$9:N$1026,MATCH(Calc!$AO780,Income!$U$9:$U$1026,0),1)),"")</f>
        <v/>
      </c>
      <c r="BE780" s="85" t="str">
        <f>IFERROR(IF($AQ780="Passive","",INDEX(Income!O$9:O$1026,MATCH(Calc!$AO780,Income!$U$9:$U$1026,0),1)),"")</f>
        <v/>
      </c>
      <c r="BF780" s="85" t="str">
        <f>IFERROR(IF($AQ780="Passive","",INDEX(Income!P$9:P$1026,MATCH(Calc!$AO780,Income!$U$9:$U$1026,0),1)),"")</f>
        <v/>
      </c>
      <c r="BH780" s="85" t="str">
        <f t="shared" si="86"/>
        <v>Passive</v>
      </c>
      <c r="BI780" s="85">
        <f>IFERROR(INDEX(Expenses!B$9:B$1026,MATCH(Calc!$AO780,Expenses!$U$9:$U$1026,0),1),0)</f>
        <v>0</v>
      </c>
      <c r="BJ780" s="85">
        <f>IFERROR(INDEX(Expenses!C$9:C$1026,MATCH(Calc!$AO780,Expenses!$U$9:$U$1026,0),1),0)</f>
        <v>0</v>
      </c>
      <c r="BK780" s="93">
        <f t="shared" ca="1" si="87"/>
        <v>2028</v>
      </c>
      <c r="BL780" s="85" t="str">
        <f>IFERROR(IF($BH780="Passive","",INDEX(Expenses!E$9:E$1026,MATCH(Calc!$AO780,Expenses!$U$9:$U$1026,0),1)),"")</f>
        <v/>
      </c>
      <c r="BM780" s="85" t="str">
        <f>IFERROR(IF($BH780="Passive","",INDEX(Expenses!F$9:F$1026,MATCH(Calc!$AO780,Expenses!$U$9:$U$1026,0),1)),"")</f>
        <v/>
      </c>
      <c r="BN780" s="85" t="str">
        <f>IFERROR(IF($BH780="Passive","",INDEX(Expenses!G$9:G$1026,MATCH(Calc!$AO780,Expenses!$U$9:$U$1026,0),1)),"")</f>
        <v/>
      </c>
      <c r="BO780" s="85" t="str">
        <f>IFERROR(IF($BH780="Passive","",INDEX(Expenses!H$9:H$1026,MATCH(Calc!$AO780,Expenses!$U$9:$U$1026,0),1)),"")</f>
        <v/>
      </c>
      <c r="BP780" s="85" t="str">
        <f>IFERROR(IF($BH780="Passive","",INDEX(Expenses!I$9:I$1026,MATCH(Calc!$AO780,Expenses!$U$9:$U$1026,0),1)),"")</f>
        <v/>
      </c>
      <c r="BQ780" s="85" t="str">
        <f>IFERROR(IF($BH780="Passive","",INDEX(Expenses!J$9:J$1026,MATCH(Calc!$AO780,Expenses!$U$9:$U$1026,0),1)),"")</f>
        <v/>
      </c>
      <c r="BR780" s="85" t="str">
        <f>IFERROR(IF($BH780="Passive","",INDEX(Expenses!K$9:K$1026,MATCH(Calc!$AO780,Expenses!$U$9:$U$1026,0),1)),"")</f>
        <v/>
      </c>
      <c r="BS780" s="85" t="str">
        <f>IFERROR(IF($BH780="Passive","",INDEX(Expenses!L$9:L$1026,MATCH(Calc!$AO780,Expenses!$U$9:$U$1026,0),1)),"")</f>
        <v/>
      </c>
      <c r="BT780" s="85" t="str">
        <f>IFERROR(IF($BH780="Passive","",INDEX(Expenses!M$9:M$1026,MATCH(Calc!$AO780,Expenses!$U$9:$U$1026,0),1)),"")</f>
        <v/>
      </c>
      <c r="BU780" s="85" t="str">
        <f>IFERROR(IF($BH780="Passive","",INDEX(Expenses!N$9:N$1026,MATCH(Calc!$AO780,Expenses!$U$9:$U$1026,0),1)),"")</f>
        <v/>
      </c>
      <c r="BV780" s="85" t="str">
        <f>IFERROR(IF($BH780="Passive","",INDEX(Expenses!O$9:O$1026,MATCH(Calc!$AO780,Expenses!$U$9:$U$1026,0),1)),"")</f>
        <v/>
      </c>
      <c r="BW780" s="85" t="str">
        <f>IFERROR(IF($BH780="Passive","",INDEX(Expenses!P$9:P$1026,MATCH(Calc!$AO780,Expenses!$U$9:$U$1026,0),1)),"")</f>
        <v/>
      </c>
    </row>
    <row r="781" spans="40:75" x14ac:dyDescent="0.25">
      <c r="AN781" s="93">
        <f t="shared" si="83"/>
        <v>7</v>
      </c>
      <c r="AO781" s="93">
        <v>778</v>
      </c>
      <c r="AQ781" s="85" t="str">
        <f t="shared" si="84"/>
        <v>Passive</v>
      </c>
      <c r="AR781" s="85">
        <f>IFERROR(INDEX(Income!B$9:B$1026,MATCH(Calc!$AO781,Income!$U$9:$U$1026,0),1),0)</f>
        <v>0</v>
      </c>
      <c r="AS781" s="85">
        <f>IFERROR(INDEX(Income!C$9:C$1026,MATCH(Calc!$AO781,Income!$U$9:$U$1026,0),1),0)</f>
        <v>0</v>
      </c>
      <c r="AT781" s="93">
        <f t="shared" ca="1" si="85"/>
        <v>2028</v>
      </c>
      <c r="AU781" s="85" t="str">
        <f>IFERROR(IF($AQ781="Passive","",INDEX(Income!E$9:E$1026,MATCH(Calc!$AO781,Income!$U$9:$U$1026,0),1)),"")</f>
        <v/>
      </c>
      <c r="AV781" s="85" t="str">
        <f>IFERROR(IF($AQ781="Passive","",INDEX(Income!F$9:F$1026,MATCH(Calc!$AO781,Income!$U$9:$U$1026,0),1)),"")</f>
        <v/>
      </c>
      <c r="AW781" s="85" t="str">
        <f>IFERROR(IF($AQ781="Passive","",INDEX(Income!G$9:G$1026,MATCH(Calc!$AO781,Income!$U$9:$U$1026,0),1)),"")</f>
        <v/>
      </c>
      <c r="AX781" s="85" t="str">
        <f>IFERROR(IF($AQ781="Passive","",INDEX(Income!H$9:H$1026,MATCH(Calc!$AO781,Income!$U$9:$U$1026,0),1)),"")</f>
        <v/>
      </c>
      <c r="AY781" s="85" t="str">
        <f>IFERROR(IF($AQ781="Passive","",INDEX(Income!I$9:I$1026,MATCH(Calc!$AO781,Income!$U$9:$U$1026,0),1)),"")</f>
        <v/>
      </c>
      <c r="AZ781" s="85" t="str">
        <f>IFERROR(IF($AQ781="Passive","",INDEX(Income!J$9:J$1026,MATCH(Calc!$AO781,Income!$U$9:$U$1026,0),1)),"")</f>
        <v/>
      </c>
      <c r="BA781" s="85" t="str">
        <f>IFERROR(IF($AQ781="Passive","",INDEX(Income!K$9:K$1026,MATCH(Calc!$AO781,Income!$U$9:$U$1026,0),1)),"")</f>
        <v/>
      </c>
      <c r="BB781" s="85" t="str">
        <f>IFERROR(IF($AQ781="Passive","",INDEX(Income!L$9:L$1026,MATCH(Calc!$AO781,Income!$U$9:$U$1026,0),1)),"")</f>
        <v/>
      </c>
      <c r="BC781" s="85" t="str">
        <f>IFERROR(IF($AQ781="Passive","",INDEX(Income!M$9:M$1026,MATCH(Calc!$AO781,Income!$U$9:$U$1026,0),1)),"")</f>
        <v/>
      </c>
      <c r="BD781" s="85" t="str">
        <f>IFERROR(IF($AQ781="Passive","",INDEX(Income!N$9:N$1026,MATCH(Calc!$AO781,Income!$U$9:$U$1026,0),1)),"")</f>
        <v/>
      </c>
      <c r="BE781" s="85" t="str">
        <f>IFERROR(IF($AQ781="Passive","",INDEX(Income!O$9:O$1026,MATCH(Calc!$AO781,Income!$U$9:$U$1026,0),1)),"")</f>
        <v/>
      </c>
      <c r="BF781" s="85" t="str">
        <f>IFERROR(IF($AQ781="Passive","",INDEX(Income!P$9:P$1026,MATCH(Calc!$AO781,Income!$U$9:$U$1026,0),1)),"")</f>
        <v/>
      </c>
      <c r="BH781" s="85" t="str">
        <f t="shared" si="86"/>
        <v>Passive</v>
      </c>
      <c r="BI781" s="85">
        <f>IFERROR(INDEX(Expenses!B$9:B$1026,MATCH(Calc!$AO781,Expenses!$U$9:$U$1026,0),1),0)</f>
        <v>0</v>
      </c>
      <c r="BJ781" s="85">
        <f>IFERROR(INDEX(Expenses!C$9:C$1026,MATCH(Calc!$AO781,Expenses!$U$9:$U$1026,0),1),0)</f>
        <v>0</v>
      </c>
      <c r="BK781" s="93">
        <f t="shared" ca="1" si="87"/>
        <v>2028</v>
      </c>
      <c r="BL781" s="85" t="str">
        <f>IFERROR(IF($BH781="Passive","",INDEX(Expenses!E$9:E$1026,MATCH(Calc!$AO781,Expenses!$U$9:$U$1026,0),1)),"")</f>
        <v/>
      </c>
      <c r="BM781" s="85" t="str">
        <f>IFERROR(IF($BH781="Passive","",INDEX(Expenses!F$9:F$1026,MATCH(Calc!$AO781,Expenses!$U$9:$U$1026,0),1)),"")</f>
        <v/>
      </c>
      <c r="BN781" s="85" t="str">
        <f>IFERROR(IF($BH781="Passive","",INDEX(Expenses!G$9:G$1026,MATCH(Calc!$AO781,Expenses!$U$9:$U$1026,0),1)),"")</f>
        <v/>
      </c>
      <c r="BO781" s="85" t="str">
        <f>IFERROR(IF($BH781="Passive","",INDEX(Expenses!H$9:H$1026,MATCH(Calc!$AO781,Expenses!$U$9:$U$1026,0),1)),"")</f>
        <v/>
      </c>
      <c r="BP781" s="85" t="str">
        <f>IFERROR(IF($BH781="Passive","",INDEX(Expenses!I$9:I$1026,MATCH(Calc!$AO781,Expenses!$U$9:$U$1026,0),1)),"")</f>
        <v/>
      </c>
      <c r="BQ781" s="85" t="str">
        <f>IFERROR(IF($BH781="Passive","",INDEX(Expenses!J$9:J$1026,MATCH(Calc!$AO781,Expenses!$U$9:$U$1026,0),1)),"")</f>
        <v/>
      </c>
      <c r="BR781" s="85" t="str">
        <f>IFERROR(IF($BH781="Passive","",INDEX(Expenses!K$9:K$1026,MATCH(Calc!$AO781,Expenses!$U$9:$U$1026,0),1)),"")</f>
        <v/>
      </c>
      <c r="BS781" s="85" t="str">
        <f>IFERROR(IF($BH781="Passive","",INDEX(Expenses!L$9:L$1026,MATCH(Calc!$AO781,Expenses!$U$9:$U$1026,0),1)),"")</f>
        <v/>
      </c>
      <c r="BT781" s="85" t="str">
        <f>IFERROR(IF($BH781="Passive","",INDEX(Expenses!M$9:M$1026,MATCH(Calc!$AO781,Expenses!$U$9:$U$1026,0),1)),"")</f>
        <v/>
      </c>
      <c r="BU781" s="85" t="str">
        <f>IFERROR(IF($BH781="Passive","",INDEX(Expenses!N$9:N$1026,MATCH(Calc!$AO781,Expenses!$U$9:$U$1026,0),1)),"")</f>
        <v/>
      </c>
      <c r="BV781" s="85" t="str">
        <f>IFERROR(IF($BH781="Passive","",INDEX(Expenses!O$9:O$1026,MATCH(Calc!$AO781,Expenses!$U$9:$U$1026,0),1)),"")</f>
        <v/>
      </c>
      <c r="BW781" s="85" t="str">
        <f>IFERROR(IF($BH781="Passive","",INDEX(Expenses!P$9:P$1026,MATCH(Calc!$AO781,Expenses!$U$9:$U$1026,0),1)),"")</f>
        <v/>
      </c>
    </row>
    <row r="782" spans="40:75" x14ac:dyDescent="0.25">
      <c r="AN782" s="93">
        <f t="shared" si="83"/>
        <v>7</v>
      </c>
      <c r="AO782" s="93">
        <v>779</v>
      </c>
      <c r="AQ782" s="85" t="str">
        <f t="shared" si="84"/>
        <v>Passive</v>
      </c>
      <c r="AR782" s="85">
        <f>IFERROR(INDEX(Income!B$9:B$1026,MATCH(Calc!$AO782,Income!$U$9:$U$1026,0),1),0)</f>
        <v>0</v>
      </c>
      <c r="AS782" s="85">
        <f>IFERROR(INDEX(Income!C$9:C$1026,MATCH(Calc!$AO782,Income!$U$9:$U$1026,0),1),0)</f>
        <v>0</v>
      </c>
      <c r="AT782" s="93">
        <f t="shared" ca="1" si="85"/>
        <v>2028</v>
      </c>
      <c r="AU782" s="85" t="str">
        <f>IFERROR(IF($AQ782="Passive","",INDEX(Income!E$9:E$1026,MATCH(Calc!$AO782,Income!$U$9:$U$1026,0),1)),"")</f>
        <v/>
      </c>
      <c r="AV782" s="85" t="str">
        <f>IFERROR(IF($AQ782="Passive","",INDEX(Income!F$9:F$1026,MATCH(Calc!$AO782,Income!$U$9:$U$1026,0),1)),"")</f>
        <v/>
      </c>
      <c r="AW782" s="85" t="str">
        <f>IFERROR(IF($AQ782="Passive","",INDEX(Income!G$9:G$1026,MATCH(Calc!$AO782,Income!$U$9:$U$1026,0),1)),"")</f>
        <v/>
      </c>
      <c r="AX782" s="85" t="str">
        <f>IFERROR(IF($AQ782="Passive","",INDEX(Income!H$9:H$1026,MATCH(Calc!$AO782,Income!$U$9:$U$1026,0),1)),"")</f>
        <v/>
      </c>
      <c r="AY782" s="85" t="str">
        <f>IFERROR(IF($AQ782="Passive","",INDEX(Income!I$9:I$1026,MATCH(Calc!$AO782,Income!$U$9:$U$1026,0),1)),"")</f>
        <v/>
      </c>
      <c r="AZ782" s="85" t="str">
        <f>IFERROR(IF($AQ782="Passive","",INDEX(Income!J$9:J$1026,MATCH(Calc!$AO782,Income!$U$9:$U$1026,0),1)),"")</f>
        <v/>
      </c>
      <c r="BA782" s="85" t="str">
        <f>IFERROR(IF($AQ782="Passive","",INDEX(Income!K$9:K$1026,MATCH(Calc!$AO782,Income!$U$9:$U$1026,0),1)),"")</f>
        <v/>
      </c>
      <c r="BB782" s="85" t="str">
        <f>IFERROR(IF($AQ782="Passive","",INDEX(Income!L$9:L$1026,MATCH(Calc!$AO782,Income!$U$9:$U$1026,0),1)),"")</f>
        <v/>
      </c>
      <c r="BC782" s="85" t="str">
        <f>IFERROR(IF($AQ782="Passive","",INDEX(Income!M$9:M$1026,MATCH(Calc!$AO782,Income!$U$9:$U$1026,0),1)),"")</f>
        <v/>
      </c>
      <c r="BD782" s="85" t="str">
        <f>IFERROR(IF($AQ782="Passive","",INDEX(Income!N$9:N$1026,MATCH(Calc!$AO782,Income!$U$9:$U$1026,0),1)),"")</f>
        <v/>
      </c>
      <c r="BE782" s="85" t="str">
        <f>IFERROR(IF($AQ782="Passive","",INDEX(Income!O$9:O$1026,MATCH(Calc!$AO782,Income!$U$9:$U$1026,0),1)),"")</f>
        <v/>
      </c>
      <c r="BF782" s="85" t="str">
        <f>IFERROR(IF($AQ782="Passive","",INDEX(Income!P$9:P$1026,MATCH(Calc!$AO782,Income!$U$9:$U$1026,0),1)),"")</f>
        <v/>
      </c>
      <c r="BH782" s="85" t="str">
        <f t="shared" si="86"/>
        <v>Passive</v>
      </c>
      <c r="BI782" s="85">
        <f>IFERROR(INDEX(Expenses!B$9:B$1026,MATCH(Calc!$AO782,Expenses!$U$9:$U$1026,0),1),0)</f>
        <v>0</v>
      </c>
      <c r="BJ782" s="85">
        <f>IFERROR(INDEX(Expenses!C$9:C$1026,MATCH(Calc!$AO782,Expenses!$U$9:$U$1026,0),1),0)</f>
        <v>0</v>
      </c>
      <c r="BK782" s="93">
        <f t="shared" ca="1" si="87"/>
        <v>2028</v>
      </c>
      <c r="BL782" s="85" t="str">
        <f>IFERROR(IF($BH782="Passive","",INDEX(Expenses!E$9:E$1026,MATCH(Calc!$AO782,Expenses!$U$9:$U$1026,0),1)),"")</f>
        <v/>
      </c>
      <c r="BM782" s="85" t="str">
        <f>IFERROR(IF($BH782="Passive","",INDEX(Expenses!F$9:F$1026,MATCH(Calc!$AO782,Expenses!$U$9:$U$1026,0),1)),"")</f>
        <v/>
      </c>
      <c r="BN782" s="85" t="str">
        <f>IFERROR(IF($BH782="Passive","",INDEX(Expenses!G$9:G$1026,MATCH(Calc!$AO782,Expenses!$U$9:$U$1026,0),1)),"")</f>
        <v/>
      </c>
      <c r="BO782" s="85" t="str">
        <f>IFERROR(IF($BH782="Passive","",INDEX(Expenses!H$9:H$1026,MATCH(Calc!$AO782,Expenses!$U$9:$U$1026,0),1)),"")</f>
        <v/>
      </c>
      <c r="BP782" s="85" t="str">
        <f>IFERROR(IF($BH782="Passive","",INDEX(Expenses!I$9:I$1026,MATCH(Calc!$AO782,Expenses!$U$9:$U$1026,0),1)),"")</f>
        <v/>
      </c>
      <c r="BQ782" s="85" t="str">
        <f>IFERROR(IF($BH782="Passive","",INDEX(Expenses!J$9:J$1026,MATCH(Calc!$AO782,Expenses!$U$9:$U$1026,0),1)),"")</f>
        <v/>
      </c>
      <c r="BR782" s="85" t="str">
        <f>IFERROR(IF($BH782="Passive","",INDEX(Expenses!K$9:K$1026,MATCH(Calc!$AO782,Expenses!$U$9:$U$1026,0),1)),"")</f>
        <v/>
      </c>
      <c r="BS782" s="85" t="str">
        <f>IFERROR(IF($BH782="Passive","",INDEX(Expenses!L$9:L$1026,MATCH(Calc!$AO782,Expenses!$U$9:$U$1026,0),1)),"")</f>
        <v/>
      </c>
      <c r="BT782" s="85" t="str">
        <f>IFERROR(IF($BH782="Passive","",INDEX(Expenses!M$9:M$1026,MATCH(Calc!$AO782,Expenses!$U$9:$U$1026,0),1)),"")</f>
        <v/>
      </c>
      <c r="BU782" s="85" t="str">
        <f>IFERROR(IF($BH782="Passive","",INDEX(Expenses!N$9:N$1026,MATCH(Calc!$AO782,Expenses!$U$9:$U$1026,0),1)),"")</f>
        <v/>
      </c>
      <c r="BV782" s="85" t="str">
        <f>IFERROR(IF($BH782="Passive","",INDEX(Expenses!O$9:O$1026,MATCH(Calc!$AO782,Expenses!$U$9:$U$1026,0),1)),"")</f>
        <v/>
      </c>
      <c r="BW782" s="85" t="str">
        <f>IFERROR(IF($BH782="Passive","",INDEX(Expenses!P$9:P$1026,MATCH(Calc!$AO782,Expenses!$U$9:$U$1026,0),1)),"")</f>
        <v/>
      </c>
    </row>
    <row r="783" spans="40:75" x14ac:dyDescent="0.25">
      <c r="AN783" s="93">
        <f t="shared" si="83"/>
        <v>7</v>
      </c>
      <c r="AO783" s="93">
        <v>780</v>
      </c>
      <c r="AQ783" s="85" t="str">
        <f t="shared" si="84"/>
        <v>Passive</v>
      </c>
      <c r="AR783" s="85">
        <f>IFERROR(INDEX(Income!B$9:B$1026,MATCH(Calc!$AO783,Income!$U$9:$U$1026,0),1),0)</f>
        <v>0</v>
      </c>
      <c r="AS783" s="85">
        <f>IFERROR(INDEX(Income!C$9:C$1026,MATCH(Calc!$AO783,Income!$U$9:$U$1026,0),1),0)</f>
        <v>0</v>
      </c>
      <c r="AT783" s="93">
        <f t="shared" ca="1" si="85"/>
        <v>2028</v>
      </c>
      <c r="AU783" s="85" t="str">
        <f>IFERROR(IF($AQ783="Passive","",INDEX(Income!E$9:E$1026,MATCH(Calc!$AO783,Income!$U$9:$U$1026,0),1)),"")</f>
        <v/>
      </c>
      <c r="AV783" s="85" t="str">
        <f>IFERROR(IF($AQ783="Passive","",INDEX(Income!F$9:F$1026,MATCH(Calc!$AO783,Income!$U$9:$U$1026,0),1)),"")</f>
        <v/>
      </c>
      <c r="AW783" s="85" t="str">
        <f>IFERROR(IF($AQ783="Passive","",INDEX(Income!G$9:G$1026,MATCH(Calc!$AO783,Income!$U$9:$U$1026,0),1)),"")</f>
        <v/>
      </c>
      <c r="AX783" s="85" t="str">
        <f>IFERROR(IF($AQ783="Passive","",INDEX(Income!H$9:H$1026,MATCH(Calc!$AO783,Income!$U$9:$U$1026,0),1)),"")</f>
        <v/>
      </c>
      <c r="AY783" s="85" t="str">
        <f>IFERROR(IF($AQ783="Passive","",INDEX(Income!I$9:I$1026,MATCH(Calc!$AO783,Income!$U$9:$U$1026,0),1)),"")</f>
        <v/>
      </c>
      <c r="AZ783" s="85" t="str">
        <f>IFERROR(IF($AQ783="Passive","",INDEX(Income!J$9:J$1026,MATCH(Calc!$AO783,Income!$U$9:$U$1026,0),1)),"")</f>
        <v/>
      </c>
      <c r="BA783" s="85" t="str">
        <f>IFERROR(IF($AQ783="Passive","",INDEX(Income!K$9:K$1026,MATCH(Calc!$AO783,Income!$U$9:$U$1026,0),1)),"")</f>
        <v/>
      </c>
      <c r="BB783" s="85" t="str">
        <f>IFERROR(IF($AQ783="Passive","",INDEX(Income!L$9:L$1026,MATCH(Calc!$AO783,Income!$U$9:$U$1026,0),1)),"")</f>
        <v/>
      </c>
      <c r="BC783" s="85" t="str">
        <f>IFERROR(IF($AQ783="Passive","",INDEX(Income!M$9:M$1026,MATCH(Calc!$AO783,Income!$U$9:$U$1026,0),1)),"")</f>
        <v/>
      </c>
      <c r="BD783" s="85" t="str">
        <f>IFERROR(IF($AQ783="Passive","",INDEX(Income!N$9:N$1026,MATCH(Calc!$AO783,Income!$U$9:$U$1026,0),1)),"")</f>
        <v/>
      </c>
      <c r="BE783" s="85" t="str">
        <f>IFERROR(IF($AQ783="Passive","",INDEX(Income!O$9:O$1026,MATCH(Calc!$AO783,Income!$U$9:$U$1026,0),1)),"")</f>
        <v/>
      </c>
      <c r="BF783" s="85" t="str">
        <f>IFERROR(IF($AQ783="Passive","",INDEX(Income!P$9:P$1026,MATCH(Calc!$AO783,Income!$U$9:$U$1026,0),1)),"")</f>
        <v/>
      </c>
      <c r="BH783" s="85" t="str">
        <f t="shared" si="86"/>
        <v>Passive</v>
      </c>
      <c r="BI783" s="85">
        <f>IFERROR(INDEX(Expenses!B$9:B$1026,MATCH(Calc!$AO783,Expenses!$U$9:$U$1026,0),1),0)</f>
        <v>0</v>
      </c>
      <c r="BJ783" s="85">
        <f>IFERROR(INDEX(Expenses!C$9:C$1026,MATCH(Calc!$AO783,Expenses!$U$9:$U$1026,0),1),0)</f>
        <v>0</v>
      </c>
      <c r="BK783" s="93">
        <f t="shared" ca="1" si="87"/>
        <v>2028</v>
      </c>
      <c r="BL783" s="85" t="str">
        <f>IFERROR(IF($BH783="Passive","",INDEX(Expenses!E$9:E$1026,MATCH(Calc!$AO783,Expenses!$U$9:$U$1026,0),1)),"")</f>
        <v/>
      </c>
      <c r="BM783" s="85" t="str">
        <f>IFERROR(IF($BH783="Passive","",INDEX(Expenses!F$9:F$1026,MATCH(Calc!$AO783,Expenses!$U$9:$U$1026,0),1)),"")</f>
        <v/>
      </c>
      <c r="BN783" s="85" t="str">
        <f>IFERROR(IF($BH783="Passive","",INDEX(Expenses!G$9:G$1026,MATCH(Calc!$AO783,Expenses!$U$9:$U$1026,0),1)),"")</f>
        <v/>
      </c>
      <c r="BO783" s="85" t="str">
        <f>IFERROR(IF($BH783="Passive","",INDEX(Expenses!H$9:H$1026,MATCH(Calc!$AO783,Expenses!$U$9:$U$1026,0),1)),"")</f>
        <v/>
      </c>
      <c r="BP783" s="85" t="str">
        <f>IFERROR(IF($BH783="Passive","",INDEX(Expenses!I$9:I$1026,MATCH(Calc!$AO783,Expenses!$U$9:$U$1026,0),1)),"")</f>
        <v/>
      </c>
      <c r="BQ783" s="85" t="str">
        <f>IFERROR(IF($BH783="Passive","",INDEX(Expenses!J$9:J$1026,MATCH(Calc!$AO783,Expenses!$U$9:$U$1026,0),1)),"")</f>
        <v/>
      </c>
      <c r="BR783" s="85" t="str">
        <f>IFERROR(IF($BH783="Passive","",INDEX(Expenses!K$9:K$1026,MATCH(Calc!$AO783,Expenses!$U$9:$U$1026,0),1)),"")</f>
        <v/>
      </c>
      <c r="BS783" s="85" t="str">
        <f>IFERROR(IF($BH783="Passive","",INDEX(Expenses!L$9:L$1026,MATCH(Calc!$AO783,Expenses!$U$9:$U$1026,0),1)),"")</f>
        <v/>
      </c>
      <c r="BT783" s="85" t="str">
        <f>IFERROR(IF($BH783="Passive","",INDEX(Expenses!M$9:M$1026,MATCH(Calc!$AO783,Expenses!$U$9:$U$1026,0),1)),"")</f>
        <v/>
      </c>
      <c r="BU783" s="85" t="str">
        <f>IFERROR(IF($BH783="Passive","",INDEX(Expenses!N$9:N$1026,MATCH(Calc!$AO783,Expenses!$U$9:$U$1026,0),1)),"")</f>
        <v/>
      </c>
      <c r="BV783" s="85" t="str">
        <f>IFERROR(IF($BH783="Passive","",INDEX(Expenses!O$9:O$1026,MATCH(Calc!$AO783,Expenses!$U$9:$U$1026,0),1)),"")</f>
        <v/>
      </c>
      <c r="BW783" s="85" t="str">
        <f>IFERROR(IF($BH783="Passive","",INDEX(Expenses!P$9:P$1026,MATCH(Calc!$AO783,Expenses!$U$9:$U$1026,0),1)),"")</f>
        <v/>
      </c>
    </row>
    <row r="784" spans="40:75" x14ac:dyDescent="0.25">
      <c r="AN784" s="93">
        <f t="shared" si="83"/>
        <v>7</v>
      </c>
      <c r="AO784" s="93">
        <v>781</v>
      </c>
      <c r="AQ784" s="85" t="str">
        <f t="shared" si="84"/>
        <v>Passive</v>
      </c>
      <c r="AR784" s="85">
        <f>IFERROR(INDEX(Income!B$9:B$1026,MATCH(Calc!$AO784,Income!$U$9:$U$1026,0),1),0)</f>
        <v>0</v>
      </c>
      <c r="AS784" s="85">
        <f>IFERROR(INDEX(Income!C$9:C$1026,MATCH(Calc!$AO784,Income!$U$9:$U$1026,0),1),0)</f>
        <v>0</v>
      </c>
      <c r="AT784" s="93">
        <f t="shared" ca="1" si="85"/>
        <v>2028</v>
      </c>
      <c r="AU784" s="85" t="str">
        <f>IFERROR(IF($AQ784="Passive","",INDEX(Income!E$9:E$1026,MATCH(Calc!$AO784,Income!$U$9:$U$1026,0),1)),"")</f>
        <v/>
      </c>
      <c r="AV784" s="85" t="str">
        <f>IFERROR(IF($AQ784="Passive","",INDEX(Income!F$9:F$1026,MATCH(Calc!$AO784,Income!$U$9:$U$1026,0),1)),"")</f>
        <v/>
      </c>
      <c r="AW784" s="85" t="str">
        <f>IFERROR(IF($AQ784="Passive","",INDEX(Income!G$9:G$1026,MATCH(Calc!$AO784,Income!$U$9:$U$1026,0),1)),"")</f>
        <v/>
      </c>
      <c r="AX784" s="85" t="str">
        <f>IFERROR(IF($AQ784="Passive","",INDEX(Income!H$9:H$1026,MATCH(Calc!$AO784,Income!$U$9:$U$1026,0),1)),"")</f>
        <v/>
      </c>
      <c r="AY784" s="85" t="str">
        <f>IFERROR(IF($AQ784="Passive","",INDEX(Income!I$9:I$1026,MATCH(Calc!$AO784,Income!$U$9:$U$1026,0),1)),"")</f>
        <v/>
      </c>
      <c r="AZ784" s="85" t="str">
        <f>IFERROR(IF($AQ784="Passive","",INDEX(Income!J$9:J$1026,MATCH(Calc!$AO784,Income!$U$9:$U$1026,0),1)),"")</f>
        <v/>
      </c>
      <c r="BA784" s="85" t="str">
        <f>IFERROR(IF($AQ784="Passive","",INDEX(Income!K$9:K$1026,MATCH(Calc!$AO784,Income!$U$9:$U$1026,0),1)),"")</f>
        <v/>
      </c>
      <c r="BB784" s="85" t="str">
        <f>IFERROR(IF($AQ784="Passive","",INDEX(Income!L$9:L$1026,MATCH(Calc!$AO784,Income!$U$9:$U$1026,0),1)),"")</f>
        <v/>
      </c>
      <c r="BC784" s="85" t="str">
        <f>IFERROR(IF($AQ784="Passive","",INDEX(Income!M$9:M$1026,MATCH(Calc!$AO784,Income!$U$9:$U$1026,0),1)),"")</f>
        <v/>
      </c>
      <c r="BD784" s="85" t="str">
        <f>IFERROR(IF($AQ784="Passive","",INDEX(Income!N$9:N$1026,MATCH(Calc!$AO784,Income!$U$9:$U$1026,0),1)),"")</f>
        <v/>
      </c>
      <c r="BE784" s="85" t="str">
        <f>IFERROR(IF($AQ784="Passive","",INDEX(Income!O$9:O$1026,MATCH(Calc!$AO784,Income!$U$9:$U$1026,0),1)),"")</f>
        <v/>
      </c>
      <c r="BF784" s="85" t="str">
        <f>IFERROR(IF($AQ784="Passive","",INDEX(Income!P$9:P$1026,MATCH(Calc!$AO784,Income!$U$9:$U$1026,0),1)),"")</f>
        <v/>
      </c>
      <c r="BH784" s="85" t="str">
        <f t="shared" si="86"/>
        <v>Passive</v>
      </c>
      <c r="BI784" s="85">
        <f>IFERROR(INDEX(Expenses!B$9:B$1026,MATCH(Calc!$AO784,Expenses!$U$9:$U$1026,0),1),0)</f>
        <v>0</v>
      </c>
      <c r="BJ784" s="85">
        <f>IFERROR(INDEX(Expenses!C$9:C$1026,MATCH(Calc!$AO784,Expenses!$U$9:$U$1026,0),1),0)</f>
        <v>0</v>
      </c>
      <c r="BK784" s="93">
        <f t="shared" ca="1" si="87"/>
        <v>2028</v>
      </c>
      <c r="BL784" s="85" t="str">
        <f>IFERROR(IF($BH784="Passive","",INDEX(Expenses!E$9:E$1026,MATCH(Calc!$AO784,Expenses!$U$9:$U$1026,0),1)),"")</f>
        <v/>
      </c>
      <c r="BM784" s="85" t="str">
        <f>IFERROR(IF($BH784="Passive","",INDEX(Expenses!F$9:F$1026,MATCH(Calc!$AO784,Expenses!$U$9:$U$1026,0),1)),"")</f>
        <v/>
      </c>
      <c r="BN784" s="85" t="str">
        <f>IFERROR(IF($BH784="Passive","",INDEX(Expenses!G$9:G$1026,MATCH(Calc!$AO784,Expenses!$U$9:$U$1026,0),1)),"")</f>
        <v/>
      </c>
      <c r="BO784" s="85" t="str">
        <f>IFERROR(IF($BH784="Passive","",INDEX(Expenses!H$9:H$1026,MATCH(Calc!$AO784,Expenses!$U$9:$U$1026,0),1)),"")</f>
        <v/>
      </c>
      <c r="BP784" s="85" t="str">
        <f>IFERROR(IF($BH784="Passive","",INDEX(Expenses!I$9:I$1026,MATCH(Calc!$AO784,Expenses!$U$9:$U$1026,0),1)),"")</f>
        <v/>
      </c>
      <c r="BQ784" s="85" t="str">
        <f>IFERROR(IF($BH784="Passive","",INDEX(Expenses!J$9:J$1026,MATCH(Calc!$AO784,Expenses!$U$9:$U$1026,0),1)),"")</f>
        <v/>
      </c>
      <c r="BR784" s="85" t="str">
        <f>IFERROR(IF($BH784="Passive","",INDEX(Expenses!K$9:K$1026,MATCH(Calc!$AO784,Expenses!$U$9:$U$1026,0),1)),"")</f>
        <v/>
      </c>
      <c r="BS784" s="85" t="str">
        <f>IFERROR(IF($BH784="Passive","",INDEX(Expenses!L$9:L$1026,MATCH(Calc!$AO784,Expenses!$U$9:$U$1026,0),1)),"")</f>
        <v/>
      </c>
      <c r="BT784" s="85" t="str">
        <f>IFERROR(IF($BH784="Passive","",INDEX(Expenses!M$9:M$1026,MATCH(Calc!$AO784,Expenses!$U$9:$U$1026,0),1)),"")</f>
        <v/>
      </c>
      <c r="BU784" s="85" t="str">
        <f>IFERROR(IF($BH784="Passive","",INDEX(Expenses!N$9:N$1026,MATCH(Calc!$AO784,Expenses!$U$9:$U$1026,0),1)),"")</f>
        <v/>
      </c>
      <c r="BV784" s="85" t="str">
        <f>IFERROR(IF($BH784="Passive","",INDEX(Expenses!O$9:O$1026,MATCH(Calc!$AO784,Expenses!$U$9:$U$1026,0),1)),"")</f>
        <v/>
      </c>
      <c r="BW784" s="85" t="str">
        <f>IFERROR(IF($BH784="Passive","",INDEX(Expenses!P$9:P$1026,MATCH(Calc!$AO784,Expenses!$U$9:$U$1026,0),1)),"")</f>
        <v/>
      </c>
    </row>
    <row r="785" spans="40:75" x14ac:dyDescent="0.25">
      <c r="AN785" s="93">
        <f t="shared" si="83"/>
        <v>7</v>
      </c>
      <c r="AO785" s="93">
        <v>782</v>
      </c>
      <c r="AQ785" s="85" t="str">
        <f t="shared" si="84"/>
        <v>Passive</v>
      </c>
      <c r="AR785" s="85">
        <f>IFERROR(INDEX(Income!B$9:B$1026,MATCH(Calc!$AO785,Income!$U$9:$U$1026,0),1),0)</f>
        <v>0</v>
      </c>
      <c r="AS785" s="85">
        <f>IFERROR(INDEX(Income!C$9:C$1026,MATCH(Calc!$AO785,Income!$U$9:$U$1026,0),1),0)</f>
        <v>0</v>
      </c>
      <c r="AT785" s="93">
        <f t="shared" ca="1" si="85"/>
        <v>2028</v>
      </c>
      <c r="AU785" s="85" t="str">
        <f>IFERROR(IF($AQ785="Passive","",INDEX(Income!E$9:E$1026,MATCH(Calc!$AO785,Income!$U$9:$U$1026,0),1)),"")</f>
        <v/>
      </c>
      <c r="AV785" s="85" t="str">
        <f>IFERROR(IF($AQ785="Passive","",INDEX(Income!F$9:F$1026,MATCH(Calc!$AO785,Income!$U$9:$U$1026,0),1)),"")</f>
        <v/>
      </c>
      <c r="AW785" s="85" t="str">
        <f>IFERROR(IF($AQ785="Passive","",INDEX(Income!G$9:G$1026,MATCH(Calc!$AO785,Income!$U$9:$U$1026,0),1)),"")</f>
        <v/>
      </c>
      <c r="AX785" s="85" t="str">
        <f>IFERROR(IF($AQ785="Passive","",INDEX(Income!H$9:H$1026,MATCH(Calc!$AO785,Income!$U$9:$U$1026,0),1)),"")</f>
        <v/>
      </c>
      <c r="AY785" s="85" t="str">
        <f>IFERROR(IF($AQ785="Passive","",INDEX(Income!I$9:I$1026,MATCH(Calc!$AO785,Income!$U$9:$U$1026,0),1)),"")</f>
        <v/>
      </c>
      <c r="AZ785" s="85" t="str">
        <f>IFERROR(IF($AQ785="Passive","",INDEX(Income!J$9:J$1026,MATCH(Calc!$AO785,Income!$U$9:$U$1026,0),1)),"")</f>
        <v/>
      </c>
      <c r="BA785" s="85" t="str">
        <f>IFERROR(IF($AQ785="Passive","",INDEX(Income!K$9:K$1026,MATCH(Calc!$AO785,Income!$U$9:$U$1026,0),1)),"")</f>
        <v/>
      </c>
      <c r="BB785" s="85" t="str">
        <f>IFERROR(IF($AQ785="Passive","",INDEX(Income!L$9:L$1026,MATCH(Calc!$AO785,Income!$U$9:$U$1026,0),1)),"")</f>
        <v/>
      </c>
      <c r="BC785" s="85" t="str">
        <f>IFERROR(IF($AQ785="Passive","",INDEX(Income!M$9:M$1026,MATCH(Calc!$AO785,Income!$U$9:$U$1026,0),1)),"")</f>
        <v/>
      </c>
      <c r="BD785" s="85" t="str">
        <f>IFERROR(IF($AQ785="Passive","",INDEX(Income!N$9:N$1026,MATCH(Calc!$AO785,Income!$U$9:$U$1026,0),1)),"")</f>
        <v/>
      </c>
      <c r="BE785" s="85" t="str">
        <f>IFERROR(IF($AQ785="Passive","",INDEX(Income!O$9:O$1026,MATCH(Calc!$AO785,Income!$U$9:$U$1026,0),1)),"")</f>
        <v/>
      </c>
      <c r="BF785" s="85" t="str">
        <f>IFERROR(IF($AQ785="Passive","",INDEX(Income!P$9:P$1026,MATCH(Calc!$AO785,Income!$U$9:$U$1026,0),1)),"")</f>
        <v/>
      </c>
      <c r="BH785" s="85" t="str">
        <f t="shared" si="86"/>
        <v>Passive</v>
      </c>
      <c r="BI785" s="85">
        <f>IFERROR(INDEX(Expenses!B$9:B$1026,MATCH(Calc!$AO785,Expenses!$U$9:$U$1026,0),1),0)</f>
        <v>0</v>
      </c>
      <c r="BJ785" s="85">
        <f>IFERROR(INDEX(Expenses!C$9:C$1026,MATCH(Calc!$AO785,Expenses!$U$9:$U$1026,0),1),0)</f>
        <v>0</v>
      </c>
      <c r="BK785" s="93">
        <f t="shared" ca="1" si="87"/>
        <v>2028</v>
      </c>
      <c r="BL785" s="85" t="str">
        <f>IFERROR(IF($BH785="Passive","",INDEX(Expenses!E$9:E$1026,MATCH(Calc!$AO785,Expenses!$U$9:$U$1026,0),1)),"")</f>
        <v/>
      </c>
      <c r="BM785" s="85" t="str">
        <f>IFERROR(IF($BH785="Passive","",INDEX(Expenses!F$9:F$1026,MATCH(Calc!$AO785,Expenses!$U$9:$U$1026,0),1)),"")</f>
        <v/>
      </c>
      <c r="BN785" s="85" t="str">
        <f>IFERROR(IF($BH785="Passive","",INDEX(Expenses!G$9:G$1026,MATCH(Calc!$AO785,Expenses!$U$9:$U$1026,0),1)),"")</f>
        <v/>
      </c>
      <c r="BO785" s="85" t="str">
        <f>IFERROR(IF($BH785="Passive","",INDEX(Expenses!H$9:H$1026,MATCH(Calc!$AO785,Expenses!$U$9:$U$1026,0),1)),"")</f>
        <v/>
      </c>
      <c r="BP785" s="85" t="str">
        <f>IFERROR(IF($BH785="Passive","",INDEX(Expenses!I$9:I$1026,MATCH(Calc!$AO785,Expenses!$U$9:$U$1026,0),1)),"")</f>
        <v/>
      </c>
      <c r="BQ785" s="85" t="str">
        <f>IFERROR(IF($BH785="Passive","",INDEX(Expenses!J$9:J$1026,MATCH(Calc!$AO785,Expenses!$U$9:$U$1026,0),1)),"")</f>
        <v/>
      </c>
      <c r="BR785" s="85" t="str">
        <f>IFERROR(IF($BH785="Passive","",INDEX(Expenses!K$9:K$1026,MATCH(Calc!$AO785,Expenses!$U$9:$U$1026,0),1)),"")</f>
        <v/>
      </c>
      <c r="BS785" s="85" t="str">
        <f>IFERROR(IF($BH785="Passive","",INDEX(Expenses!L$9:L$1026,MATCH(Calc!$AO785,Expenses!$U$9:$U$1026,0),1)),"")</f>
        <v/>
      </c>
      <c r="BT785" s="85" t="str">
        <f>IFERROR(IF($BH785="Passive","",INDEX(Expenses!M$9:M$1026,MATCH(Calc!$AO785,Expenses!$U$9:$U$1026,0),1)),"")</f>
        <v/>
      </c>
      <c r="BU785" s="85" t="str">
        <f>IFERROR(IF($BH785="Passive","",INDEX(Expenses!N$9:N$1026,MATCH(Calc!$AO785,Expenses!$U$9:$U$1026,0),1)),"")</f>
        <v/>
      </c>
      <c r="BV785" s="85" t="str">
        <f>IFERROR(IF($BH785="Passive","",INDEX(Expenses!O$9:O$1026,MATCH(Calc!$AO785,Expenses!$U$9:$U$1026,0),1)),"")</f>
        <v/>
      </c>
      <c r="BW785" s="85" t="str">
        <f>IFERROR(IF($BH785="Passive","",INDEX(Expenses!P$9:P$1026,MATCH(Calc!$AO785,Expenses!$U$9:$U$1026,0),1)),"")</f>
        <v/>
      </c>
    </row>
    <row r="786" spans="40:75" x14ac:dyDescent="0.25">
      <c r="AN786" s="93">
        <f t="shared" si="83"/>
        <v>7</v>
      </c>
      <c r="AO786" s="93">
        <v>783</v>
      </c>
      <c r="AQ786" s="85" t="str">
        <f t="shared" si="84"/>
        <v>Passive</v>
      </c>
      <c r="AR786" s="85">
        <f>IFERROR(INDEX(Income!B$9:B$1026,MATCH(Calc!$AO786,Income!$U$9:$U$1026,0),1),0)</f>
        <v>0</v>
      </c>
      <c r="AS786" s="85">
        <f>IFERROR(INDEX(Income!C$9:C$1026,MATCH(Calc!$AO786,Income!$U$9:$U$1026,0),1),0)</f>
        <v>0</v>
      </c>
      <c r="AT786" s="93">
        <f t="shared" ca="1" si="85"/>
        <v>2028</v>
      </c>
      <c r="AU786" s="85" t="str">
        <f>IFERROR(IF($AQ786="Passive","",INDEX(Income!E$9:E$1026,MATCH(Calc!$AO786,Income!$U$9:$U$1026,0),1)),"")</f>
        <v/>
      </c>
      <c r="AV786" s="85" t="str">
        <f>IFERROR(IF($AQ786="Passive","",INDEX(Income!F$9:F$1026,MATCH(Calc!$AO786,Income!$U$9:$U$1026,0),1)),"")</f>
        <v/>
      </c>
      <c r="AW786" s="85" t="str">
        <f>IFERROR(IF($AQ786="Passive","",INDEX(Income!G$9:G$1026,MATCH(Calc!$AO786,Income!$U$9:$U$1026,0),1)),"")</f>
        <v/>
      </c>
      <c r="AX786" s="85" t="str">
        <f>IFERROR(IF($AQ786="Passive","",INDEX(Income!H$9:H$1026,MATCH(Calc!$AO786,Income!$U$9:$U$1026,0),1)),"")</f>
        <v/>
      </c>
      <c r="AY786" s="85" t="str">
        <f>IFERROR(IF($AQ786="Passive","",INDEX(Income!I$9:I$1026,MATCH(Calc!$AO786,Income!$U$9:$U$1026,0),1)),"")</f>
        <v/>
      </c>
      <c r="AZ786" s="85" t="str">
        <f>IFERROR(IF($AQ786="Passive","",INDEX(Income!J$9:J$1026,MATCH(Calc!$AO786,Income!$U$9:$U$1026,0),1)),"")</f>
        <v/>
      </c>
      <c r="BA786" s="85" t="str">
        <f>IFERROR(IF($AQ786="Passive","",INDEX(Income!K$9:K$1026,MATCH(Calc!$AO786,Income!$U$9:$U$1026,0),1)),"")</f>
        <v/>
      </c>
      <c r="BB786" s="85" t="str">
        <f>IFERROR(IF($AQ786="Passive","",INDEX(Income!L$9:L$1026,MATCH(Calc!$AO786,Income!$U$9:$U$1026,0),1)),"")</f>
        <v/>
      </c>
      <c r="BC786" s="85" t="str">
        <f>IFERROR(IF($AQ786="Passive","",INDEX(Income!M$9:M$1026,MATCH(Calc!$AO786,Income!$U$9:$U$1026,0),1)),"")</f>
        <v/>
      </c>
      <c r="BD786" s="85" t="str">
        <f>IFERROR(IF($AQ786="Passive","",INDEX(Income!N$9:N$1026,MATCH(Calc!$AO786,Income!$U$9:$U$1026,0),1)),"")</f>
        <v/>
      </c>
      <c r="BE786" s="85" t="str">
        <f>IFERROR(IF($AQ786="Passive","",INDEX(Income!O$9:O$1026,MATCH(Calc!$AO786,Income!$U$9:$U$1026,0),1)),"")</f>
        <v/>
      </c>
      <c r="BF786" s="85" t="str">
        <f>IFERROR(IF($AQ786="Passive","",INDEX(Income!P$9:P$1026,MATCH(Calc!$AO786,Income!$U$9:$U$1026,0),1)),"")</f>
        <v/>
      </c>
      <c r="BH786" s="85" t="str">
        <f t="shared" si="86"/>
        <v>Passive</v>
      </c>
      <c r="BI786" s="85">
        <f>IFERROR(INDEX(Expenses!B$9:B$1026,MATCH(Calc!$AO786,Expenses!$U$9:$U$1026,0),1),0)</f>
        <v>0</v>
      </c>
      <c r="BJ786" s="85">
        <f>IFERROR(INDEX(Expenses!C$9:C$1026,MATCH(Calc!$AO786,Expenses!$U$9:$U$1026,0),1),0)</f>
        <v>0</v>
      </c>
      <c r="BK786" s="93">
        <f t="shared" ca="1" si="87"/>
        <v>2028</v>
      </c>
      <c r="BL786" s="85" t="str">
        <f>IFERROR(IF($BH786="Passive","",INDEX(Expenses!E$9:E$1026,MATCH(Calc!$AO786,Expenses!$U$9:$U$1026,0),1)),"")</f>
        <v/>
      </c>
      <c r="BM786" s="85" t="str">
        <f>IFERROR(IF($BH786="Passive","",INDEX(Expenses!F$9:F$1026,MATCH(Calc!$AO786,Expenses!$U$9:$U$1026,0),1)),"")</f>
        <v/>
      </c>
      <c r="BN786" s="85" t="str">
        <f>IFERROR(IF($BH786="Passive","",INDEX(Expenses!G$9:G$1026,MATCH(Calc!$AO786,Expenses!$U$9:$U$1026,0),1)),"")</f>
        <v/>
      </c>
      <c r="BO786" s="85" t="str">
        <f>IFERROR(IF($BH786="Passive","",INDEX(Expenses!H$9:H$1026,MATCH(Calc!$AO786,Expenses!$U$9:$U$1026,0),1)),"")</f>
        <v/>
      </c>
      <c r="BP786" s="85" t="str">
        <f>IFERROR(IF($BH786="Passive","",INDEX(Expenses!I$9:I$1026,MATCH(Calc!$AO786,Expenses!$U$9:$U$1026,0),1)),"")</f>
        <v/>
      </c>
      <c r="BQ786" s="85" t="str">
        <f>IFERROR(IF($BH786="Passive","",INDEX(Expenses!J$9:J$1026,MATCH(Calc!$AO786,Expenses!$U$9:$U$1026,0),1)),"")</f>
        <v/>
      </c>
      <c r="BR786" s="85" t="str">
        <f>IFERROR(IF($BH786="Passive","",INDEX(Expenses!K$9:K$1026,MATCH(Calc!$AO786,Expenses!$U$9:$U$1026,0),1)),"")</f>
        <v/>
      </c>
      <c r="BS786" s="85" t="str">
        <f>IFERROR(IF($BH786="Passive","",INDEX(Expenses!L$9:L$1026,MATCH(Calc!$AO786,Expenses!$U$9:$U$1026,0),1)),"")</f>
        <v/>
      </c>
      <c r="BT786" s="85" t="str">
        <f>IFERROR(IF($BH786="Passive","",INDEX(Expenses!M$9:M$1026,MATCH(Calc!$AO786,Expenses!$U$9:$U$1026,0),1)),"")</f>
        <v/>
      </c>
      <c r="BU786" s="85" t="str">
        <f>IFERROR(IF($BH786="Passive","",INDEX(Expenses!N$9:N$1026,MATCH(Calc!$AO786,Expenses!$U$9:$U$1026,0),1)),"")</f>
        <v/>
      </c>
      <c r="BV786" s="85" t="str">
        <f>IFERROR(IF($BH786="Passive","",INDEX(Expenses!O$9:O$1026,MATCH(Calc!$AO786,Expenses!$U$9:$U$1026,0),1)),"")</f>
        <v/>
      </c>
      <c r="BW786" s="85" t="str">
        <f>IFERROR(IF($BH786="Passive","",INDEX(Expenses!P$9:P$1026,MATCH(Calc!$AO786,Expenses!$U$9:$U$1026,0),1)),"")</f>
        <v/>
      </c>
    </row>
    <row r="787" spans="40:75" x14ac:dyDescent="0.25">
      <c r="AN787" s="93">
        <f t="shared" si="83"/>
        <v>7</v>
      </c>
      <c r="AO787" s="93">
        <v>784</v>
      </c>
      <c r="AQ787" s="85" t="str">
        <f t="shared" si="84"/>
        <v>Passive</v>
      </c>
      <c r="AR787" s="85">
        <f>IFERROR(INDEX(Income!B$9:B$1026,MATCH(Calc!$AO787,Income!$U$9:$U$1026,0),1),0)</f>
        <v>0</v>
      </c>
      <c r="AS787" s="85">
        <f>IFERROR(INDEX(Income!C$9:C$1026,MATCH(Calc!$AO787,Income!$U$9:$U$1026,0),1),0)</f>
        <v>0</v>
      </c>
      <c r="AT787" s="93">
        <f t="shared" ca="1" si="85"/>
        <v>2028</v>
      </c>
      <c r="AU787" s="85" t="str">
        <f>IFERROR(IF($AQ787="Passive","",INDEX(Income!E$9:E$1026,MATCH(Calc!$AO787,Income!$U$9:$U$1026,0),1)),"")</f>
        <v/>
      </c>
      <c r="AV787" s="85" t="str">
        <f>IFERROR(IF($AQ787="Passive","",INDEX(Income!F$9:F$1026,MATCH(Calc!$AO787,Income!$U$9:$U$1026,0),1)),"")</f>
        <v/>
      </c>
      <c r="AW787" s="85" t="str">
        <f>IFERROR(IF($AQ787="Passive","",INDEX(Income!G$9:G$1026,MATCH(Calc!$AO787,Income!$U$9:$U$1026,0),1)),"")</f>
        <v/>
      </c>
      <c r="AX787" s="85" t="str">
        <f>IFERROR(IF($AQ787="Passive","",INDEX(Income!H$9:H$1026,MATCH(Calc!$AO787,Income!$U$9:$U$1026,0),1)),"")</f>
        <v/>
      </c>
      <c r="AY787" s="85" t="str">
        <f>IFERROR(IF($AQ787="Passive","",INDEX(Income!I$9:I$1026,MATCH(Calc!$AO787,Income!$U$9:$U$1026,0),1)),"")</f>
        <v/>
      </c>
      <c r="AZ787" s="85" t="str">
        <f>IFERROR(IF($AQ787="Passive","",INDEX(Income!J$9:J$1026,MATCH(Calc!$AO787,Income!$U$9:$U$1026,0),1)),"")</f>
        <v/>
      </c>
      <c r="BA787" s="85" t="str">
        <f>IFERROR(IF($AQ787="Passive","",INDEX(Income!K$9:K$1026,MATCH(Calc!$AO787,Income!$U$9:$U$1026,0),1)),"")</f>
        <v/>
      </c>
      <c r="BB787" s="85" t="str">
        <f>IFERROR(IF($AQ787="Passive","",INDEX(Income!L$9:L$1026,MATCH(Calc!$AO787,Income!$U$9:$U$1026,0),1)),"")</f>
        <v/>
      </c>
      <c r="BC787" s="85" t="str">
        <f>IFERROR(IF($AQ787="Passive","",INDEX(Income!M$9:M$1026,MATCH(Calc!$AO787,Income!$U$9:$U$1026,0),1)),"")</f>
        <v/>
      </c>
      <c r="BD787" s="85" t="str">
        <f>IFERROR(IF($AQ787="Passive","",INDEX(Income!N$9:N$1026,MATCH(Calc!$AO787,Income!$U$9:$U$1026,0),1)),"")</f>
        <v/>
      </c>
      <c r="BE787" s="85" t="str">
        <f>IFERROR(IF($AQ787="Passive","",INDEX(Income!O$9:O$1026,MATCH(Calc!$AO787,Income!$U$9:$U$1026,0),1)),"")</f>
        <v/>
      </c>
      <c r="BF787" s="85" t="str">
        <f>IFERROR(IF($AQ787="Passive","",INDEX(Income!P$9:P$1026,MATCH(Calc!$AO787,Income!$U$9:$U$1026,0),1)),"")</f>
        <v/>
      </c>
      <c r="BH787" s="85" t="str">
        <f t="shared" si="86"/>
        <v>Passive</v>
      </c>
      <c r="BI787" s="85">
        <f>IFERROR(INDEX(Expenses!B$9:B$1026,MATCH(Calc!$AO787,Expenses!$U$9:$U$1026,0),1),0)</f>
        <v>0</v>
      </c>
      <c r="BJ787" s="85">
        <f>IFERROR(INDEX(Expenses!C$9:C$1026,MATCH(Calc!$AO787,Expenses!$U$9:$U$1026,0),1),0)</f>
        <v>0</v>
      </c>
      <c r="BK787" s="93">
        <f t="shared" ca="1" si="87"/>
        <v>2028</v>
      </c>
      <c r="BL787" s="85" t="str">
        <f>IFERROR(IF($BH787="Passive","",INDEX(Expenses!E$9:E$1026,MATCH(Calc!$AO787,Expenses!$U$9:$U$1026,0),1)),"")</f>
        <v/>
      </c>
      <c r="BM787" s="85" t="str">
        <f>IFERROR(IF($BH787="Passive","",INDEX(Expenses!F$9:F$1026,MATCH(Calc!$AO787,Expenses!$U$9:$U$1026,0),1)),"")</f>
        <v/>
      </c>
      <c r="BN787" s="85" t="str">
        <f>IFERROR(IF($BH787="Passive","",INDEX(Expenses!G$9:G$1026,MATCH(Calc!$AO787,Expenses!$U$9:$U$1026,0),1)),"")</f>
        <v/>
      </c>
      <c r="BO787" s="85" t="str">
        <f>IFERROR(IF($BH787="Passive","",INDEX(Expenses!H$9:H$1026,MATCH(Calc!$AO787,Expenses!$U$9:$U$1026,0),1)),"")</f>
        <v/>
      </c>
      <c r="BP787" s="85" t="str">
        <f>IFERROR(IF($BH787="Passive","",INDEX(Expenses!I$9:I$1026,MATCH(Calc!$AO787,Expenses!$U$9:$U$1026,0),1)),"")</f>
        <v/>
      </c>
      <c r="BQ787" s="85" t="str">
        <f>IFERROR(IF($BH787="Passive","",INDEX(Expenses!J$9:J$1026,MATCH(Calc!$AO787,Expenses!$U$9:$U$1026,0),1)),"")</f>
        <v/>
      </c>
      <c r="BR787" s="85" t="str">
        <f>IFERROR(IF($BH787="Passive","",INDEX(Expenses!K$9:K$1026,MATCH(Calc!$AO787,Expenses!$U$9:$U$1026,0),1)),"")</f>
        <v/>
      </c>
      <c r="BS787" s="85" t="str">
        <f>IFERROR(IF($BH787="Passive","",INDEX(Expenses!L$9:L$1026,MATCH(Calc!$AO787,Expenses!$U$9:$U$1026,0),1)),"")</f>
        <v/>
      </c>
      <c r="BT787" s="85" t="str">
        <f>IFERROR(IF($BH787="Passive","",INDEX(Expenses!M$9:M$1026,MATCH(Calc!$AO787,Expenses!$U$9:$U$1026,0),1)),"")</f>
        <v/>
      </c>
      <c r="BU787" s="85" t="str">
        <f>IFERROR(IF($BH787="Passive","",INDEX(Expenses!N$9:N$1026,MATCH(Calc!$AO787,Expenses!$U$9:$U$1026,0),1)),"")</f>
        <v/>
      </c>
      <c r="BV787" s="85" t="str">
        <f>IFERROR(IF($BH787="Passive","",INDEX(Expenses!O$9:O$1026,MATCH(Calc!$AO787,Expenses!$U$9:$U$1026,0),1)),"")</f>
        <v/>
      </c>
      <c r="BW787" s="85" t="str">
        <f>IFERROR(IF($BH787="Passive","",INDEX(Expenses!P$9:P$1026,MATCH(Calc!$AO787,Expenses!$U$9:$U$1026,0),1)),"")</f>
        <v/>
      </c>
    </row>
    <row r="788" spans="40:75" x14ac:dyDescent="0.25">
      <c r="AN788" s="93">
        <f t="shared" si="83"/>
        <v>7</v>
      </c>
      <c r="AO788" s="93">
        <v>785</v>
      </c>
      <c r="AQ788" s="85" t="str">
        <f t="shared" si="84"/>
        <v>Passive</v>
      </c>
      <c r="AR788" s="85">
        <f>IFERROR(INDEX(Income!B$9:B$1026,MATCH(Calc!$AO788,Income!$U$9:$U$1026,0),1),0)</f>
        <v>0</v>
      </c>
      <c r="AS788" s="85">
        <f>IFERROR(INDEX(Income!C$9:C$1026,MATCH(Calc!$AO788,Income!$U$9:$U$1026,0),1),0)</f>
        <v>0</v>
      </c>
      <c r="AT788" s="93">
        <f t="shared" ca="1" si="85"/>
        <v>2028</v>
      </c>
      <c r="AU788" s="85" t="str">
        <f>IFERROR(IF($AQ788="Passive","",INDEX(Income!E$9:E$1026,MATCH(Calc!$AO788,Income!$U$9:$U$1026,0),1)),"")</f>
        <v/>
      </c>
      <c r="AV788" s="85" t="str">
        <f>IFERROR(IF($AQ788="Passive","",INDEX(Income!F$9:F$1026,MATCH(Calc!$AO788,Income!$U$9:$U$1026,0),1)),"")</f>
        <v/>
      </c>
      <c r="AW788" s="85" t="str">
        <f>IFERROR(IF($AQ788="Passive","",INDEX(Income!G$9:G$1026,MATCH(Calc!$AO788,Income!$U$9:$U$1026,0),1)),"")</f>
        <v/>
      </c>
      <c r="AX788" s="85" t="str">
        <f>IFERROR(IF($AQ788="Passive","",INDEX(Income!H$9:H$1026,MATCH(Calc!$AO788,Income!$U$9:$U$1026,0),1)),"")</f>
        <v/>
      </c>
      <c r="AY788" s="85" t="str">
        <f>IFERROR(IF($AQ788="Passive","",INDEX(Income!I$9:I$1026,MATCH(Calc!$AO788,Income!$U$9:$U$1026,0),1)),"")</f>
        <v/>
      </c>
      <c r="AZ788" s="85" t="str">
        <f>IFERROR(IF($AQ788="Passive","",INDEX(Income!J$9:J$1026,MATCH(Calc!$AO788,Income!$U$9:$U$1026,0),1)),"")</f>
        <v/>
      </c>
      <c r="BA788" s="85" t="str">
        <f>IFERROR(IF($AQ788="Passive","",INDEX(Income!K$9:K$1026,MATCH(Calc!$AO788,Income!$U$9:$U$1026,0),1)),"")</f>
        <v/>
      </c>
      <c r="BB788" s="85" t="str">
        <f>IFERROR(IF($AQ788="Passive","",INDEX(Income!L$9:L$1026,MATCH(Calc!$AO788,Income!$U$9:$U$1026,0),1)),"")</f>
        <v/>
      </c>
      <c r="BC788" s="85" t="str">
        <f>IFERROR(IF($AQ788="Passive","",INDEX(Income!M$9:M$1026,MATCH(Calc!$AO788,Income!$U$9:$U$1026,0),1)),"")</f>
        <v/>
      </c>
      <c r="BD788" s="85" t="str">
        <f>IFERROR(IF($AQ788="Passive","",INDEX(Income!N$9:N$1026,MATCH(Calc!$AO788,Income!$U$9:$U$1026,0),1)),"")</f>
        <v/>
      </c>
      <c r="BE788" s="85" t="str">
        <f>IFERROR(IF($AQ788="Passive","",INDEX(Income!O$9:O$1026,MATCH(Calc!$AO788,Income!$U$9:$U$1026,0),1)),"")</f>
        <v/>
      </c>
      <c r="BF788" s="85" t="str">
        <f>IFERROR(IF($AQ788="Passive","",INDEX(Income!P$9:P$1026,MATCH(Calc!$AO788,Income!$U$9:$U$1026,0),1)),"")</f>
        <v/>
      </c>
      <c r="BH788" s="85" t="str">
        <f t="shared" si="86"/>
        <v>Passive</v>
      </c>
      <c r="BI788" s="85">
        <f>IFERROR(INDEX(Expenses!B$9:B$1026,MATCH(Calc!$AO788,Expenses!$U$9:$U$1026,0),1),0)</f>
        <v>0</v>
      </c>
      <c r="BJ788" s="85">
        <f>IFERROR(INDEX(Expenses!C$9:C$1026,MATCH(Calc!$AO788,Expenses!$U$9:$U$1026,0),1),0)</f>
        <v>0</v>
      </c>
      <c r="BK788" s="93">
        <f t="shared" ca="1" si="87"/>
        <v>2028</v>
      </c>
      <c r="BL788" s="85" t="str">
        <f>IFERROR(IF($BH788="Passive","",INDEX(Expenses!E$9:E$1026,MATCH(Calc!$AO788,Expenses!$U$9:$U$1026,0),1)),"")</f>
        <v/>
      </c>
      <c r="BM788" s="85" t="str">
        <f>IFERROR(IF($BH788="Passive","",INDEX(Expenses!F$9:F$1026,MATCH(Calc!$AO788,Expenses!$U$9:$U$1026,0),1)),"")</f>
        <v/>
      </c>
      <c r="BN788" s="85" t="str">
        <f>IFERROR(IF($BH788="Passive","",INDEX(Expenses!G$9:G$1026,MATCH(Calc!$AO788,Expenses!$U$9:$U$1026,0),1)),"")</f>
        <v/>
      </c>
      <c r="BO788" s="85" t="str">
        <f>IFERROR(IF($BH788="Passive","",INDEX(Expenses!H$9:H$1026,MATCH(Calc!$AO788,Expenses!$U$9:$U$1026,0),1)),"")</f>
        <v/>
      </c>
      <c r="BP788" s="85" t="str">
        <f>IFERROR(IF($BH788="Passive","",INDEX(Expenses!I$9:I$1026,MATCH(Calc!$AO788,Expenses!$U$9:$U$1026,0),1)),"")</f>
        <v/>
      </c>
      <c r="BQ788" s="85" t="str">
        <f>IFERROR(IF($BH788="Passive","",INDEX(Expenses!J$9:J$1026,MATCH(Calc!$AO788,Expenses!$U$9:$U$1026,0),1)),"")</f>
        <v/>
      </c>
      <c r="BR788" s="85" t="str">
        <f>IFERROR(IF($BH788="Passive","",INDEX(Expenses!K$9:K$1026,MATCH(Calc!$AO788,Expenses!$U$9:$U$1026,0),1)),"")</f>
        <v/>
      </c>
      <c r="BS788" s="85" t="str">
        <f>IFERROR(IF($BH788="Passive","",INDEX(Expenses!L$9:L$1026,MATCH(Calc!$AO788,Expenses!$U$9:$U$1026,0),1)),"")</f>
        <v/>
      </c>
      <c r="BT788" s="85" t="str">
        <f>IFERROR(IF($BH788="Passive","",INDEX(Expenses!M$9:M$1026,MATCH(Calc!$AO788,Expenses!$U$9:$U$1026,0),1)),"")</f>
        <v/>
      </c>
      <c r="BU788" s="85" t="str">
        <f>IFERROR(IF($BH788="Passive","",INDEX(Expenses!N$9:N$1026,MATCH(Calc!$AO788,Expenses!$U$9:$U$1026,0),1)),"")</f>
        <v/>
      </c>
      <c r="BV788" s="85" t="str">
        <f>IFERROR(IF($BH788="Passive","",INDEX(Expenses!O$9:O$1026,MATCH(Calc!$AO788,Expenses!$U$9:$U$1026,0),1)),"")</f>
        <v/>
      </c>
      <c r="BW788" s="85" t="str">
        <f>IFERROR(IF($BH788="Passive","",INDEX(Expenses!P$9:P$1026,MATCH(Calc!$AO788,Expenses!$U$9:$U$1026,0),1)),"")</f>
        <v/>
      </c>
    </row>
    <row r="789" spans="40:75" x14ac:dyDescent="0.25">
      <c r="AN789" s="93">
        <f t="shared" si="83"/>
        <v>7</v>
      </c>
      <c r="AO789" s="93">
        <v>786</v>
      </c>
      <c r="AQ789" s="85" t="str">
        <f t="shared" si="84"/>
        <v>Passive</v>
      </c>
      <c r="AR789" s="85">
        <f>IFERROR(INDEX(Income!B$9:B$1026,MATCH(Calc!$AO789,Income!$U$9:$U$1026,0),1),0)</f>
        <v>0</v>
      </c>
      <c r="AS789" s="85">
        <f>IFERROR(INDEX(Income!C$9:C$1026,MATCH(Calc!$AO789,Income!$U$9:$U$1026,0),1),0)</f>
        <v>0</v>
      </c>
      <c r="AT789" s="93">
        <f t="shared" ca="1" si="85"/>
        <v>2028</v>
      </c>
      <c r="AU789" s="85" t="str">
        <f>IFERROR(IF($AQ789="Passive","",INDEX(Income!E$9:E$1026,MATCH(Calc!$AO789,Income!$U$9:$U$1026,0),1)),"")</f>
        <v/>
      </c>
      <c r="AV789" s="85" t="str">
        <f>IFERROR(IF($AQ789="Passive","",INDEX(Income!F$9:F$1026,MATCH(Calc!$AO789,Income!$U$9:$U$1026,0),1)),"")</f>
        <v/>
      </c>
      <c r="AW789" s="85" t="str">
        <f>IFERROR(IF($AQ789="Passive","",INDEX(Income!G$9:G$1026,MATCH(Calc!$AO789,Income!$U$9:$U$1026,0),1)),"")</f>
        <v/>
      </c>
      <c r="AX789" s="85" t="str">
        <f>IFERROR(IF($AQ789="Passive","",INDEX(Income!H$9:H$1026,MATCH(Calc!$AO789,Income!$U$9:$U$1026,0),1)),"")</f>
        <v/>
      </c>
      <c r="AY789" s="85" t="str">
        <f>IFERROR(IF($AQ789="Passive","",INDEX(Income!I$9:I$1026,MATCH(Calc!$AO789,Income!$U$9:$U$1026,0),1)),"")</f>
        <v/>
      </c>
      <c r="AZ789" s="85" t="str">
        <f>IFERROR(IF($AQ789="Passive","",INDEX(Income!J$9:J$1026,MATCH(Calc!$AO789,Income!$U$9:$U$1026,0),1)),"")</f>
        <v/>
      </c>
      <c r="BA789" s="85" t="str">
        <f>IFERROR(IF($AQ789="Passive","",INDEX(Income!K$9:K$1026,MATCH(Calc!$AO789,Income!$U$9:$U$1026,0),1)),"")</f>
        <v/>
      </c>
      <c r="BB789" s="85" t="str">
        <f>IFERROR(IF($AQ789="Passive","",INDEX(Income!L$9:L$1026,MATCH(Calc!$AO789,Income!$U$9:$U$1026,0),1)),"")</f>
        <v/>
      </c>
      <c r="BC789" s="85" t="str">
        <f>IFERROR(IF($AQ789="Passive","",INDEX(Income!M$9:M$1026,MATCH(Calc!$AO789,Income!$U$9:$U$1026,0),1)),"")</f>
        <v/>
      </c>
      <c r="BD789" s="85" t="str">
        <f>IFERROR(IF($AQ789="Passive","",INDEX(Income!N$9:N$1026,MATCH(Calc!$AO789,Income!$U$9:$U$1026,0),1)),"")</f>
        <v/>
      </c>
      <c r="BE789" s="85" t="str">
        <f>IFERROR(IF($AQ789="Passive","",INDEX(Income!O$9:O$1026,MATCH(Calc!$AO789,Income!$U$9:$U$1026,0),1)),"")</f>
        <v/>
      </c>
      <c r="BF789" s="85" t="str">
        <f>IFERROR(IF($AQ789="Passive","",INDEX(Income!P$9:P$1026,MATCH(Calc!$AO789,Income!$U$9:$U$1026,0),1)),"")</f>
        <v/>
      </c>
      <c r="BH789" s="85" t="str">
        <f t="shared" si="86"/>
        <v>Passive</v>
      </c>
      <c r="BI789" s="85">
        <f>IFERROR(INDEX(Expenses!B$9:B$1026,MATCH(Calc!$AO789,Expenses!$U$9:$U$1026,0),1),0)</f>
        <v>0</v>
      </c>
      <c r="BJ789" s="85">
        <f>IFERROR(INDEX(Expenses!C$9:C$1026,MATCH(Calc!$AO789,Expenses!$U$9:$U$1026,0),1),0)</f>
        <v>0</v>
      </c>
      <c r="BK789" s="93">
        <f t="shared" ca="1" si="87"/>
        <v>2028</v>
      </c>
      <c r="BL789" s="85" t="str">
        <f>IFERROR(IF($BH789="Passive","",INDEX(Expenses!E$9:E$1026,MATCH(Calc!$AO789,Expenses!$U$9:$U$1026,0),1)),"")</f>
        <v/>
      </c>
      <c r="BM789" s="85" t="str">
        <f>IFERROR(IF($BH789="Passive","",INDEX(Expenses!F$9:F$1026,MATCH(Calc!$AO789,Expenses!$U$9:$U$1026,0),1)),"")</f>
        <v/>
      </c>
      <c r="BN789" s="85" t="str">
        <f>IFERROR(IF($BH789="Passive","",INDEX(Expenses!G$9:G$1026,MATCH(Calc!$AO789,Expenses!$U$9:$U$1026,0),1)),"")</f>
        <v/>
      </c>
      <c r="BO789" s="85" t="str">
        <f>IFERROR(IF($BH789="Passive","",INDEX(Expenses!H$9:H$1026,MATCH(Calc!$AO789,Expenses!$U$9:$U$1026,0),1)),"")</f>
        <v/>
      </c>
      <c r="BP789" s="85" t="str">
        <f>IFERROR(IF($BH789="Passive","",INDEX(Expenses!I$9:I$1026,MATCH(Calc!$AO789,Expenses!$U$9:$U$1026,0),1)),"")</f>
        <v/>
      </c>
      <c r="BQ789" s="85" t="str">
        <f>IFERROR(IF($BH789="Passive","",INDEX(Expenses!J$9:J$1026,MATCH(Calc!$AO789,Expenses!$U$9:$U$1026,0),1)),"")</f>
        <v/>
      </c>
      <c r="BR789" s="85" t="str">
        <f>IFERROR(IF($BH789="Passive","",INDEX(Expenses!K$9:K$1026,MATCH(Calc!$AO789,Expenses!$U$9:$U$1026,0),1)),"")</f>
        <v/>
      </c>
      <c r="BS789" s="85" t="str">
        <f>IFERROR(IF($BH789="Passive","",INDEX(Expenses!L$9:L$1026,MATCH(Calc!$AO789,Expenses!$U$9:$U$1026,0),1)),"")</f>
        <v/>
      </c>
      <c r="BT789" s="85" t="str">
        <f>IFERROR(IF($BH789="Passive","",INDEX(Expenses!M$9:M$1026,MATCH(Calc!$AO789,Expenses!$U$9:$U$1026,0),1)),"")</f>
        <v/>
      </c>
      <c r="BU789" s="85" t="str">
        <f>IFERROR(IF($BH789="Passive","",INDEX(Expenses!N$9:N$1026,MATCH(Calc!$AO789,Expenses!$U$9:$U$1026,0),1)),"")</f>
        <v/>
      </c>
      <c r="BV789" s="85" t="str">
        <f>IFERROR(IF($BH789="Passive","",INDEX(Expenses!O$9:O$1026,MATCH(Calc!$AO789,Expenses!$U$9:$U$1026,0),1)),"")</f>
        <v/>
      </c>
      <c r="BW789" s="85" t="str">
        <f>IFERROR(IF($BH789="Passive","",INDEX(Expenses!P$9:P$1026,MATCH(Calc!$AO789,Expenses!$U$9:$U$1026,0),1)),"")</f>
        <v/>
      </c>
    </row>
    <row r="790" spans="40:75" x14ac:dyDescent="0.25">
      <c r="AN790" s="93">
        <f t="shared" si="83"/>
        <v>7</v>
      </c>
      <c r="AO790" s="93">
        <v>787</v>
      </c>
      <c r="AQ790" s="85" t="str">
        <f t="shared" si="84"/>
        <v>Passive</v>
      </c>
      <c r="AR790" s="85">
        <f>IFERROR(INDEX(Income!B$9:B$1026,MATCH(Calc!$AO790,Income!$U$9:$U$1026,0),1),0)</f>
        <v>0</v>
      </c>
      <c r="AS790" s="85">
        <f>IFERROR(INDEX(Income!C$9:C$1026,MATCH(Calc!$AO790,Income!$U$9:$U$1026,0),1),0)</f>
        <v>0</v>
      </c>
      <c r="AT790" s="93">
        <f t="shared" ca="1" si="85"/>
        <v>2028</v>
      </c>
      <c r="AU790" s="85" t="str">
        <f>IFERROR(IF($AQ790="Passive","",INDEX(Income!E$9:E$1026,MATCH(Calc!$AO790,Income!$U$9:$U$1026,0),1)),"")</f>
        <v/>
      </c>
      <c r="AV790" s="85" t="str">
        <f>IFERROR(IF($AQ790="Passive","",INDEX(Income!F$9:F$1026,MATCH(Calc!$AO790,Income!$U$9:$U$1026,0),1)),"")</f>
        <v/>
      </c>
      <c r="AW790" s="85" t="str">
        <f>IFERROR(IF($AQ790="Passive","",INDEX(Income!G$9:G$1026,MATCH(Calc!$AO790,Income!$U$9:$U$1026,0),1)),"")</f>
        <v/>
      </c>
      <c r="AX790" s="85" t="str">
        <f>IFERROR(IF($AQ790="Passive","",INDEX(Income!H$9:H$1026,MATCH(Calc!$AO790,Income!$U$9:$U$1026,0),1)),"")</f>
        <v/>
      </c>
      <c r="AY790" s="85" t="str">
        <f>IFERROR(IF($AQ790="Passive","",INDEX(Income!I$9:I$1026,MATCH(Calc!$AO790,Income!$U$9:$U$1026,0),1)),"")</f>
        <v/>
      </c>
      <c r="AZ790" s="85" t="str">
        <f>IFERROR(IF($AQ790="Passive","",INDEX(Income!J$9:J$1026,MATCH(Calc!$AO790,Income!$U$9:$U$1026,0),1)),"")</f>
        <v/>
      </c>
      <c r="BA790" s="85" t="str">
        <f>IFERROR(IF($AQ790="Passive","",INDEX(Income!K$9:K$1026,MATCH(Calc!$AO790,Income!$U$9:$U$1026,0),1)),"")</f>
        <v/>
      </c>
      <c r="BB790" s="85" t="str">
        <f>IFERROR(IF($AQ790="Passive","",INDEX(Income!L$9:L$1026,MATCH(Calc!$AO790,Income!$U$9:$U$1026,0),1)),"")</f>
        <v/>
      </c>
      <c r="BC790" s="85" t="str">
        <f>IFERROR(IF($AQ790="Passive","",INDEX(Income!M$9:M$1026,MATCH(Calc!$AO790,Income!$U$9:$U$1026,0),1)),"")</f>
        <v/>
      </c>
      <c r="BD790" s="85" t="str">
        <f>IFERROR(IF($AQ790="Passive","",INDEX(Income!N$9:N$1026,MATCH(Calc!$AO790,Income!$U$9:$U$1026,0),1)),"")</f>
        <v/>
      </c>
      <c r="BE790" s="85" t="str">
        <f>IFERROR(IF($AQ790="Passive","",INDEX(Income!O$9:O$1026,MATCH(Calc!$AO790,Income!$U$9:$U$1026,0),1)),"")</f>
        <v/>
      </c>
      <c r="BF790" s="85" t="str">
        <f>IFERROR(IF($AQ790="Passive","",INDEX(Income!P$9:P$1026,MATCH(Calc!$AO790,Income!$U$9:$U$1026,0),1)),"")</f>
        <v/>
      </c>
      <c r="BH790" s="85" t="str">
        <f t="shared" si="86"/>
        <v>Passive</v>
      </c>
      <c r="BI790" s="85">
        <f>IFERROR(INDEX(Expenses!B$9:B$1026,MATCH(Calc!$AO790,Expenses!$U$9:$U$1026,0),1),0)</f>
        <v>0</v>
      </c>
      <c r="BJ790" s="85">
        <f>IFERROR(INDEX(Expenses!C$9:C$1026,MATCH(Calc!$AO790,Expenses!$U$9:$U$1026,0),1),0)</f>
        <v>0</v>
      </c>
      <c r="BK790" s="93">
        <f t="shared" ca="1" si="87"/>
        <v>2028</v>
      </c>
      <c r="BL790" s="85" t="str">
        <f>IFERROR(IF($BH790="Passive","",INDEX(Expenses!E$9:E$1026,MATCH(Calc!$AO790,Expenses!$U$9:$U$1026,0),1)),"")</f>
        <v/>
      </c>
      <c r="BM790" s="85" t="str">
        <f>IFERROR(IF($BH790="Passive","",INDEX(Expenses!F$9:F$1026,MATCH(Calc!$AO790,Expenses!$U$9:$U$1026,0),1)),"")</f>
        <v/>
      </c>
      <c r="BN790" s="85" t="str">
        <f>IFERROR(IF($BH790="Passive","",INDEX(Expenses!G$9:G$1026,MATCH(Calc!$AO790,Expenses!$U$9:$U$1026,0),1)),"")</f>
        <v/>
      </c>
      <c r="BO790" s="85" t="str">
        <f>IFERROR(IF($BH790="Passive","",INDEX(Expenses!H$9:H$1026,MATCH(Calc!$AO790,Expenses!$U$9:$U$1026,0),1)),"")</f>
        <v/>
      </c>
      <c r="BP790" s="85" t="str">
        <f>IFERROR(IF($BH790="Passive","",INDEX(Expenses!I$9:I$1026,MATCH(Calc!$AO790,Expenses!$U$9:$U$1026,0),1)),"")</f>
        <v/>
      </c>
      <c r="BQ790" s="85" t="str">
        <f>IFERROR(IF($BH790="Passive","",INDEX(Expenses!J$9:J$1026,MATCH(Calc!$AO790,Expenses!$U$9:$U$1026,0),1)),"")</f>
        <v/>
      </c>
      <c r="BR790" s="85" t="str">
        <f>IFERROR(IF($BH790="Passive","",INDEX(Expenses!K$9:K$1026,MATCH(Calc!$AO790,Expenses!$U$9:$U$1026,0),1)),"")</f>
        <v/>
      </c>
      <c r="BS790" s="85" t="str">
        <f>IFERROR(IF($BH790="Passive","",INDEX(Expenses!L$9:L$1026,MATCH(Calc!$AO790,Expenses!$U$9:$U$1026,0),1)),"")</f>
        <v/>
      </c>
      <c r="BT790" s="85" t="str">
        <f>IFERROR(IF($BH790="Passive","",INDEX(Expenses!M$9:M$1026,MATCH(Calc!$AO790,Expenses!$U$9:$U$1026,0),1)),"")</f>
        <v/>
      </c>
      <c r="BU790" s="85" t="str">
        <f>IFERROR(IF($BH790="Passive","",INDEX(Expenses!N$9:N$1026,MATCH(Calc!$AO790,Expenses!$U$9:$U$1026,0),1)),"")</f>
        <v/>
      </c>
      <c r="BV790" s="85" t="str">
        <f>IFERROR(IF($BH790="Passive","",INDEX(Expenses!O$9:O$1026,MATCH(Calc!$AO790,Expenses!$U$9:$U$1026,0),1)),"")</f>
        <v/>
      </c>
      <c r="BW790" s="85" t="str">
        <f>IFERROR(IF($BH790="Passive","",INDEX(Expenses!P$9:P$1026,MATCH(Calc!$AO790,Expenses!$U$9:$U$1026,0),1)),"")</f>
        <v/>
      </c>
    </row>
    <row r="791" spans="40:75" x14ac:dyDescent="0.25">
      <c r="AN791" s="93">
        <f t="shared" si="83"/>
        <v>7</v>
      </c>
      <c r="AO791" s="93">
        <v>788</v>
      </c>
      <c r="AQ791" s="85" t="str">
        <f t="shared" si="84"/>
        <v>Passive</v>
      </c>
      <c r="AR791" s="85">
        <f>IFERROR(INDEX(Income!B$9:B$1026,MATCH(Calc!$AO791,Income!$U$9:$U$1026,0),1),0)</f>
        <v>0</v>
      </c>
      <c r="AS791" s="85">
        <f>IFERROR(INDEX(Income!C$9:C$1026,MATCH(Calc!$AO791,Income!$U$9:$U$1026,0),1),0)</f>
        <v>0</v>
      </c>
      <c r="AT791" s="93">
        <f t="shared" ca="1" si="85"/>
        <v>2028</v>
      </c>
      <c r="AU791" s="85" t="str">
        <f>IFERROR(IF($AQ791="Passive","",INDEX(Income!E$9:E$1026,MATCH(Calc!$AO791,Income!$U$9:$U$1026,0),1)),"")</f>
        <v/>
      </c>
      <c r="AV791" s="85" t="str">
        <f>IFERROR(IF($AQ791="Passive","",INDEX(Income!F$9:F$1026,MATCH(Calc!$AO791,Income!$U$9:$U$1026,0),1)),"")</f>
        <v/>
      </c>
      <c r="AW791" s="85" t="str">
        <f>IFERROR(IF($AQ791="Passive","",INDEX(Income!G$9:G$1026,MATCH(Calc!$AO791,Income!$U$9:$U$1026,0),1)),"")</f>
        <v/>
      </c>
      <c r="AX791" s="85" t="str">
        <f>IFERROR(IF($AQ791="Passive","",INDEX(Income!H$9:H$1026,MATCH(Calc!$AO791,Income!$U$9:$U$1026,0),1)),"")</f>
        <v/>
      </c>
      <c r="AY791" s="85" t="str">
        <f>IFERROR(IF($AQ791="Passive","",INDEX(Income!I$9:I$1026,MATCH(Calc!$AO791,Income!$U$9:$U$1026,0),1)),"")</f>
        <v/>
      </c>
      <c r="AZ791" s="85" t="str">
        <f>IFERROR(IF($AQ791="Passive","",INDEX(Income!J$9:J$1026,MATCH(Calc!$AO791,Income!$U$9:$U$1026,0),1)),"")</f>
        <v/>
      </c>
      <c r="BA791" s="85" t="str">
        <f>IFERROR(IF($AQ791="Passive","",INDEX(Income!K$9:K$1026,MATCH(Calc!$AO791,Income!$U$9:$U$1026,0),1)),"")</f>
        <v/>
      </c>
      <c r="BB791" s="85" t="str">
        <f>IFERROR(IF($AQ791="Passive","",INDEX(Income!L$9:L$1026,MATCH(Calc!$AO791,Income!$U$9:$U$1026,0),1)),"")</f>
        <v/>
      </c>
      <c r="BC791" s="85" t="str">
        <f>IFERROR(IF($AQ791="Passive","",INDEX(Income!M$9:M$1026,MATCH(Calc!$AO791,Income!$U$9:$U$1026,0),1)),"")</f>
        <v/>
      </c>
      <c r="BD791" s="85" t="str">
        <f>IFERROR(IF($AQ791="Passive","",INDEX(Income!N$9:N$1026,MATCH(Calc!$AO791,Income!$U$9:$U$1026,0),1)),"")</f>
        <v/>
      </c>
      <c r="BE791" s="85" t="str">
        <f>IFERROR(IF($AQ791="Passive","",INDEX(Income!O$9:O$1026,MATCH(Calc!$AO791,Income!$U$9:$U$1026,0),1)),"")</f>
        <v/>
      </c>
      <c r="BF791" s="85" t="str">
        <f>IFERROR(IF($AQ791="Passive","",INDEX(Income!P$9:P$1026,MATCH(Calc!$AO791,Income!$U$9:$U$1026,0),1)),"")</f>
        <v/>
      </c>
      <c r="BH791" s="85" t="str">
        <f t="shared" si="86"/>
        <v>Passive</v>
      </c>
      <c r="BI791" s="85">
        <f>IFERROR(INDEX(Expenses!B$9:B$1026,MATCH(Calc!$AO791,Expenses!$U$9:$U$1026,0),1),0)</f>
        <v>0</v>
      </c>
      <c r="BJ791" s="85">
        <f>IFERROR(INDEX(Expenses!C$9:C$1026,MATCH(Calc!$AO791,Expenses!$U$9:$U$1026,0),1),0)</f>
        <v>0</v>
      </c>
      <c r="BK791" s="93">
        <f t="shared" ca="1" si="87"/>
        <v>2028</v>
      </c>
      <c r="BL791" s="85" t="str">
        <f>IFERROR(IF($BH791="Passive","",INDEX(Expenses!E$9:E$1026,MATCH(Calc!$AO791,Expenses!$U$9:$U$1026,0),1)),"")</f>
        <v/>
      </c>
      <c r="BM791" s="85" t="str">
        <f>IFERROR(IF($BH791="Passive","",INDEX(Expenses!F$9:F$1026,MATCH(Calc!$AO791,Expenses!$U$9:$U$1026,0),1)),"")</f>
        <v/>
      </c>
      <c r="BN791" s="85" t="str">
        <f>IFERROR(IF($BH791="Passive","",INDEX(Expenses!G$9:G$1026,MATCH(Calc!$AO791,Expenses!$U$9:$U$1026,0),1)),"")</f>
        <v/>
      </c>
      <c r="BO791" s="85" t="str">
        <f>IFERROR(IF($BH791="Passive","",INDEX(Expenses!H$9:H$1026,MATCH(Calc!$AO791,Expenses!$U$9:$U$1026,0),1)),"")</f>
        <v/>
      </c>
      <c r="BP791" s="85" t="str">
        <f>IFERROR(IF($BH791="Passive","",INDEX(Expenses!I$9:I$1026,MATCH(Calc!$AO791,Expenses!$U$9:$U$1026,0),1)),"")</f>
        <v/>
      </c>
      <c r="BQ791" s="85" t="str">
        <f>IFERROR(IF($BH791="Passive","",INDEX(Expenses!J$9:J$1026,MATCH(Calc!$AO791,Expenses!$U$9:$U$1026,0),1)),"")</f>
        <v/>
      </c>
      <c r="BR791" s="85" t="str">
        <f>IFERROR(IF($BH791="Passive","",INDEX(Expenses!K$9:K$1026,MATCH(Calc!$AO791,Expenses!$U$9:$U$1026,0),1)),"")</f>
        <v/>
      </c>
      <c r="BS791" s="85" t="str">
        <f>IFERROR(IF($BH791="Passive","",INDEX(Expenses!L$9:L$1026,MATCH(Calc!$AO791,Expenses!$U$9:$U$1026,0),1)),"")</f>
        <v/>
      </c>
      <c r="BT791" s="85" t="str">
        <f>IFERROR(IF($BH791="Passive","",INDEX(Expenses!M$9:M$1026,MATCH(Calc!$AO791,Expenses!$U$9:$U$1026,0),1)),"")</f>
        <v/>
      </c>
      <c r="BU791" s="85" t="str">
        <f>IFERROR(IF($BH791="Passive","",INDEX(Expenses!N$9:N$1026,MATCH(Calc!$AO791,Expenses!$U$9:$U$1026,0),1)),"")</f>
        <v/>
      </c>
      <c r="BV791" s="85" t="str">
        <f>IFERROR(IF($BH791="Passive","",INDEX(Expenses!O$9:O$1026,MATCH(Calc!$AO791,Expenses!$U$9:$U$1026,0),1)),"")</f>
        <v/>
      </c>
      <c r="BW791" s="85" t="str">
        <f>IFERROR(IF($BH791="Passive","",INDEX(Expenses!P$9:P$1026,MATCH(Calc!$AO791,Expenses!$U$9:$U$1026,0),1)),"")</f>
        <v/>
      </c>
    </row>
    <row r="792" spans="40:75" x14ac:dyDescent="0.25">
      <c r="AN792" s="93">
        <f t="shared" si="83"/>
        <v>7</v>
      </c>
      <c r="AO792" s="93">
        <v>789</v>
      </c>
      <c r="AQ792" s="85" t="str">
        <f t="shared" si="84"/>
        <v>Passive</v>
      </c>
      <c r="AR792" s="85">
        <f>IFERROR(INDEX(Income!B$9:B$1026,MATCH(Calc!$AO792,Income!$U$9:$U$1026,0),1),0)</f>
        <v>0</v>
      </c>
      <c r="AS792" s="85">
        <f>IFERROR(INDEX(Income!C$9:C$1026,MATCH(Calc!$AO792,Income!$U$9:$U$1026,0),1),0)</f>
        <v>0</v>
      </c>
      <c r="AT792" s="93">
        <f t="shared" ca="1" si="85"/>
        <v>2028</v>
      </c>
      <c r="AU792" s="85" t="str">
        <f>IFERROR(IF($AQ792="Passive","",INDEX(Income!E$9:E$1026,MATCH(Calc!$AO792,Income!$U$9:$U$1026,0),1)),"")</f>
        <v/>
      </c>
      <c r="AV792" s="85" t="str">
        <f>IFERROR(IF($AQ792="Passive","",INDEX(Income!F$9:F$1026,MATCH(Calc!$AO792,Income!$U$9:$U$1026,0),1)),"")</f>
        <v/>
      </c>
      <c r="AW792" s="85" t="str">
        <f>IFERROR(IF($AQ792="Passive","",INDEX(Income!G$9:G$1026,MATCH(Calc!$AO792,Income!$U$9:$U$1026,0),1)),"")</f>
        <v/>
      </c>
      <c r="AX792" s="85" t="str">
        <f>IFERROR(IF($AQ792="Passive","",INDEX(Income!H$9:H$1026,MATCH(Calc!$AO792,Income!$U$9:$U$1026,0),1)),"")</f>
        <v/>
      </c>
      <c r="AY792" s="85" t="str">
        <f>IFERROR(IF($AQ792="Passive","",INDEX(Income!I$9:I$1026,MATCH(Calc!$AO792,Income!$U$9:$U$1026,0),1)),"")</f>
        <v/>
      </c>
      <c r="AZ792" s="85" t="str">
        <f>IFERROR(IF($AQ792="Passive","",INDEX(Income!J$9:J$1026,MATCH(Calc!$AO792,Income!$U$9:$U$1026,0),1)),"")</f>
        <v/>
      </c>
      <c r="BA792" s="85" t="str">
        <f>IFERROR(IF($AQ792="Passive","",INDEX(Income!K$9:K$1026,MATCH(Calc!$AO792,Income!$U$9:$U$1026,0),1)),"")</f>
        <v/>
      </c>
      <c r="BB792" s="85" t="str">
        <f>IFERROR(IF($AQ792="Passive","",INDEX(Income!L$9:L$1026,MATCH(Calc!$AO792,Income!$U$9:$U$1026,0),1)),"")</f>
        <v/>
      </c>
      <c r="BC792" s="85" t="str">
        <f>IFERROR(IF($AQ792="Passive","",INDEX(Income!M$9:M$1026,MATCH(Calc!$AO792,Income!$U$9:$U$1026,0),1)),"")</f>
        <v/>
      </c>
      <c r="BD792" s="85" t="str">
        <f>IFERROR(IF($AQ792="Passive","",INDEX(Income!N$9:N$1026,MATCH(Calc!$AO792,Income!$U$9:$U$1026,0),1)),"")</f>
        <v/>
      </c>
      <c r="BE792" s="85" t="str">
        <f>IFERROR(IF($AQ792="Passive","",INDEX(Income!O$9:O$1026,MATCH(Calc!$AO792,Income!$U$9:$U$1026,0),1)),"")</f>
        <v/>
      </c>
      <c r="BF792" s="85" t="str">
        <f>IFERROR(IF($AQ792="Passive","",INDEX(Income!P$9:P$1026,MATCH(Calc!$AO792,Income!$U$9:$U$1026,0),1)),"")</f>
        <v/>
      </c>
      <c r="BH792" s="85" t="str">
        <f t="shared" si="86"/>
        <v>Passive</v>
      </c>
      <c r="BI792" s="85">
        <f>IFERROR(INDEX(Expenses!B$9:B$1026,MATCH(Calc!$AO792,Expenses!$U$9:$U$1026,0),1),0)</f>
        <v>0</v>
      </c>
      <c r="BJ792" s="85">
        <f>IFERROR(INDEX(Expenses!C$9:C$1026,MATCH(Calc!$AO792,Expenses!$U$9:$U$1026,0),1),0)</f>
        <v>0</v>
      </c>
      <c r="BK792" s="93">
        <f t="shared" ca="1" si="87"/>
        <v>2028</v>
      </c>
      <c r="BL792" s="85" t="str">
        <f>IFERROR(IF($BH792="Passive","",INDEX(Expenses!E$9:E$1026,MATCH(Calc!$AO792,Expenses!$U$9:$U$1026,0),1)),"")</f>
        <v/>
      </c>
      <c r="BM792" s="85" t="str">
        <f>IFERROR(IF($BH792="Passive","",INDEX(Expenses!F$9:F$1026,MATCH(Calc!$AO792,Expenses!$U$9:$U$1026,0),1)),"")</f>
        <v/>
      </c>
      <c r="BN792" s="85" t="str">
        <f>IFERROR(IF($BH792="Passive","",INDEX(Expenses!G$9:G$1026,MATCH(Calc!$AO792,Expenses!$U$9:$U$1026,0),1)),"")</f>
        <v/>
      </c>
      <c r="BO792" s="85" t="str">
        <f>IFERROR(IF($BH792="Passive","",INDEX(Expenses!H$9:H$1026,MATCH(Calc!$AO792,Expenses!$U$9:$U$1026,0),1)),"")</f>
        <v/>
      </c>
      <c r="BP792" s="85" t="str">
        <f>IFERROR(IF($BH792="Passive","",INDEX(Expenses!I$9:I$1026,MATCH(Calc!$AO792,Expenses!$U$9:$U$1026,0),1)),"")</f>
        <v/>
      </c>
      <c r="BQ792" s="85" t="str">
        <f>IFERROR(IF($BH792="Passive","",INDEX(Expenses!J$9:J$1026,MATCH(Calc!$AO792,Expenses!$U$9:$U$1026,0),1)),"")</f>
        <v/>
      </c>
      <c r="BR792" s="85" t="str">
        <f>IFERROR(IF($BH792="Passive","",INDEX(Expenses!K$9:K$1026,MATCH(Calc!$AO792,Expenses!$U$9:$U$1026,0),1)),"")</f>
        <v/>
      </c>
      <c r="BS792" s="85" t="str">
        <f>IFERROR(IF($BH792="Passive","",INDEX(Expenses!L$9:L$1026,MATCH(Calc!$AO792,Expenses!$U$9:$U$1026,0),1)),"")</f>
        <v/>
      </c>
      <c r="BT792" s="85" t="str">
        <f>IFERROR(IF($BH792="Passive","",INDEX(Expenses!M$9:M$1026,MATCH(Calc!$AO792,Expenses!$U$9:$U$1026,0),1)),"")</f>
        <v/>
      </c>
      <c r="BU792" s="85" t="str">
        <f>IFERROR(IF($BH792="Passive","",INDEX(Expenses!N$9:N$1026,MATCH(Calc!$AO792,Expenses!$U$9:$U$1026,0),1)),"")</f>
        <v/>
      </c>
      <c r="BV792" s="85" t="str">
        <f>IFERROR(IF($BH792="Passive","",INDEX(Expenses!O$9:O$1026,MATCH(Calc!$AO792,Expenses!$U$9:$U$1026,0),1)),"")</f>
        <v/>
      </c>
      <c r="BW792" s="85" t="str">
        <f>IFERROR(IF($BH792="Passive","",INDEX(Expenses!P$9:P$1026,MATCH(Calc!$AO792,Expenses!$U$9:$U$1026,0),1)),"")</f>
        <v/>
      </c>
    </row>
    <row r="793" spans="40:75" x14ac:dyDescent="0.25">
      <c r="AN793" s="93">
        <f t="shared" si="83"/>
        <v>7</v>
      </c>
      <c r="AO793" s="93">
        <v>790</v>
      </c>
      <c r="AQ793" s="85" t="str">
        <f t="shared" si="84"/>
        <v>Passive</v>
      </c>
      <c r="AR793" s="85">
        <f>IFERROR(INDEX(Income!B$9:B$1026,MATCH(Calc!$AO793,Income!$U$9:$U$1026,0),1),0)</f>
        <v>0</v>
      </c>
      <c r="AS793" s="85">
        <f>IFERROR(INDEX(Income!C$9:C$1026,MATCH(Calc!$AO793,Income!$U$9:$U$1026,0),1),0)</f>
        <v>0</v>
      </c>
      <c r="AT793" s="93">
        <f t="shared" ca="1" si="85"/>
        <v>2028</v>
      </c>
      <c r="AU793" s="85" t="str">
        <f>IFERROR(IF($AQ793="Passive","",INDEX(Income!E$9:E$1026,MATCH(Calc!$AO793,Income!$U$9:$U$1026,0),1)),"")</f>
        <v/>
      </c>
      <c r="AV793" s="85" t="str">
        <f>IFERROR(IF($AQ793="Passive","",INDEX(Income!F$9:F$1026,MATCH(Calc!$AO793,Income!$U$9:$U$1026,0),1)),"")</f>
        <v/>
      </c>
      <c r="AW793" s="85" t="str">
        <f>IFERROR(IF($AQ793="Passive","",INDEX(Income!G$9:G$1026,MATCH(Calc!$AO793,Income!$U$9:$U$1026,0),1)),"")</f>
        <v/>
      </c>
      <c r="AX793" s="85" t="str">
        <f>IFERROR(IF($AQ793="Passive","",INDEX(Income!H$9:H$1026,MATCH(Calc!$AO793,Income!$U$9:$U$1026,0),1)),"")</f>
        <v/>
      </c>
      <c r="AY793" s="85" t="str">
        <f>IFERROR(IF($AQ793="Passive","",INDEX(Income!I$9:I$1026,MATCH(Calc!$AO793,Income!$U$9:$U$1026,0),1)),"")</f>
        <v/>
      </c>
      <c r="AZ793" s="85" t="str">
        <f>IFERROR(IF($AQ793="Passive","",INDEX(Income!J$9:J$1026,MATCH(Calc!$AO793,Income!$U$9:$U$1026,0),1)),"")</f>
        <v/>
      </c>
      <c r="BA793" s="85" t="str">
        <f>IFERROR(IF($AQ793="Passive","",INDEX(Income!K$9:K$1026,MATCH(Calc!$AO793,Income!$U$9:$U$1026,0),1)),"")</f>
        <v/>
      </c>
      <c r="BB793" s="85" t="str">
        <f>IFERROR(IF($AQ793="Passive","",INDEX(Income!L$9:L$1026,MATCH(Calc!$AO793,Income!$U$9:$U$1026,0),1)),"")</f>
        <v/>
      </c>
      <c r="BC793" s="85" t="str">
        <f>IFERROR(IF($AQ793="Passive","",INDEX(Income!M$9:M$1026,MATCH(Calc!$AO793,Income!$U$9:$U$1026,0),1)),"")</f>
        <v/>
      </c>
      <c r="BD793" s="85" t="str">
        <f>IFERROR(IF($AQ793="Passive","",INDEX(Income!N$9:N$1026,MATCH(Calc!$AO793,Income!$U$9:$U$1026,0),1)),"")</f>
        <v/>
      </c>
      <c r="BE793" s="85" t="str">
        <f>IFERROR(IF($AQ793="Passive","",INDEX(Income!O$9:O$1026,MATCH(Calc!$AO793,Income!$U$9:$U$1026,0),1)),"")</f>
        <v/>
      </c>
      <c r="BF793" s="85" t="str">
        <f>IFERROR(IF($AQ793="Passive","",INDEX(Income!P$9:P$1026,MATCH(Calc!$AO793,Income!$U$9:$U$1026,0),1)),"")</f>
        <v/>
      </c>
      <c r="BH793" s="85" t="str">
        <f t="shared" si="86"/>
        <v>Passive</v>
      </c>
      <c r="BI793" s="85">
        <f>IFERROR(INDEX(Expenses!B$9:B$1026,MATCH(Calc!$AO793,Expenses!$U$9:$U$1026,0),1),0)</f>
        <v>0</v>
      </c>
      <c r="BJ793" s="85">
        <f>IFERROR(INDEX(Expenses!C$9:C$1026,MATCH(Calc!$AO793,Expenses!$U$9:$U$1026,0),1),0)</f>
        <v>0</v>
      </c>
      <c r="BK793" s="93">
        <f t="shared" ca="1" si="87"/>
        <v>2028</v>
      </c>
      <c r="BL793" s="85" t="str">
        <f>IFERROR(IF($BH793="Passive","",INDEX(Expenses!E$9:E$1026,MATCH(Calc!$AO793,Expenses!$U$9:$U$1026,0),1)),"")</f>
        <v/>
      </c>
      <c r="BM793" s="85" t="str">
        <f>IFERROR(IF($BH793="Passive","",INDEX(Expenses!F$9:F$1026,MATCH(Calc!$AO793,Expenses!$U$9:$U$1026,0),1)),"")</f>
        <v/>
      </c>
      <c r="BN793" s="85" t="str">
        <f>IFERROR(IF($BH793="Passive","",INDEX(Expenses!G$9:G$1026,MATCH(Calc!$AO793,Expenses!$U$9:$U$1026,0),1)),"")</f>
        <v/>
      </c>
      <c r="BO793" s="85" t="str">
        <f>IFERROR(IF($BH793="Passive","",INDEX(Expenses!H$9:H$1026,MATCH(Calc!$AO793,Expenses!$U$9:$U$1026,0),1)),"")</f>
        <v/>
      </c>
      <c r="BP793" s="85" t="str">
        <f>IFERROR(IF($BH793="Passive","",INDEX(Expenses!I$9:I$1026,MATCH(Calc!$AO793,Expenses!$U$9:$U$1026,0),1)),"")</f>
        <v/>
      </c>
      <c r="BQ793" s="85" t="str">
        <f>IFERROR(IF($BH793="Passive","",INDEX(Expenses!J$9:J$1026,MATCH(Calc!$AO793,Expenses!$U$9:$U$1026,0),1)),"")</f>
        <v/>
      </c>
      <c r="BR793" s="85" t="str">
        <f>IFERROR(IF($BH793="Passive","",INDEX(Expenses!K$9:K$1026,MATCH(Calc!$AO793,Expenses!$U$9:$U$1026,0),1)),"")</f>
        <v/>
      </c>
      <c r="BS793" s="85" t="str">
        <f>IFERROR(IF($BH793="Passive","",INDEX(Expenses!L$9:L$1026,MATCH(Calc!$AO793,Expenses!$U$9:$U$1026,0),1)),"")</f>
        <v/>
      </c>
      <c r="BT793" s="85" t="str">
        <f>IFERROR(IF($BH793="Passive","",INDEX(Expenses!M$9:M$1026,MATCH(Calc!$AO793,Expenses!$U$9:$U$1026,0),1)),"")</f>
        <v/>
      </c>
      <c r="BU793" s="85" t="str">
        <f>IFERROR(IF($BH793="Passive","",INDEX(Expenses!N$9:N$1026,MATCH(Calc!$AO793,Expenses!$U$9:$U$1026,0),1)),"")</f>
        <v/>
      </c>
      <c r="BV793" s="85" t="str">
        <f>IFERROR(IF($BH793="Passive","",INDEX(Expenses!O$9:O$1026,MATCH(Calc!$AO793,Expenses!$U$9:$U$1026,0),1)),"")</f>
        <v/>
      </c>
      <c r="BW793" s="85" t="str">
        <f>IFERROR(IF($BH793="Passive","",INDEX(Expenses!P$9:P$1026,MATCH(Calc!$AO793,Expenses!$U$9:$U$1026,0),1)),"")</f>
        <v/>
      </c>
    </row>
    <row r="794" spans="40:75" x14ac:dyDescent="0.25">
      <c r="AN794" s="93">
        <f t="shared" si="83"/>
        <v>7</v>
      </c>
      <c r="AO794" s="93">
        <v>791</v>
      </c>
      <c r="AQ794" s="85" t="str">
        <f t="shared" si="84"/>
        <v>Passive</v>
      </c>
      <c r="AR794" s="85">
        <f>IFERROR(INDEX(Income!B$9:B$1026,MATCH(Calc!$AO794,Income!$U$9:$U$1026,0),1),0)</f>
        <v>0</v>
      </c>
      <c r="AS794" s="85">
        <f>IFERROR(INDEX(Income!C$9:C$1026,MATCH(Calc!$AO794,Income!$U$9:$U$1026,0),1),0)</f>
        <v>0</v>
      </c>
      <c r="AT794" s="93">
        <f t="shared" ca="1" si="85"/>
        <v>2028</v>
      </c>
      <c r="AU794" s="85" t="str">
        <f>IFERROR(IF($AQ794="Passive","",INDEX(Income!E$9:E$1026,MATCH(Calc!$AO794,Income!$U$9:$U$1026,0),1)),"")</f>
        <v/>
      </c>
      <c r="AV794" s="85" t="str">
        <f>IFERROR(IF($AQ794="Passive","",INDEX(Income!F$9:F$1026,MATCH(Calc!$AO794,Income!$U$9:$U$1026,0),1)),"")</f>
        <v/>
      </c>
      <c r="AW794" s="85" t="str">
        <f>IFERROR(IF($AQ794="Passive","",INDEX(Income!G$9:G$1026,MATCH(Calc!$AO794,Income!$U$9:$U$1026,0),1)),"")</f>
        <v/>
      </c>
      <c r="AX794" s="85" t="str">
        <f>IFERROR(IF($AQ794="Passive","",INDEX(Income!H$9:H$1026,MATCH(Calc!$AO794,Income!$U$9:$U$1026,0),1)),"")</f>
        <v/>
      </c>
      <c r="AY794" s="85" t="str">
        <f>IFERROR(IF($AQ794="Passive","",INDEX(Income!I$9:I$1026,MATCH(Calc!$AO794,Income!$U$9:$U$1026,0),1)),"")</f>
        <v/>
      </c>
      <c r="AZ794" s="85" t="str">
        <f>IFERROR(IF($AQ794="Passive","",INDEX(Income!J$9:J$1026,MATCH(Calc!$AO794,Income!$U$9:$U$1026,0),1)),"")</f>
        <v/>
      </c>
      <c r="BA794" s="85" t="str">
        <f>IFERROR(IF($AQ794="Passive","",INDEX(Income!K$9:K$1026,MATCH(Calc!$AO794,Income!$U$9:$U$1026,0),1)),"")</f>
        <v/>
      </c>
      <c r="BB794" s="85" t="str">
        <f>IFERROR(IF($AQ794="Passive","",INDEX(Income!L$9:L$1026,MATCH(Calc!$AO794,Income!$U$9:$U$1026,0),1)),"")</f>
        <v/>
      </c>
      <c r="BC794" s="85" t="str">
        <f>IFERROR(IF($AQ794="Passive","",INDEX(Income!M$9:M$1026,MATCH(Calc!$AO794,Income!$U$9:$U$1026,0),1)),"")</f>
        <v/>
      </c>
      <c r="BD794" s="85" t="str">
        <f>IFERROR(IF($AQ794="Passive","",INDEX(Income!N$9:N$1026,MATCH(Calc!$AO794,Income!$U$9:$U$1026,0),1)),"")</f>
        <v/>
      </c>
      <c r="BE794" s="85" t="str">
        <f>IFERROR(IF($AQ794="Passive","",INDEX(Income!O$9:O$1026,MATCH(Calc!$AO794,Income!$U$9:$U$1026,0),1)),"")</f>
        <v/>
      </c>
      <c r="BF794" s="85" t="str">
        <f>IFERROR(IF($AQ794="Passive","",INDEX(Income!P$9:P$1026,MATCH(Calc!$AO794,Income!$U$9:$U$1026,0),1)),"")</f>
        <v/>
      </c>
      <c r="BH794" s="85" t="str">
        <f t="shared" si="86"/>
        <v>Passive</v>
      </c>
      <c r="BI794" s="85">
        <f>IFERROR(INDEX(Expenses!B$9:B$1026,MATCH(Calc!$AO794,Expenses!$U$9:$U$1026,0),1),0)</f>
        <v>0</v>
      </c>
      <c r="BJ794" s="85">
        <f>IFERROR(INDEX(Expenses!C$9:C$1026,MATCH(Calc!$AO794,Expenses!$U$9:$U$1026,0),1),0)</f>
        <v>0</v>
      </c>
      <c r="BK794" s="93">
        <f t="shared" ca="1" si="87"/>
        <v>2028</v>
      </c>
      <c r="BL794" s="85" t="str">
        <f>IFERROR(IF($BH794="Passive","",INDEX(Expenses!E$9:E$1026,MATCH(Calc!$AO794,Expenses!$U$9:$U$1026,0),1)),"")</f>
        <v/>
      </c>
      <c r="BM794" s="85" t="str">
        <f>IFERROR(IF($BH794="Passive","",INDEX(Expenses!F$9:F$1026,MATCH(Calc!$AO794,Expenses!$U$9:$U$1026,0),1)),"")</f>
        <v/>
      </c>
      <c r="BN794" s="85" t="str">
        <f>IFERROR(IF($BH794="Passive","",INDEX(Expenses!G$9:G$1026,MATCH(Calc!$AO794,Expenses!$U$9:$U$1026,0),1)),"")</f>
        <v/>
      </c>
      <c r="BO794" s="85" t="str">
        <f>IFERROR(IF($BH794="Passive","",INDEX(Expenses!H$9:H$1026,MATCH(Calc!$AO794,Expenses!$U$9:$U$1026,0),1)),"")</f>
        <v/>
      </c>
      <c r="BP794" s="85" t="str">
        <f>IFERROR(IF($BH794="Passive","",INDEX(Expenses!I$9:I$1026,MATCH(Calc!$AO794,Expenses!$U$9:$U$1026,0),1)),"")</f>
        <v/>
      </c>
      <c r="BQ794" s="85" t="str">
        <f>IFERROR(IF($BH794="Passive","",INDEX(Expenses!J$9:J$1026,MATCH(Calc!$AO794,Expenses!$U$9:$U$1026,0),1)),"")</f>
        <v/>
      </c>
      <c r="BR794" s="85" t="str">
        <f>IFERROR(IF($BH794="Passive","",INDEX(Expenses!K$9:K$1026,MATCH(Calc!$AO794,Expenses!$U$9:$U$1026,0),1)),"")</f>
        <v/>
      </c>
      <c r="BS794" s="85" t="str">
        <f>IFERROR(IF($BH794="Passive","",INDEX(Expenses!L$9:L$1026,MATCH(Calc!$AO794,Expenses!$U$9:$U$1026,0),1)),"")</f>
        <v/>
      </c>
      <c r="BT794" s="85" t="str">
        <f>IFERROR(IF($BH794="Passive","",INDEX(Expenses!M$9:M$1026,MATCH(Calc!$AO794,Expenses!$U$9:$U$1026,0),1)),"")</f>
        <v/>
      </c>
      <c r="BU794" s="85" t="str">
        <f>IFERROR(IF($BH794="Passive","",INDEX(Expenses!N$9:N$1026,MATCH(Calc!$AO794,Expenses!$U$9:$U$1026,0),1)),"")</f>
        <v/>
      </c>
      <c r="BV794" s="85" t="str">
        <f>IFERROR(IF($BH794="Passive","",INDEX(Expenses!O$9:O$1026,MATCH(Calc!$AO794,Expenses!$U$9:$U$1026,0),1)),"")</f>
        <v/>
      </c>
      <c r="BW794" s="85" t="str">
        <f>IFERROR(IF($BH794="Passive","",INDEX(Expenses!P$9:P$1026,MATCH(Calc!$AO794,Expenses!$U$9:$U$1026,0),1)),"")</f>
        <v/>
      </c>
    </row>
    <row r="795" spans="40:75" x14ac:dyDescent="0.25">
      <c r="AN795" s="93">
        <f t="shared" si="83"/>
        <v>7</v>
      </c>
      <c r="AO795" s="93">
        <v>792</v>
      </c>
      <c r="AQ795" s="85" t="str">
        <f t="shared" si="84"/>
        <v>Passive</v>
      </c>
      <c r="AR795" s="85">
        <f>IFERROR(INDEX(Income!B$9:B$1026,MATCH(Calc!$AO795,Income!$U$9:$U$1026,0),1),0)</f>
        <v>0</v>
      </c>
      <c r="AS795" s="85">
        <f>IFERROR(INDEX(Income!C$9:C$1026,MATCH(Calc!$AO795,Income!$U$9:$U$1026,0),1),0)</f>
        <v>0</v>
      </c>
      <c r="AT795" s="93">
        <f t="shared" ca="1" si="85"/>
        <v>2028</v>
      </c>
      <c r="AU795" s="85" t="str">
        <f>IFERROR(IF($AQ795="Passive","",INDEX(Income!E$9:E$1026,MATCH(Calc!$AO795,Income!$U$9:$U$1026,0),1)),"")</f>
        <v/>
      </c>
      <c r="AV795" s="85" t="str">
        <f>IFERROR(IF($AQ795="Passive","",INDEX(Income!F$9:F$1026,MATCH(Calc!$AO795,Income!$U$9:$U$1026,0),1)),"")</f>
        <v/>
      </c>
      <c r="AW795" s="85" t="str">
        <f>IFERROR(IF($AQ795="Passive","",INDEX(Income!G$9:G$1026,MATCH(Calc!$AO795,Income!$U$9:$U$1026,0),1)),"")</f>
        <v/>
      </c>
      <c r="AX795" s="85" t="str">
        <f>IFERROR(IF($AQ795="Passive","",INDEX(Income!H$9:H$1026,MATCH(Calc!$AO795,Income!$U$9:$U$1026,0),1)),"")</f>
        <v/>
      </c>
      <c r="AY795" s="85" t="str">
        <f>IFERROR(IF($AQ795="Passive","",INDEX(Income!I$9:I$1026,MATCH(Calc!$AO795,Income!$U$9:$U$1026,0),1)),"")</f>
        <v/>
      </c>
      <c r="AZ795" s="85" t="str">
        <f>IFERROR(IF($AQ795="Passive","",INDEX(Income!J$9:J$1026,MATCH(Calc!$AO795,Income!$U$9:$U$1026,0),1)),"")</f>
        <v/>
      </c>
      <c r="BA795" s="85" t="str">
        <f>IFERROR(IF($AQ795="Passive","",INDEX(Income!K$9:K$1026,MATCH(Calc!$AO795,Income!$U$9:$U$1026,0),1)),"")</f>
        <v/>
      </c>
      <c r="BB795" s="85" t="str">
        <f>IFERROR(IF($AQ795="Passive","",INDEX(Income!L$9:L$1026,MATCH(Calc!$AO795,Income!$U$9:$U$1026,0),1)),"")</f>
        <v/>
      </c>
      <c r="BC795" s="85" t="str">
        <f>IFERROR(IF($AQ795="Passive","",INDEX(Income!M$9:M$1026,MATCH(Calc!$AO795,Income!$U$9:$U$1026,0),1)),"")</f>
        <v/>
      </c>
      <c r="BD795" s="85" t="str">
        <f>IFERROR(IF($AQ795="Passive","",INDEX(Income!N$9:N$1026,MATCH(Calc!$AO795,Income!$U$9:$U$1026,0),1)),"")</f>
        <v/>
      </c>
      <c r="BE795" s="85" t="str">
        <f>IFERROR(IF($AQ795="Passive","",INDEX(Income!O$9:O$1026,MATCH(Calc!$AO795,Income!$U$9:$U$1026,0),1)),"")</f>
        <v/>
      </c>
      <c r="BF795" s="85" t="str">
        <f>IFERROR(IF($AQ795="Passive","",INDEX(Income!P$9:P$1026,MATCH(Calc!$AO795,Income!$U$9:$U$1026,0),1)),"")</f>
        <v/>
      </c>
      <c r="BH795" s="85" t="str">
        <f t="shared" si="86"/>
        <v>Passive</v>
      </c>
      <c r="BI795" s="85">
        <f>IFERROR(INDEX(Expenses!B$9:B$1026,MATCH(Calc!$AO795,Expenses!$U$9:$U$1026,0),1),0)</f>
        <v>0</v>
      </c>
      <c r="BJ795" s="85">
        <f>IFERROR(INDEX(Expenses!C$9:C$1026,MATCH(Calc!$AO795,Expenses!$U$9:$U$1026,0),1),0)</f>
        <v>0</v>
      </c>
      <c r="BK795" s="93">
        <f t="shared" ca="1" si="87"/>
        <v>2028</v>
      </c>
      <c r="BL795" s="85" t="str">
        <f>IFERROR(IF($BH795="Passive","",INDEX(Expenses!E$9:E$1026,MATCH(Calc!$AO795,Expenses!$U$9:$U$1026,0),1)),"")</f>
        <v/>
      </c>
      <c r="BM795" s="85" t="str">
        <f>IFERROR(IF($BH795="Passive","",INDEX(Expenses!F$9:F$1026,MATCH(Calc!$AO795,Expenses!$U$9:$U$1026,0),1)),"")</f>
        <v/>
      </c>
      <c r="BN795" s="85" t="str">
        <f>IFERROR(IF($BH795="Passive","",INDEX(Expenses!G$9:G$1026,MATCH(Calc!$AO795,Expenses!$U$9:$U$1026,0),1)),"")</f>
        <v/>
      </c>
      <c r="BO795" s="85" t="str">
        <f>IFERROR(IF($BH795="Passive","",INDEX(Expenses!H$9:H$1026,MATCH(Calc!$AO795,Expenses!$U$9:$U$1026,0),1)),"")</f>
        <v/>
      </c>
      <c r="BP795" s="85" t="str">
        <f>IFERROR(IF($BH795="Passive","",INDEX(Expenses!I$9:I$1026,MATCH(Calc!$AO795,Expenses!$U$9:$U$1026,0),1)),"")</f>
        <v/>
      </c>
      <c r="BQ795" s="85" t="str">
        <f>IFERROR(IF($BH795="Passive","",INDEX(Expenses!J$9:J$1026,MATCH(Calc!$AO795,Expenses!$U$9:$U$1026,0),1)),"")</f>
        <v/>
      </c>
      <c r="BR795" s="85" t="str">
        <f>IFERROR(IF($BH795="Passive","",INDEX(Expenses!K$9:K$1026,MATCH(Calc!$AO795,Expenses!$U$9:$U$1026,0),1)),"")</f>
        <v/>
      </c>
      <c r="BS795" s="85" t="str">
        <f>IFERROR(IF($BH795="Passive","",INDEX(Expenses!L$9:L$1026,MATCH(Calc!$AO795,Expenses!$U$9:$U$1026,0),1)),"")</f>
        <v/>
      </c>
      <c r="BT795" s="85" t="str">
        <f>IFERROR(IF($BH795="Passive","",INDEX(Expenses!M$9:M$1026,MATCH(Calc!$AO795,Expenses!$U$9:$U$1026,0),1)),"")</f>
        <v/>
      </c>
      <c r="BU795" s="85" t="str">
        <f>IFERROR(IF($BH795="Passive","",INDEX(Expenses!N$9:N$1026,MATCH(Calc!$AO795,Expenses!$U$9:$U$1026,0),1)),"")</f>
        <v/>
      </c>
      <c r="BV795" s="85" t="str">
        <f>IFERROR(IF($BH795="Passive","",INDEX(Expenses!O$9:O$1026,MATCH(Calc!$AO795,Expenses!$U$9:$U$1026,0),1)),"")</f>
        <v/>
      </c>
      <c r="BW795" s="85" t="str">
        <f>IFERROR(IF($BH795="Passive","",INDEX(Expenses!P$9:P$1026,MATCH(Calc!$AO795,Expenses!$U$9:$U$1026,0),1)),"")</f>
        <v/>
      </c>
    </row>
    <row r="796" spans="40:75" x14ac:dyDescent="0.25">
      <c r="AN796" s="93">
        <f t="shared" si="83"/>
        <v>7</v>
      </c>
      <c r="AO796" s="93">
        <v>793</v>
      </c>
      <c r="AQ796" s="85" t="str">
        <f t="shared" si="84"/>
        <v>Passive</v>
      </c>
      <c r="AR796" s="85">
        <f>IFERROR(INDEX(Income!B$9:B$1026,MATCH(Calc!$AO796,Income!$U$9:$U$1026,0),1),0)</f>
        <v>0</v>
      </c>
      <c r="AS796" s="85">
        <f>IFERROR(INDEX(Income!C$9:C$1026,MATCH(Calc!$AO796,Income!$U$9:$U$1026,0),1),0)</f>
        <v>0</v>
      </c>
      <c r="AT796" s="93">
        <f t="shared" ca="1" si="85"/>
        <v>2028</v>
      </c>
      <c r="AU796" s="85" t="str">
        <f>IFERROR(IF($AQ796="Passive","",INDEX(Income!E$9:E$1026,MATCH(Calc!$AO796,Income!$U$9:$U$1026,0),1)),"")</f>
        <v/>
      </c>
      <c r="AV796" s="85" t="str">
        <f>IFERROR(IF($AQ796="Passive","",INDEX(Income!F$9:F$1026,MATCH(Calc!$AO796,Income!$U$9:$U$1026,0),1)),"")</f>
        <v/>
      </c>
      <c r="AW796" s="85" t="str">
        <f>IFERROR(IF($AQ796="Passive","",INDEX(Income!G$9:G$1026,MATCH(Calc!$AO796,Income!$U$9:$U$1026,0),1)),"")</f>
        <v/>
      </c>
      <c r="AX796" s="85" t="str">
        <f>IFERROR(IF($AQ796="Passive","",INDEX(Income!H$9:H$1026,MATCH(Calc!$AO796,Income!$U$9:$U$1026,0),1)),"")</f>
        <v/>
      </c>
      <c r="AY796" s="85" t="str">
        <f>IFERROR(IF($AQ796="Passive","",INDEX(Income!I$9:I$1026,MATCH(Calc!$AO796,Income!$U$9:$U$1026,0),1)),"")</f>
        <v/>
      </c>
      <c r="AZ796" s="85" t="str">
        <f>IFERROR(IF($AQ796="Passive","",INDEX(Income!J$9:J$1026,MATCH(Calc!$AO796,Income!$U$9:$U$1026,0),1)),"")</f>
        <v/>
      </c>
      <c r="BA796" s="85" t="str">
        <f>IFERROR(IF($AQ796="Passive","",INDEX(Income!K$9:K$1026,MATCH(Calc!$AO796,Income!$U$9:$U$1026,0),1)),"")</f>
        <v/>
      </c>
      <c r="BB796" s="85" t="str">
        <f>IFERROR(IF($AQ796="Passive","",INDEX(Income!L$9:L$1026,MATCH(Calc!$AO796,Income!$U$9:$U$1026,0),1)),"")</f>
        <v/>
      </c>
      <c r="BC796" s="85" t="str">
        <f>IFERROR(IF($AQ796="Passive","",INDEX(Income!M$9:M$1026,MATCH(Calc!$AO796,Income!$U$9:$U$1026,0),1)),"")</f>
        <v/>
      </c>
      <c r="BD796" s="85" t="str">
        <f>IFERROR(IF($AQ796="Passive","",INDEX(Income!N$9:N$1026,MATCH(Calc!$AO796,Income!$U$9:$U$1026,0),1)),"")</f>
        <v/>
      </c>
      <c r="BE796" s="85" t="str">
        <f>IFERROR(IF($AQ796="Passive","",INDEX(Income!O$9:O$1026,MATCH(Calc!$AO796,Income!$U$9:$U$1026,0),1)),"")</f>
        <v/>
      </c>
      <c r="BF796" s="85" t="str">
        <f>IFERROR(IF($AQ796="Passive","",INDEX(Income!P$9:P$1026,MATCH(Calc!$AO796,Income!$U$9:$U$1026,0),1)),"")</f>
        <v/>
      </c>
      <c r="BH796" s="85" t="str">
        <f t="shared" si="86"/>
        <v>Passive</v>
      </c>
      <c r="BI796" s="85">
        <f>IFERROR(INDEX(Expenses!B$9:B$1026,MATCH(Calc!$AO796,Expenses!$U$9:$U$1026,0),1),0)</f>
        <v>0</v>
      </c>
      <c r="BJ796" s="85">
        <f>IFERROR(INDEX(Expenses!C$9:C$1026,MATCH(Calc!$AO796,Expenses!$U$9:$U$1026,0),1),0)</f>
        <v>0</v>
      </c>
      <c r="BK796" s="93">
        <f t="shared" ca="1" si="87"/>
        <v>2028</v>
      </c>
      <c r="BL796" s="85" t="str">
        <f>IFERROR(IF($BH796="Passive","",INDEX(Expenses!E$9:E$1026,MATCH(Calc!$AO796,Expenses!$U$9:$U$1026,0),1)),"")</f>
        <v/>
      </c>
      <c r="BM796" s="85" t="str">
        <f>IFERROR(IF($BH796="Passive","",INDEX(Expenses!F$9:F$1026,MATCH(Calc!$AO796,Expenses!$U$9:$U$1026,0),1)),"")</f>
        <v/>
      </c>
      <c r="BN796" s="85" t="str">
        <f>IFERROR(IF($BH796="Passive","",INDEX(Expenses!G$9:G$1026,MATCH(Calc!$AO796,Expenses!$U$9:$U$1026,0),1)),"")</f>
        <v/>
      </c>
      <c r="BO796" s="85" t="str">
        <f>IFERROR(IF($BH796="Passive","",INDEX(Expenses!H$9:H$1026,MATCH(Calc!$AO796,Expenses!$U$9:$U$1026,0),1)),"")</f>
        <v/>
      </c>
      <c r="BP796" s="85" t="str">
        <f>IFERROR(IF($BH796="Passive","",INDEX(Expenses!I$9:I$1026,MATCH(Calc!$AO796,Expenses!$U$9:$U$1026,0),1)),"")</f>
        <v/>
      </c>
      <c r="BQ796" s="85" t="str">
        <f>IFERROR(IF($BH796="Passive","",INDEX(Expenses!J$9:J$1026,MATCH(Calc!$AO796,Expenses!$U$9:$U$1026,0),1)),"")</f>
        <v/>
      </c>
      <c r="BR796" s="85" t="str">
        <f>IFERROR(IF($BH796="Passive","",INDEX(Expenses!K$9:K$1026,MATCH(Calc!$AO796,Expenses!$U$9:$U$1026,0),1)),"")</f>
        <v/>
      </c>
      <c r="BS796" s="85" t="str">
        <f>IFERROR(IF($BH796="Passive","",INDEX(Expenses!L$9:L$1026,MATCH(Calc!$AO796,Expenses!$U$9:$U$1026,0),1)),"")</f>
        <v/>
      </c>
      <c r="BT796" s="85" t="str">
        <f>IFERROR(IF($BH796="Passive","",INDEX(Expenses!M$9:M$1026,MATCH(Calc!$AO796,Expenses!$U$9:$U$1026,0),1)),"")</f>
        <v/>
      </c>
      <c r="BU796" s="85" t="str">
        <f>IFERROR(IF($BH796="Passive","",INDEX(Expenses!N$9:N$1026,MATCH(Calc!$AO796,Expenses!$U$9:$U$1026,0),1)),"")</f>
        <v/>
      </c>
      <c r="BV796" s="85" t="str">
        <f>IFERROR(IF($BH796="Passive","",INDEX(Expenses!O$9:O$1026,MATCH(Calc!$AO796,Expenses!$U$9:$U$1026,0),1)),"")</f>
        <v/>
      </c>
      <c r="BW796" s="85" t="str">
        <f>IFERROR(IF($BH796="Passive","",INDEX(Expenses!P$9:P$1026,MATCH(Calc!$AO796,Expenses!$U$9:$U$1026,0),1)),"")</f>
        <v/>
      </c>
    </row>
    <row r="797" spans="40:75" x14ac:dyDescent="0.25">
      <c r="AN797" s="93">
        <f t="shared" si="83"/>
        <v>7</v>
      </c>
      <c r="AO797" s="93">
        <v>794</v>
      </c>
      <c r="AQ797" s="85" t="str">
        <f t="shared" si="84"/>
        <v>Passive</v>
      </c>
      <c r="AR797" s="85">
        <f>IFERROR(INDEX(Income!B$9:B$1026,MATCH(Calc!$AO797,Income!$U$9:$U$1026,0),1),0)</f>
        <v>0</v>
      </c>
      <c r="AS797" s="85">
        <f>IFERROR(INDEX(Income!C$9:C$1026,MATCH(Calc!$AO797,Income!$U$9:$U$1026,0),1),0)</f>
        <v>0</v>
      </c>
      <c r="AT797" s="93">
        <f t="shared" ca="1" si="85"/>
        <v>2028</v>
      </c>
      <c r="AU797" s="85" t="str">
        <f>IFERROR(IF($AQ797="Passive","",INDEX(Income!E$9:E$1026,MATCH(Calc!$AO797,Income!$U$9:$U$1026,0),1)),"")</f>
        <v/>
      </c>
      <c r="AV797" s="85" t="str">
        <f>IFERROR(IF($AQ797="Passive","",INDEX(Income!F$9:F$1026,MATCH(Calc!$AO797,Income!$U$9:$U$1026,0),1)),"")</f>
        <v/>
      </c>
      <c r="AW797" s="85" t="str">
        <f>IFERROR(IF($AQ797="Passive","",INDEX(Income!G$9:G$1026,MATCH(Calc!$AO797,Income!$U$9:$U$1026,0),1)),"")</f>
        <v/>
      </c>
      <c r="AX797" s="85" t="str">
        <f>IFERROR(IF($AQ797="Passive","",INDEX(Income!H$9:H$1026,MATCH(Calc!$AO797,Income!$U$9:$U$1026,0),1)),"")</f>
        <v/>
      </c>
      <c r="AY797" s="85" t="str">
        <f>IFERROR(IF($AQ797="Passive","",INDEX(Income!I$9:I$1026,MATCH(Calc!$AO797,Income!$U$9:$U$1026,0),1)),"")</f>
        <v/>
      </c>
      <c r="AZ797" s="85" t="str">
        <f>IFERROR(IF($AQ797="Passive","",INDEX(Income!J$9:J$1026,MATCH(Calc!$AO797,Income!$U$9:$U$1026,0),1)),"")</f>
        <v/>
      </c>
      <c r="BA797" s="85" t="str">
        <f>IFERROR(IF($AQ797="Passive","",INDEX(Income!K$9:K$1026,MATCH(Calc!$AO797,Income!$U$9:$U$1026,0),1)),"")</f>
        <v/>
      </c>
      <c r="BB797" s="85" t="str">
        <f>IFERROR(IF($AQ797="Passive","",INDEX(Income!L$9:L$1026,MATCH(Calc!$AO797,Income!$U$9:$U$1026,0),1)),"")</f>
        <v/>
      </c>
      <c r="BC797" s="85" t="str">
        <f>IFERROR(IF($AQ797="Passive","",INDEX(Income!M$9:M$1026,MATCH(Calc!$AO797,Income!$U$9:$U$1026,0),1)),"")</f>
        <v/>
      </c>
      <c r="BD797" s="85" t="str">
        <f>IFERROR(IF($AQ797="Passive","",INDEX(Income!N$9:N$1026,MATCH(Calc!$AO797,Income!$U$9:$U$1026,0),1)),"")</f>
        <v/>
      </c>
      <c r="BE797" s="85" t="str">
        <f>IFERROR(IF($AQ797="Passive","",INDEX(Income!O$9:O$1026,MATCH(Calc!$AO797,Income!$U$9:$U$1026,0),1)),"")</f>
        <v/>
      </c>
      <c r="BF797" s="85" t="str">
        <f>IFERROR(IF($AQ797="Passive","",INDEX(Income!P$9:P$1026,MATCH(Calc!$AO797,Income!$U$9:$U$1026,0),1)),"")</f>
        <v/>
      </c>
      <c r="BH797" s="85" t="str">
        <f t="shared" si="86"/>
        <v>Passive</v>
      </c>
      <c r="BI797" s="85">
        <f>IFERROR(INDEX(Expenses!B$9:B$1026,MATCH(Calc!$AO797,Expenses!$U$9:$U$1026,0),1),0)</f>
        <v>0</v>
      </c>
      <c r="BJ797" s="85">
        <f>IFERROR(INDEX(Expenses!C$9:C$1026,MATCH(Calc!$AO797,Expenses!$U$9:$U$1026,0),1),0)</f>
        <v>0</v>
      </c>
      <c r="BK797" s="93">
        <f t="shared" ca="1" si="87"/>
        <v>2028</v>
      </c>
      <c r="BL797" s="85" t="str">
        <f>IFERROR(IF($BH797="Passive","",INDEX(Expenses!E$9:E$1026,MATCH(Calc!$AO797,Expenses!$U$9:$U$1026,0),1)),"")</f>
        <v/>
      </c>
      <c r="BM797" s="85" t="str">
        <f>IFERROR(IF($BH797="Passive","",INDEX(Expenses!F$9:F$1026,MATCH(Calc!$AO797,Expenses!$U$9:$U$1026,0),1)),"")</f>
        <v/>
      </c>
      <c r="BN797" s="85" t="str">
        <f>IFERROR(IF($BH797="Passive","",INDEX(Expenses!G$9:G$1026,MATCH(Calc!$AO797,Expenses!$U$9:$U$1026,0),1)),"")</f>
        <v/>
      </c>
      <c r="BO797" s="85" t="str">
        <f>IFERROR(IF($BH797="Passive","",INDEX(Expenses!H$9:H$1026,MATCH(Calc!$AO797,Expenses!$U$9:$U$1026,0),1)),"")</f>
        <v/>
      </c>
      <c r="BP797" s="85" t="str">
        <f>IFERROR(IF($BH797="Passive","",INDEX(Expenses!I$9:I$1026,MATCH(Calc!$AO797,Expenses!$U$9:$U$1026,0),1)),"")</f>
        <v/>
      </c>
      <c r="BQ797" s="85" t="str">
        <f>IFERROR(IF($BH797="Passive","",INDEX(Expenses!J$9:J$1026,MATCH(Calc!$AO797,Expenses!$U$9:$U$1026,0),1)),"")</f>
        <v/>
      </c>
      <c r="BR797" s="85" t="str">
        <f>IFERROR(IF($BH797="Passive","",INDEX(Expenses!K$9:K$1026,MATCH(Calc!$AO797,Expenses!$U$9:$U$1026,0),1)),"")</f>
        <v/>
      </c>
      <c r="BS797" s="85" t="str">
        <f>IFERROR(IF($BH797="Passive","",INDEX(Expenses!L$9:L$1026,MATCH(Calc!$AO797,Expenses!$U$9:$U$1026,0),1)),"")</f>
        <v/>
      </c>
      <c r="BT797" s="85" t="str">
        <f>IFERROR(IF($BH797="Passive","",INDEX(Expenses!M$9:M$1026,MATCH(Calc!$AO797,Expenses!$U$9:$U$1026,0),1)),"")</f>
        <v/>
      </c>
      <c r="BU797" s="85" t="str">
        <f>IFERROR(IF($BH797="Passive","",INDEX(Expenses!N$9:N$1026,MATCH(Calc!$AO797,Expenses!$U$9:$U$1026,0),1)),"")</f>
        <v/>
      </c>
      <c r="BV797" s="85" t="str">
        <f>IFERROR(IF($BH797="Passive","",INDEX(Expenses!O$9:O$1026,MATCH(Calc!$AO797,Expenses!$U$9:$U$1026,0),1)),"")</f>
        <v/>
      </c>
      <c r="BW797" s="85" t="str">
        <f>IFERROR(IF($BH797="Passive","",INDEX(Expenses!P$9:P$1026,MATCH(Calc!$AO797,Expenses!$U$9:$U$1026,0),1)),"")</f>
        <v/>
      </c>
    </row>
    <row r="798" spans="40:75" x14ac:dyDescent="0.25">
      <c r="AN798" s="93">
        <f t="shared" si="83"/>
        <v>7</v>
      </c>
      <c r="AO798" s="93">
        <v>795</v>
      </c>
      <c r="AQ798" s="85" t="str">
        <f t="shared" si="84"/>
        <v>Passive</v>
      </c>
      <c r="AR798" s="85">
        <f>IFERROR(INDEX(Income!B$9:B$1026,MATCH(Calc!$AO798,Income!$U$9:$U$1026,0),1),0)</f>
        <v>0</v>
      </c>
      <c r="AS798" s="85">
        <f>IFERROR(INDEX(Income!C$9:C$1026,MATCH(Calc!$AO798,Income!$U$9:$U$1026,0),1),0)</f>
        <v>0</v>
      </c>
      <c r="AT798" s="93">
        <f t="shared" ca="1" si="85"/>
        <v>2028</v>
      </c>
      <c r="AU798" s="85" t="str">
        <f>IFERROR(IF($AQ798="Passive","",INDEX(Income!E$9:E$1026,MATCH(Calc!$AO798,Income!$U$9:$U$1026,0),1)),"")</f>
        <v/>
      </c>
      <c r="AV798" s="85" t="str">
        <f>IFERROR(IF($AQ798="Passive","",INDEX(Income!F$9:F$1026,MATCH(Calc!$AO798,Income!$U$9:$U$1026,0),1)),"")</f>
        <v/>
      </c>
      <c r="AW798" s="85" t="str">
        <f>IFERROR(IF($AQ798="Passive","",INDEX(Income!G$9:G$1026,MATCH(Calc!$AO798,Income!$U$9:$U$1026,0),1)),"")</f>
        <v/>
      </c>
      <c r="AX798" s="85" t="str">
        <f>IFERROR(IF($AQ798="Passive","",INDEX(Income!H$9:H$1026,MATCH(Calc!$AO798,Income!$U$9:$U$1026,0),1)),"")</f>
        <v/>
      </c>
      <c r="AY798" s="85" t="str">
        <f>IFERROR(IF($AQ798="Passive","",INDEX(Income!I$9:I$1026,MATCH(Calc!$AO798,Income!$U$9:$U$1026,0),1)),"")</f>
        <v/>
      </c>
      <c r="AZ798" s="85" t="str">
        <f>IFERROR(IF($AQ798="Passive","",INDEX(Income!J$9:J$1026,MATCH(Calc!$AO798,Income!$U$9:$U$1026,0),1)),"")</f>
        <v/>
      </c>
      <c r="BA798" s="85" t="str">
        <f>IFERROR(IF($AQ798="Passive","",INDEX(Income!K$9:K$1026,MATCH(Calc!$AO798,Income!$U$9:$U$1026,0),1)),"")</f>
        <v/>
      </c>
      <c r="BB798" s="85" t="str">
        <f>IFERROR(IF($AQ798="Passive","",INDEX(Income!L$9:L$1026,MATCH(Calc!$AO798,Income!$U$9:$U$1026,0),1)),"")</f>
        <v/>
      </c>
      <c r="BC798" s="85" t="str">
        <f>IFERROR(IF($AQ798="Passive","",INDEX(Income!M$9:M$1026,MATCH(Calc!$AO798,Income!$U$9:$U$1026,0),1)),"")</f>
        <v/>
      </c>
      <c r="BD798" s="85" t="str">
        <f>IFERROR(IF($AQ798="Passive","",INDEX(Income!N$9:N$1026,MATCH(Calc!$AO798,Income!$U$9:$U$1026,0),1)),"")</f>
        <v/>
      </c>
      <c r="BE798" s="85" t="str">
        <f>IFERROR(IF($AQ798="Passive","",INDEX(Income!O$9:O$1026,MATCH(Calc!$AO798,Income!$U$9:$U$1026,0),1)),"")</f>
        <v/>
      </c>
      <c r="BF798" s="85" t="str">
        <f>IFERROR(IF($AQ798="Passive","",INDEX(Income!P$9:P$1026,MATCH(Calc!$AO798,Income!$U$9:$U$1026,0),1)),"")</f>
        <v/>
      </c>
      <c r="BH798" s="85" t="str">
        <f t="shared" si="86"/>
        <v>Passive</v>
      </c>
      <c r="BI798" s="85">
        <f>IFERROR(INDEX(Expenses!B$9:B$1026,MATCH(Calc!$AO798,Expenses!$U$9:$U$1026,0),1),0)</f>
        <v>0</v>
      </c>
      <c r="BJ798" s="85">
        <f>IFERROR(INDEX(Expenses!C$9:C$1026,MATCH(Calc!$AO798,Expenses!$U$9:$U$1026,0),1),0)</f>
        <v>0</v>
      </c>
      <c r="BK798" s="93">
        <f t="shared" ca="1" si="87"/>
        <v>2028</v>
      </c>
      <c r="BL798" s="85" t="str">
        <f>IFERROR(IF($BH798="Passive","",INDEX(Expenses!E$9:E$1026,MATCH(Calc!$AO798,Expenses!$U$9:$U$1026,0),1)),"")</f>
        <v/>
      </c>
      <c r="BM798" s="85" t="str">
        <f>IFERROR(IF($BH798="Passive","",INDEX(Expenses!F$9:F$1026,MATCH(Calc!$AO798,Expenses!$U$9:$U$1026,0),1)),"")</f>
        <v/>
      </c>
      <c r="BN798" s="85" t="str">
        <f>IFERROR(IF($BH798="Passive","",INDEX(Expenses!G$9:G$1026,MATCH(Calc!$AO798,Expenses!$U$9:$U$1026,0),1)),"")</f>
        <v/>
      </c>
      <c r="BO798" s="85" t="str">
        <f>IFERROR(IF($BH798="Passive","",INDEX(Expenses!H$9:H$1026,MATCH(Calc!$AO798,Expenses!$U$9:$U$1026,0),1)),"")</f>
        <v/>
      </c>
      <c r="BP798" s="85" t="str">
        <f>IFERROR(IF($BH798="Passive","",INDEX(Expenses!I$9:I$1026,MATCH(Calc!$AO798,Expenses!$U$9:$U$1026,0),1)),"")</f>
        <v/>
      </c>
      <c r="BQ798" s="85" t="str">
        <f>IFERROR(IF($BH798="Passive","",INDEX(Expenses!J$9:J$1026,MATCH(Calc!$AO798,Expenses!$U$9:$U$1026,0),1)),"")</f>
        <v/>
      </c>
      <c r="BR798" s="85" t="str">
        <f>IFERROR(IF($BH798="Passive","",INDEX(Expenses!K$9:K$1026,MATCH(Calc!$AO798,Expenses!$U$9:$U$1026,0),1)),"")</f>
        <v/>
      </c>
      <c r="BS798" s="85" t="str">
        <f>IFERROR(IF($BH798="Passive","",INDEX(Expenses!L$9:L$1026,MATCH(Calc!$AO798,Expenses!$U$9:$U$1026,0),1)),"")</f>
        <v/>
      </c>
      <c r="BT798" s="85" t="str">
        <f>IFERROR(IF($BH798="Passive","",INDEX(Expenses!M$9:M$1026,MATCH(Calc!$AO798,Expenses!$U$9:$U$1026,0),1)),"")</f>
        <v/>
      </c>
      <c r="BU798" s="85" t="str">
        <f>IFERROR(IF($BH798="Passive","",INDEX(Expenses!N$9:N$1026,MATCH(Calc!$AO798,Expenses!$U$9:$U$1026,0),1)),"")</f>
        <v/>
      </c>
      <c r="BV798" s="85" t="str">
        <f>IFERROR(IF($BH798="Passive","",INDEX(Expenses!O$9:O$1026,MATCH(Calc!$AO798,Expenses!$U$9:$U$1026,0),1)),"")</f>
        <v/>
      </c>
      <c r="BW798" s="85" t="str">
        <f>IFERROR(IF($BH798="Passive","",INDEX(Expenses!P$9:P$1026,MATCH(Calc!$AO798,Expenses!$U$9:$U$1026,0),1)),"")</f>
        <v/>
      </c>
    </row>
    <row r="799" spans="40:75" x14ac:dyDescent="0.25">
      <c r="AN799" s="93">
        <f t="shared" si="83"/>
        <v>7</v>
      </c>
      <c r="AO799" s="93">
        <v>796</v>
      </c>
      <c r="AQ799" s="85" t="str">
        <f t="shared" si="84"/>
        <v>Passive</v>
      </c>
      <c r="AR799" s="85">
        <f>IFERROR(INDEX(Income!B$9:B$1026,MATCH(Calc!$AO799,Income!$U$9:$U$1026,0),1),0)</f>
        <v>0</v>
      </c>
      <c r="AS799" s="85">
        <f>IFERROR(INDEX(Income!C$9:C$1026,MATCH(Calc!$AO799,Income!$U$9:$U$1026,0),1),0)</f>
        <v>0</v>
      </c>
      <c r="AT799" s="93">
        <f t="shared" ca="1" si="85"/>
        <v>2028</v>
      </c>
      <c r="AU799" s="85" t="str">
        <f>IFERROR(IF($AQ799="Passive","",INDEX(Income!E$9:E$1026,MATCH(Calc!$AO799,Income!$U$9:$U$1026,0),1)),"")</f>
        <v/>
      </c>
      <c r="AV799" s="85" t="str">
        <f>IFERROR(IF($AQ799="Passive","",INDEX(Income!F$9:F$1026,MATCH(Calc!$AO799,Income!$U$9:$U$1026,0),1)),"")</f>
        <v/>
      </c>
      <c r="AW799" s="85" t="str">
        <f>IFERROR(IF($AQ799="Passive","",INDEX(Income!G$9:G$1026,MATCH(Calc!$AO799,Income!$U$9:$U$1026,0),1)),"")</f>
        <v/>
      </c>
      <c r="AX799" s="85" t="str">
        <f>IFERROR(IF($AQ799="Passive","",INDEX(Income!H$9:H$1026,MATCH(Calc!$AO799,Income!$U$9:$U$1026,0),1)),"")</f>
        <v/>
      </c>
      <c r="AY799" s="85" t="str">
        <f>IFERROR(IF($AQ799="Passive","",INDEX(Income!I$9:I$1026,MATCH(Calc!$AO799,Income!$U$9:$U$1026,0),1)),"")</f>
        <v/>
      </c>
      <c r="AZ799" s="85" t="str">
        <f>IFERROR(IF($AQ799="Passive","",INDEX(Income!J$9:J$1026,MATCH(Calc!$AO799,Income!$U$9:$U$1026,0),1)),"")</f>
        <v/>
      </c>
      <c r="BA799" s="85" t="str">
        <f>IFERROR(IF($AQ799="Passive","",INDEX(Income!K$9:K$1026,MATCH(Calc!$AO799,Income!$U$9:$U$1026,0),1)),"")</f>
        <v/>
      </c>
      <c r="BB799" s="85" t="str">
        <f>IFERROR(IF($AQ799="Passive","",INDEX(Income!L$9:L$1026,MATCH(Calc!$AO799,Income!$U$9:$U$1026,0),1)),"")</f>
        <v/>
      </c>
      <c r="BC799" s="85" t="str">
        <f>IFERROR(IF($AQ799="Passive","",INDEX(Income!M$9:M$1026,MATCH(Calc!$AO799,Income!$U$9:$U$1026,0),1)),"")</f>
        <v/>
      </c>
      <c r="BD799" s="85" t="str">
        <f>IFERROR(IF($AQ799="Passive","",INDEX(Income!N$9:N$1026,MATCH(Calc!$AO799,Income!$U$9:$U$1026,0),1)),"")</f>
        <v/>
      </c>
      <c r="BE799" s="85" t="str">
        <f>IFERROR(IF($AQ799="Passive","",INDEX(Income!O$9:O$1026,MATCH(Calc!$AO799,Income!$U$9:$U$1026,0),1)),"")</f>
        <v/>
      </c>
      <c r="BF799" s="85" t="str">
        <f>IFERROR(IF($AQ799="Passive","",INDEX(Income!P$9:P$1026,MATCH(Calc!$AO799,Income!$U$9:$U$1026,0),1)),"")</f>
        <v/>
      </c>
      <c r="BH799" s="85" t="str">
        <f t="shared" si="86"/>
        <v>Passive</v>
      </c>
      <c r="BI799" s="85">
        <f>IFERROR(INDEX(Expenses!B$9:B$1026,MATCH(Calc!$AO799,Expenses!$U$9:$U$1026,0),1),0)</f>
        <v>0</v>
      </c>
      <c r="BJ799" s="85">
        <f>IFERROR(INDEX(Expenses!C$9:C$1026,MATCH(Calc!$AO799,Expenses!$U$9:$U$1026,0),1),0)</f>
        <v>0</v>
      </c>
      <c r="BK799" s="93">
        <f t="shared" ca="1" si="87"/>
        <v>2028</v>
      </c>
      <c r="BL799" s="85" t="str">
        <f>IFERROR(IF($BH799="Passive","",INDEX(Expenses!E$9:E$1026,MATCH(Calc!$AO799,Expenses!$U$9:$U$1026,0),1)),"")</f>
        <v/>
      </c>
      <c r="BM799" s="85" t="str">
        <f>IFERROR(IF($BH799="Passive","",INDEX(Expenses!F$9:F$1026,MATCH(Calc!$AO799,Expenses!$U$9:$U$1026,0),1)),"")</f>
        <v/>
      </c>
      <c r="BN799" s="85" t="str">
        <f>IFERROR(IF($BH799="Passive","",INDEX(Expenses!G$9:G$1026,MATCH(Calc!$AO799,Expenses!$U$9:$U$1026,0),1)),"")</f>
        <v/>
      </c>
      <c r="BO799" s="85" t="str">
        <f>IFERROR(IF($BH799="Passive","",INDEX(Expenses!H$9:H$1026,MATCH(Calc!$AO799,Expenses!$U$9:$U$1026,0),1)),"")</f>
        <v/>
      </c>
      <c r="BP799" s="85" t="str">
        <f>IFERROR(IF($BH799="Passive","",INDEX(Expenses!I$9:I$1026,MATCH(Calc!$AO799,Expenses!$U$9:$U$1026,0),1)),"")</f>
        <v/>
      </c>
      <c r="BQ799" s="85" t="str">
        <f>IFERROR(IF($BH799="Passive","",INDEX(Expenses!J$9:J$1026,MATCH(Calc!$AO799,Expenses!$U$9:$U$1026,0),1)),"")</f>
        <v/>
      </c>
      <c r="BR799" s="85" t="str">
        <f>IFERROR(IF($BH799="Passive","",INDEX(Expenses!K$9:K$1026,MATCH(Calc!$AO799,Expenses!$U$9:$U$1026,0),1)),"")</f>
        <v/>
      </c>
      <c r="BS799" s="85" t="str">
        <f>IFERROR(IF($BH799="Passive","",INDEX(Expenses!L$9:L$1026,MATCH(Calc!$AO799,Expenses!$U$9:$U$1026,0),1)),"")</f>
        <v/>
      </c>
      <c r="BT799" s="85" t="str">
        <f>IFERROR(IF($BH799="Passive","",INDEX(Expenses!M$9:M$1026,MATCH(Calc!$AO799,Expenses!$U$9:$U$1026,0),1)),"")</f>
        <v/>
      </c>
      <c r="BU799" s="85" t="str">
        <f>IFERROR(IF($BH799="Passive","",INDEX(Expenses!N$9:N$1026,MATCH(Calc!$AO799,Expenses!$U$9:$U$1026,0),1)),"")</f>
        <v/>
      </c>
      <c r="BV799" s="85" t="str">
        <f>IFERROR(IF($BH799="Passive","",INDEX(Expenses!O$9:O$1026,MATCH(Calc!$AO799,Expenses!$U$9:$U$1026,0),1)),"")</f>
        <v/>
      </c>
      <c r="BW799" s="85" t="str">
        <f>IFERROR(IF($BH799="Passive","",INDEX(Expenses!P$9:P$1026,MATCH(Calc!$AO799,Expenses!$U$9:$U$1026,0),1)),"")</f>
        <v/>
      </c>
    </row>
    <row r="800" spans="40:75" x14ac:dyDescent="0.25">
      <c r="AN800" s="93">
        <f t="shared" si="83"/>
        <v>7</v>
      </c>
      <c r="AO800" s="93">
        <v>797</v>
      </c>
      <c r="AQ800" s="85" t="str">
        <f t="shared" si="84"/>
        <v>Passive</v>
      </c>
      <c r="AR800" s="85">
        <f>IFERROR(INDEX(Income!B$9:B$1026,MATCH(Calc!$AO800,Income!$U$9:$U$1026,0),1),0)</f>
        <v>0</v>
      </c>
      <c r="AS800" s="85">
        <f>IFERROR(INDEX(Income!C$9:C$1026,MATCH(Calc!$AO800,Income!$U$9:$U$1026,0),1),0)</f>
        <v>0</v>
      </c>
      <c r="AT800" s="93">
        <f t="shared" ca="1" si="85"/>
        <v>2028</v>
      </c>
      <c r="AU800" s="85" t="str">
        <f>IFERROR(IF($AQ800="Passive","",INDEX(Income!E$9:E$1026,MATCH(Calc!$AO800,Income!$U$9:$U$1026,0),1)),"")</f>
        <v/>
      </c>
      <c r="AV800" s="85" t="str">
        <f>IFERROR(IF($AQ800="Passive","",INDEX(Income!F$9:F$1026,MATCH(Calc!$AO800,Income!$U$9:$U$1026,0),1)),"")</f>
        <v/>
      </c>
      <c r="AW800" s="85" t="str">
        <f>IFERROR(IF($AQ800="Passive","",INDEX(Income!G$9:G$1026,MATCH(Calc!$AO800,Income!$U$9:$U$1026,0),1)),"")</f>
        <v/>
      </c>
      <c r="AX800" s="85" t="str">
        <f>IFERROR(IF($AQ800="Passive","",INDEX(Income!H$9:H$1026,MATCH(Calc!$AO800,Income!$U$9:$U$1026,0),1)),"")</f>
        <v/>
      </c>
      <c r="AY800" s="85" t="str">
        <f>IFERROR(IF($AQ800="Passive","",INDEX(Income!I$9:I$1026,MATCH(Calc!$AO800,Income!$U$9:$U$1026,0),1)),"")</f>
        <v/>
      </c>
      <c r="AZ800" s="85" t="str">
        <f>IFERROR(IF($AQ800="Passive","",INDEX(Income!J$9:J$1026,MATCH(Calc!$AO800,Income!$U$9:$U$1026,0),1)),"")</f>
        <v/>
      </c>
      <c r="BA800" s="85" t="str">
        <f>IFERROR(IF($AQ800="Passive","",INDEX(Income!K$9:K$1026,MATCH(Calc!$AO800,Income!$U$9:$U$1026,0),1)),"")</f>
        <v/>
      </c>
      <c r="BB800" s="85" t="str">
        <f>IFERROR(IF($AQ800="Passive","",INDEX(Income!L$9:L$1026,MATCH(Calc!$AO800,Income!$U$9:$U$1026,0),1)),"")</f>
        <v/>
      </c>
      <c r="BC800" s="85" t="str">
        <f>IFERROR(IF($AQ800="Passive","",INDEX(Income!M$9:M$1026,MATCH(Calc!$AO800,Income!$U$9:$U$1026,0),1)),"")</f>
        <v/>
      </c>
      <c r="BD800" s="85" t="str">
        <f>IFERROR(IF($AQ800="Passive","",INDEX(Income!N$9:N$1026,MATCH(Calc!$AO800,Income!$U$9:$U$1026,0),1)),"")</f>
        <v/>
      </c>
      <c r="BE800" s="85" t="str">
        <f>IFERROR(IF($AQ800="Passive","",INDEX(Income!O$9:O$1026,MATCH(Calc!$AO800,Income!$U$9:$U$1026,0),1)),"")</f>
        <v/>
      </c>
      <c r="BF800" s="85" t="str">
        <f>IFERROR(IF($AQ800="Passive","",INDEX(Income!P$9:P$1026,MATCH(Calc!$AO800,Income!$U$9:$U$1026,0),1)),"")</f>
        <v/>
      </c>
      <c r="BH800" s="85" t="str">
        <f t="shared" si="86"/>
        <v>Passive</v>
      </c>
      <c r="BI800" s="85">
        <f>IFERROR(INDEX(Expenses!B$9:B$1026,MATCH(Calc!$AO800,Expenses!$U$9:$U$1026,0),1),0)</f>
        <v>0</v>
      </c>
      <c r="BJ800" s="85">
        <f>IFERROR(INDEX(Expenses!C$9:C$1026,MATCH(Calc!$AO800,Expenses!$U$9:$U$1026,0),1),0)</f>
        <v>0</v>
      </c>
      <c r="BK800" s="93">
        <f t="shared" ca="1" si="87"/>
        <v>2028</v>
      </c>
      <c r="BL800" s="85" t="str">
        <f>IFERROR(IF($BH800="Passive","",INDEX(Expenses!E$9:E$1026,MATCH(Calc!$AO800,Expenses!$U$9:$U$1026,0),1)),"")</f>
        <v/>
      </c>
      <c r="BM800" s="85" t="str">
        <f>IFERROR(IF($BH800="Passive","",INDEX(Expenses!F$9:F$1026,MATCH(Calc!$AO800,Expenses!$U$9:$U$1026,0),1)),"")</f>
        <v/>
      </c>
      <c r="BN800" s="85" t="str">
        <f>IFERROR(IF($BH800="Passive","",INDEX(Expenses!G$9:G$1026,MATCH(Calc!$AO800,Expenses!$U$9:$U$1026,0),1)),"")</f>
        <v/>
      </c>
      <c r="BO800" s="85" t="str">
        <f>IFERROR(IF($BH800="Passive","",INDEX(Expenses!H$9:H$1026,MATCH(Calc!$AO800,Expenses!$U$9:$U$1026,0),1)),"")</f>
        <v/>
      </c>
      <c r="BP800" s="85" t="str">
        <f>IFERROR(IF($BH800="Passive","",INDEX(Expenses!I$9:I$1026,MATCH(Calc!$AO800,Expenses!$U$9:$U$1026,0),1)),"")</f>
        <v/>
      </c>
      <c r="BQ800" s="85" t="str">
        <f>IFERROR(IF($BH800="Passive","",INDEX(Expenses!J$9:J$1026,MATCH(Calc!$AO800,Expenses!$U$9:$U$1026,0),1)),"")</f>
        <v/>
      </c>
      <c r="BR800" s="85" t="str">
        <f>IFERROR(IF($BH800="Passive","",INDEX(Expenses!K$9:K$1026,MATCH(Calc!$AO800,Expenses!$U$9:$U$1026,0),1)),"")</f>
        <v/>
      </c>
      <c r="BS800" s="85" t="str">
        <f>IFERROR(IF($BH800="Passive","",INDEX(Expenses!L$9:L$1026,MATCH(Calc!$AO800,Expenses!$U$9:$U$1026,0),1)),"")</f>
        <v/>
      </c>
      <c r="BT800" s="85" t="str">
        <f>IFERROR(IF($BH800="Passive","",INDEX(Expenses!M$9:M$1026,MATCH(Calc!$AO800,Expenses!$U$9:$U$1026,0),1)),"")</f>
        <v/>
      </c>
      <c r="BU800" s="85" t="str">
        <f>IFERROR(IF($BH800="Passive","",INDEX(Expenses!N$9:N$1026,MATCH(Calc!$AO800,Expenses!$U$9:$U$1026,0),1)),"")</f>
        <v/>
      </c>
      <c r="BV800" s="85" t="str">
        <f>IFERROR(IF($BH800="Passive","",INDEX(Expenses!O$9:O$1026,MATCH(Calc!$AO800,Expenses!$U$9:$U$1026,0),1)),"")</f>
        <v/>
      </c>
      <c r="BW800" s="85" t="str">
        <f>IFERROR(IF($BH800="Passive","",INDEX(Expenses!P$9:P$1026,MATCH(Calc!$AO800,Expenses!$U$9:$U$1026,0),1)),"")</f>
        <v/>
      </c>
    </row>
    <row r="801" spans="40:75" x14ac:dyDescent="0.25">
      <c r="AN801" s="93">
        <f t="shared" si="83"/>
        <v>7</v>
      </c>
      <c r="AO801" s="93">
        <v>798</v>
      </c>
      <c r="AQ801" s="85" t="str">
        <f t="shared" si="84"/>
        <v>Passive</v>
      </c>
      <c r="AR801" s="85">
        <f>IFERROR(INDEX(Income!B$9:B$1026,MATCH(Calc!$AO801,Income!$U$9:$U$1026,0),1),0)</f>
        <v>0</v>
      </c>
      <c r="AS801" s="85">
        <f>IFERROR(INDEX(Income!C$9:C$1026,MATCH(Calc!$AO801,Income!$U$9:$U$1026,0),1),0)</f>
        <v>0</v>
      </c>
      <c r="AT801" s="93">
        <f t="shared" ca="1" si="85"/>
        <v>2028</v>
      </c>
      <c r="AU801" s="85" t="str">
        <f>IFERROR(IF($AQ801="Passive","",INDEX(Income!E$9:E$1026,MATCH(Calc!$AO801,Income!$U$9:$U$1026,0),1)),"")</f>
        <v/>
      </c>
      <c r="AV801" s="85" t="str">
        <f>IFERROR(IF($AQ801="Passive","",INDEX(Income!F$9:F$1026,MATCH(Calc!$AO801,Income!$U$9:$U$1026,0),1)),"")</f>
        <v/>
      </c>
      <c r="AW801" s="85" t="str">
        <f>IFERROR(IF($AQ801="Passive","",INDEX(Income!G$9:G$1026,MATCH(Calc!$AO801,Income!$U$9:$U$1026,0),1)),"")</f>
        <v/>
      </c>
      <c r="AX801" s="85" t="str">
        <f>IFERROR(IF($AQ801="Passive","",INDEX(Income!H$9:H$1026,MATCH(Calc!$AO801,Income!$U$9:$U$1026,0),1)),"")</f>
        <v/>
      </c>
      <c r="AY801" s="85" t="str">
        <f>IFERROR(IF($AQ801="Passive","",INDEX(Income!I$9:I$1026,MATCH(Calc!$AO801,Income!$U$9:$U$1026,0),1)),"")</f>
        <v/>
      </c>
      <c r="AZ801" s="85" t="str">
        <f>IFERROR(IF($AQ801="Passive","",INDEX(Income!J$9:J$1026,MATCH(Calc!$AO801,Income!$U$9:$U$1026,0),1)),"")</f>
        <v/>
      </c>
      <c r="BA801" s="85" t="str">
        <f>IFERROR(IF($AQ801="Passive","",INDEX(Income!K$9:K$1026,MATCH(Calc!$AO801,Income!$U$9:$U$1026,0),1)),"")</f>
        <v/>
      </c>
      <c r="BB801" s="85" t="str">
        <f>IFERROR(IF($AQ801="Passive","",INDEX(Income!L$9:L$1026,MATCH(Calc!$AO801,Income!$U$9:$U$1026,0),1)),"")</f>
        <v/>
      </c>
      <c r="BC801" s="85" t="str">
        <f>IFERROR(IF($AQ801="Passive","",INDEX(Income!M$9:M$1026,MATCH(Calc!$AO801,Income!$U$9:$U$1026,0),1)),"")</f>
        <v/>
      </c>
      <c r="BD801" s="85" t="str">
        <f>IFERROR(IF($AQ801="Passive","",INDEX(Income!N$9:N$1026,MATCH(Calc!$AO801,Income!$U$9:$U$1026,0),1)),"")</f>
        <v/>
      </c>
      <c r="BE801" s="85" t="str">
        <f>IFERROR(IF($AQ801="Passive","",INDEX(Income!O$9:O$1026,MATCH(Calc!$AO801,Income!$U$9:$U$1026,0),1)),"")</f>
        <v/>
      </c>
      <c r="BF801" s="85" t="str">
        <f>IFERROR(IF($AQ801="Passive","",INDEX(Income!P$9:P$1026,MATCH(Calc!$AO801,Income!$U$9:$U$1026,0),1)),"")</f>
        <v/>
      </c>
      <c r="BH801" s="85" t="str">
        <f t="shared" si="86"/>
        <v>Passive</v>
      </c>
      <c r="BI801" s="85">
        <f>IFERROR(INDEX(Expenses!B$9:B$1026,MATCH(Calc!$AO801,Expenses!$U$9:$U$1026,0),1),0)</f>
        <v>0</v>
      </c>
      <c r="BJ801" s="85">
        <f>IFERROR(INDEX(Expenses!C$9:C$1026,MATCH(Calc!$AO801,Expenses!$U$9:$U$1026,0),1),0)</f>
        <v>0</v>
      </c>
      <c r="BK801" s="93">
        <f t="shared" ca="1" si="87"/>
        <v>2028</v>
      </c>
      <c r="BL801" s="85" t="str">
        <f>IFERROR(IF($BH801="Passive","",INDEX(Expenses!E$9:E$1026,MATCH(Calc!$AO801,Expenses!$U$9:$U$1026,0),1)),"")</f>
        <v/>
      </c>
      <c r="BM801" s="85" t="str">
        <f>IFERROR(IF($BH801="Passive","",INDEX(Expenses!F$9:F$1026,MATCH(Calc!$AO801,Expenses!$U$9:$U$1026,0),1)),"")</f>
        <v/>
      </c>
      <c r="BN801" s="85" t="str">
        <f>IFERROR(IF($BH801="Passive","",INDEX(Expenses!G$9:G$1026,MATCH(Calc!$AO801,Expenses!$U$9:$U$1026,0),1)),"")</f>
        <v/>
      </c>
      <c r="BO801" s="85" t="str">
        <f>IFERROR(IF($BH801="Passive","",INDEX(Expenses!H$9:H$1026,MATCH(Calc!$AO801,Expenses!$U$9:$U$1026,0),1)),"")</f>
        <v/>
      </c>
      <c r="BP801" s="85" t="str">
        <f>IFERROR(IF($BH801="Passive","",INDEX(Expenses!I$9:I$1026,MATCH(Calc!$AO801,Expenses!$U$9:$U$1026,0),1)),"")</f>
        <v/>
      </c>
      <c r="BQ801" s="85" t="str">
        <f>IFERROR(IF($BH801="Passive","",INDEX(Expenses!J$9:J$1026,MATCH(Calc!$AO801,Expenses!$U$9:$U$1026,0),1)),"")</f>
        <v/>
      </c>
      <c r="BR801" s="85" t="str">
        <f>IFERROR(IF($BH801="Passive","",INDEX(Expenses!K$9:K$1026,MATCH(Calc!$AO801,Expenses!$U$9:$U$1026,0),1)),"")</f>
        <v/>
      </c>
      <c r="BS801" s="85" t="str">
        <f>IFERROR(IF($BH801="Passive","",INDEX(Expenses!L$9:L$1026,MATCH(Calc!$AO801,Expenses!$U$9:$U$1026,0),1)),"")</f>
        <v/>
      </c>
      <c r="BT801" s="85" t="str">
        <f>IFERROR(IF($BH801="Passive","",INDEX(Expenses!M$9:M$1026,MATCH(Calc!$AO801,Expenses!$U$9:$U$1026,0),1)),"")</f>
        <v/>
      </c>
      <c r="BU801" s="85" t="str">
        <f>IFERROR(IF($BH801="Passive","",INDEX(Expenses!N$9:N$1026,MATCH(Calc!$AO801,Expenses!$U$9:$U$1026,0),1)),"")</f>
        <v/>
      </c>
      <c r="BV801" s="85" t="str">
        <f>IFERROR(IF($BH801="Passive","",INDEX(Expenses!O$9:O$1026,MATCH(Calc!$AO801,Expenses!$U$9:$U$1026,0),1)),"")</f>
        <v/>
      </c>
      <c r="BW801" s="85" t="str">
        <f>IFERROR(IF($BH801="Passive","",INDEX(Expenses!P$9:P$1026,MATCH(Calc!$AO801,Expenses!$U$9:$U$1026,0),1)),"")</f>
        <v/>
      </c>
    </row>
    <row r="802" spans="40:75" x14ac:dyDescent="0.25">
      <c r="AN802" s="93">
        <f t="shared" si="83"/>
        <v>7</v>
      </c>
      <c r="AO802" s="93">
        <v>799</v>
      </c>
      <c r="AQ802" s="85" t="str">
        <f t="shared" si="84"/>
        <v>Passive</v>
      </c>
      <c r="AR802" s="85">
        <f>IFERROR(INDEX(Income!B$9:B$1026,MATCH(Calc!$AO802,Income!$U$9:$U$1026,0),1),0)</f>
        <v>0</v>
      </c>
      <c r="AS802" s="85">
        <f>IFERROR(INDEX(Income!C$9:C$1026,MATCH(Calc!$AO802,Income!$U$9:$U$1026,0),1),0)</f>
        <v>0</v>
      </c>
      <c r="AT802" s="93">
        <f t="shared" ca="1" si="85"/>
        <v>2028</v>
      </c>
      <c r="AU802" s="85" t="str">
        <f>IFERROR(IF($AQ802="Passive","",INDEX(Income!E$9:E$1026,MATCH(Calc!$AO802,Income!$U$9:$U$1026,0),1)),"")</f>
        <v/>
      </c>
      <c r="AV802" s="85" t="str">
        <f>IFERROR(IF($AQ802="Passive","",INDEX(Income!F$9:F$1026,MATCH(Calc!$AO802,Income!$U$9:$U$1026,0),1)),"")</f>
        <v/>
      </c>
      <c r="AW802" s="85" t="str">
        <f>IFERROR(IF($AQ802="Passive","",INDEX(Income!G$9:G$1026,MATCH(Calc!$AO802,Income!$U$9:$U$1026,0),1)),"")</f>
        <v/>
      </c>
      <c r="AX802" s="85" t="str">
        <f>IFERROR(IF($AQ802="Passive","",INDEX(Income!H$9:H$1026,MATCH(Calc!$AO802,Income!$U$9:$U$1026,0),1)),"")</f>
        <v/>
      </c>
      <c r="AY802" s="85" t="str">
        <f>IFERROR(IF($AQ802="Passive","",INDEX(Income!I$9:I$1026,MATCH(Calc!$AO802,Income!$U$9:$U$1026,0),1)),"")</f>
        <v/>
      </c>
      <c r="AZ802" s="85" t="str">
        <f>IFERROR(IF($AQ802="Passive","",INDEX(Income!J$9:J$1026,MATCH(Calc!$AO802,Income!$U$9:$U$1026,0),1)),"")</f>
        <v/>
      </c>
      <c r="BA802" s="85" t="str">
        <f>IFERROR(IF($AQ802="Passive","",INDEX(Income!K$9:K$1026,MATCH(Calc!$AO802,Income!$U$9:$U$1026,0),1)),"")</f>
        <v/>
      </c>
      <c r="BB802" s="85" t="str">
        <f>IFERROR(IF($AQ802="Passive","",INDEX(Income!L$9:L$1026,MATCH(Calc!$AO802,Income!$U$9:$U$1026,0),1)),"")</f>
        <v/>
      </c>
      <c r="BC802" s="85" t="str">
        <f>IFERROR(IF($AQ802="Passive","",INDEX(Income!M$9:M$1026,MATCH(Calc!$AO802,Income!$U$9:$U$1026,0),1)),"")</f>
        <v/>
      </c>
      <c r="BD802" s="85" t="str">
        <f>IFERROR(IF($AQ802="Passive","",INDEX(Income!N$9:N$1026,MATCH(Calc!$AO802,Income!$U$9:$U$1026,0),1)),"")</f>
        <v/>
      </c>
      <c r="BE802" s="85" t="str">
        <f>IFERROR(IF($AQ802="Passive","",INDEX(Income!O$9:O$1026,MATCH(Calc!$AO802,Income!$U$9:$U$1026,0),1)),"")</f>
        <v/>
      </c>
      <c r="BF802" s="85" t="str">
        <f>IFERROR(IF($AQ802="Passive","",INDEX(Income!P$9:P$1026,MATCH(Calc!$AO802,Income!$U$9:$U$1026,0),1)),"")</f>
        <v/>
      </c>
      <c r="BH802" s="85" t="str">
        <f t="shared" si="86"/>
        <v>Passive</v>
      </c>
      <c r="BI802" s="85">
        <f>IFERROR(INDEX(Expenses!B$9:B$1026,MATCH(Calc!$AO802,Expenses!$U$9:$U$1026,0),1),0)</f>
        <v>0</v>
      </c>
      <c r="BJ802" s="85">
        <f>IFERROR(INDEX(Expenses!C$9:C$1026,MATCH(Calc!$AO802,Expenses!$U$9:$U$1026,0),1),0)</f>
        <v>0</v>
      </c>
      <c r="BK802" s="93">
        <f t="shared" ca="1" si="87"/>
        <v>2028</v>
      </c>
      <c r="BL802" s="85" t="str">
        <f>IFERROR(IF($BH802="Passive","",INDEX(Expenses!E$9:E$1026,MATCH(Calc!$AO802,Expenses!$U$9:$U$1026,0),1)),"")</f>
        <v/>
      </c>
      <c r="BM802" s="85" t="str">
        <f>IFERROR(IF($BH802="Passive","",INDEX(Expenses!F$9:F$1026,MATCH(Calc!$AO802,Expenses!$U$9:$U$1026,0),1)),"")</f>
        <v/>
      </c>
      <c r="BN802" s="85" t="str">
        <f>IFERROR(IF($BH802="Passive","",INDEX(Expenses!G$9:G$1026,MATCH(Calc!$AO802,Expenses!$U$9:$U$1026,0),1)),"")</f>
        <v/>
      </c>
      <c r="BO802" s="85" t="str">
        <f>IFERROR(IF($BH802="Passive","",INDEX(Expenses!H$9:H$1026,MATCH(Calc!$AO802,Expenses!$U$9:$U$1026,0),1)),"")</f>
        <v/>
      </c>
      <c r="BP802" s="85" t="str">
        <f>IFERROR(IF($BH802="Passive","",INDEX(Expenses!I$9:I$1026,MATCH(Calc!$AO802,Expenses!$U$9:$U$1026,0),1)),"")</f>
        <v/>
      </c>
      <c r="BQ802" s="85" t="str">
        <f>IFERROR(IF($BH802="Passive","",INDEX(Expenses!J$9:J$1026,MATCH(Calc!$AO802,Expenses!$U$9:$U$1026,0),1)),"")</f>
        <v/>
      </c>
      <c r="BR802" s="85" t="str">
        <f>IFERROR(IF($BH802="Passive","",INDEX(Expenses!K$9:K$1026,MATCH(Calc!$AO802,Expenses!$U$9:$U$1026,0),1)),"")</f>
        <v/>
      </c>
      <c r="BS802" s="85" t="str">
        <f>IFERROR(IF($BH802="Passive","",INDEX(Expenses!L$9:L$1026,MATCH(Calc!$AO802,Expenses!$U$9:$U$1026,0),1)),"")</f>
        <v/>
      </c>
      <c r="BT802" s="85" t="str">
        <f>IFERROR(IF($BH802="Passive","",INDEX(Expenses!M$9:M$1026,MATCH(Calc!$AO802,Expenses!$U$9:$U$1026,0),1)),"")</f>
        <v/>
      </c>
      <c r="BU802" s="85" t="str">
        <f>IFERROR(IF($BH802="Passive","",INDEX(Expenses!N$9:N$1026,MATCH(Calc!$AO802,Expenses!$U$9:$U$1026,0),1)),"")</f>
        <v/>
      </c>
      <c r="BV802" s="85" t="str">
        <f>IFERROR(IF($BH802="Passive","",INDEX(Expenses!O$9:O$1026,MATCH(Calc!$AO802,Expenses!$U$9:$U$1026,0),1)),"")</f>
        <v/>
      </c>
      <c r="BW802" s="85" t="str">
        <f>IFERROR(IF($BH802="Passive","",INDEX(Expenses!P$9:P$1026,MATCH(Calc!$AO802,Expenses!$U$9:$U$1026,0),1)),"")</f>
        <v/>
      </c>
    </row>
    <row r="803" spans="40:75" x14ac:dyDescent="0.25">
      <c r="AN803" s="93">
        <f t="shared" si="83"/>
        <v>7</v>
      </c>
      <c r="AO803" s="93">
        <v>800</v>
      </c>
      <c r="AQ803" s="85" t="str">
        <f t="shared" si="84"/>
        <v>Passive</v>
      </c>
      <c r="AR803" s="85">
        <f>IFERROR(INDEX(Income!B$9:B$1026,MATCH(Calc!$AO803,Income!$U$9:$U$1026,0),1),0)</f>
        <v>0</v>
      </c>
      <c r="AS803" s="85">
        <f>IFERROR(INDEX(Income!C$9:C$1026,MATCH(Calc!$AO803,Income!$U$9:$U$1026,0),1),0)</f>
        <v>0</v>
      </c>
      <c r="AT803" s="93">
        <f t="shared" ca="1" si="85"/>
        <v>2028</v>
      </c>
      <c r="AU803" s="85" t="str">
        <f>IFERROR(IF($AQ803="Passive","",INDEX(Income!E$9:E$1026,MATCH(Calc!$AO803,Income!$U$9:$U$1026,0),1)),"")</f>
        <v/>
      </c>
      <c r="AV803" s="85" t="str">
        <f>IFERROR(IF($AQ803="Passive","",INDEX(Income!F$9:F$1026,MATCH(Calc!$AO803,Income!$U$9:$U$1026,0),1)),"")</f>
        <v/>
      </c>
      <c r="AW803" s="85" t="str">
        <f>IFERROR(IF($AQ803="Passive","",INDEX(Income!G$9:G$1026,MATCH(Calc!$AO803,Income!$U$9:$U$1026,0),1)),"")</f>
        <v/>
      </c>
      <c r="AX803" s="85" t="str">
        <f>IFERROR(IF($AQ803="Passive","",INDEX(Income!H$9:H$1026,MATCH(Calc!$AO803,Income!$U$9:$U$1026,0),1)),"")</f>
        <v/>
      </c>
      <c r="AY803" s="85" t="str">
        <f>IFERROR(IF($AQ803="Passive","",INDEX(Income!I$9:I$1026,MATCH(Calc!$AO803,Income!$U$9:$U$1026,0),1)),"")</f>
        <v/>
      </c>
      <c r="AZ803" s="85" t="str">
        <f>IFERROR(IF($AQ803="Passive","",INDEX(Income!J$9:J$1026,MATCH(Calc!$AO803,Income!$U$9:$U$1026,0),1)),"")</f>
        <v/>
      </c>
      <c r="BA803" s="85" t="str">
        <f>IFERROR(IF($AQ803="Passive","",INDEX(Income!K$9:K$1026,MATCH(Calc!$AO803,Income!$U$9:$U$1026,0),1)),"")</f>
        <v/>
      </c>
      <c r="BB803" s="85" t="str">
        <f>IFERROR(IF($AQ803="Passive","",INDEX(Income!L$9:L$1026,MATCH(Calc!$AO803,Income!$U$9:$U$1026,0),1)),"")</f>
        <v/>
      </c>
      <c r="BC803" s="85" t="str">
        <f>IFERROR(IF($AQ803="Passive","",INDEX(Income!M$9:M$1026,MATCH(Calc!$AO803,Income!$U$9:$U$1026,0),1)),"")</f>
        <v/>
      </c>
      <c r="BD803" s="85" t="str">
        <f>IFERROR(IF($AQ803="Passive","",INDEX(Income!N$9:N$1026,MATCH(Calc!$AO803,Income!$U$9:$U$1026,0),1)),"")</f>
        <v/>
      </c>
      <c r="BE803" s="85" t="str">
        <f>IFERROR(IF($AQ803="Passive","",INDEX(Income!O$9:O$1026,MATCH(Calc!$AO803,Income!$U$9:$U$1026,0),1)),"")</f>
        <v/>
      </c>
      <c r="BF803" s="85" t="str">
        <f>IFERROR(IF($AQ803="Passive","",INDEX(Income!P$9:P$1026,MATCH(Calc!$AO803,Income!$U$9:$U$1026,0),1)),"")</f>
        <v/>
      </c>
      <c r="BH803" s="85" t="str">
        <f t="shared" si="86"/>
        <v>Passive</v>
      </c>
      <c r="BI803" s="85">
        <f>IFERROR(INDEX(Expenses!B$9:B$1026,MATCH(Calc!$AO803,Expenses!$U$9:$U$1026,0),1),0)</f>
        <v>0</v>
      </c>
      <c r="BJ803" s="85">
        <f>IFERROR(INDEX(Expenses!C$9:C$1026,MATCH(Calc!$AO803,Expenses!$U$9:$U$1026,0),1),0)</f>
        <v>0</v>
      </c>
      <c r="BK803" s="93">
        <f t="shared" ca="1" si="87"/>
        <v>2028</v>
      </c>
      <c r="BL803" s="85" t="str">
        <f>IFERROR(IF($BH803="Passive","",INDEX(Expenses!E$9:E$1026,MATCH(Calc!$AO803,Expenses!$U$9:$U$1026,0),1)),"")</f>
        <v/>
      </c>
      <c r="BM803" s="85" t="str">
        <f>IFERROR(IF($BH803="Passive","",INDEX(Expenses!F$9:F$1026,MATCH(Calc!$AO803,Expenses!$U$9:$U$1026,0),1)),"")</f>
        <v/>
      </c>
      <c r="BN803" s="85" t="str">
        <f>IFERROR(IF($BH803="Passive","",INDEX(Expenses!G$9:G$1026,MATCH(Calc!$AO803,Expenses!$U$9:$U$1026,0),1)),"")</f>
        <v/>
      </c>
      <c r="BO803" s="85" t="str">
        <f>IFERROR(IF($BH803="Passive","",INDEX(Expenses!H$9:H$1026,MATCH(Calc!$AO803,Expenses!$U$9:$U$1026,0),1)),"")</f>
        <v/>
      </c>
      <c r="BP803" s="85" t="str">
        <f>IFERROR(IF($BH803="Passive","",INDEX(Expenses!I$9:I$1026,MATCH(Calc!$AO803,Expenses!$U$9:$U$1026,0),1)),"")</f>
        <v/>
      </c>
      <c r="BQ803" s="85" t="str">
        <f>IFERROR(IF($BH803="Passive","",INDEX(Expenses!J$9:J$1026,MATCH(Calc!$AO803,Expenses!$U$9:$U$1026,0),1)),"")</f>
        <v/>
      </c>
      <c r="BR803" s="85" t="str">
        <f>IFERROR(IF($BH803="Passive","",INDEX(Expenses!K$9:K$1026,MATCH(Calc!$AO803,Expenses!$U$9:$U$1026,0),1)),"")</f>
        <v/>
      </c>
      <c r="BS803" s="85" t="str">
        <f>IFERROR(IF($BH803="Passive","",INDEX(Expenses!L$9:L$1026,MATCH(Calc!$AO803,Expenses!$U$9:$U$1026,0),1)),"")</f>
        <v/>
      </c>
      <c r="BT803" s="85" t="str">
        <f>IFERROR(IF($BH803="Passive","",INDEX(Expenses!M$9:M$1026,MATCH(Calc!$AO803,Expenses!$U$9:$U$1026,0),1)),"")</f>
        <v/>
      </c>
      <c r="BU803" s="85" t="str">
        <f>IFERROR(IF($BH803="Passive","",INDEX(Expenses!N$9:N$1026,MATCH(Calc!$AO803,Expenses!$U$9:$U$1026,0),1)),"")</f>
        <v/>
      </c>
      <c r="BV803" s="85" t="str">
        <f>IFERROR(IF($BH803="Passive","",INDEX(Expenses!O$9:O$1026,MATCH(Calc!$AO803,Expenses!$U$9:$U$1026,0),1)),"")</f>
        <v/>
      </c>
      <c r="BW803" s="85" t="str">
        <f>IFERROR(IF($BH803="Passive","",INDEX(Expenses!P$9:P$1026,MATCH(Calc!$AO803,Expenses!$U$9:$U$1026,0),1)),"")</f>
        <v/>
      </c>
    </row>
    <row r="804" spans="40:75" x14ac:dyDescent="0.25">
      <c r="AN804" s="93">
        <f t="shared" si="83"/>
        <v>8</v>
      </c>
      <c r="AO804" s="93">
        <v>801</v>
      </c>
      <c r="AQ804" s="85" t="str">
        <f t="shared" si="84"/>
        <v>Passive</v>
      </c>
      <c r="AR804" s="85">
        <f>IFERROR(INDEX(Income!B$9:B$1026,MATCH(Calc!$AO804,Income!$U$9:$U$1026,0),1),0)</f>
        <v>0</v>
      </c>
      <c r="AS804" s="85">
        <f>IFERROR(INDEX(Income!C$9:C$1026,MATCH(Calc!$AO804,Income!$U$9:$U$1026,0),1),0)</f>
        <v>0</v>
      </c>
      <c r="AT804" s="93">
        <f t="shared" ca="1" si="85"/>
        <v>2029</v>
      </c>
      <c r="AU804" s="85" t="str">
        <f>IFERROR(IF($AQ804="Passive","",INDEX(Income!E$9:E$1026,MATCH(Calc!$AO804,Income!$U$9:$U$1026,0),1)),"")</f>
        <v/>
      </c>
      <c r="AV804" s="85" t="str">
        <f>IFERROR(IF($AQ804="Passive","",INDEX(Income!F$9:F$1026,MATCH(Calc!$AO804,Income!$U$9:$U$1026,0),1)),"")</f>
        <v/>
      </c>
      <c r="AW804" s="85" t="str">
        <f>IFERROR(IF($AQ804="Passive","",INDEX(Income!G$9:G$1026,MATCH(Calc!$AO804,Income!$U$9:$U$1026,0),1)),"")</f>
        <v/>
      </c>
      <c r="AX804" s="85" t="str">
        <f>IFERROR(IF($AQ804="Passive","",INDEX(Income!H$9:H$1026,MATCH(Calc!$AO804,Income!$U$9:$U$1026,0),1)),"")</f>
        <v/>
      </c>
      <c r="AY804" s="85" t="str">
        <f>IFERROR(IF($AQ804="Passive","",INDEX(Income!I$9:I$1026,MATCH(Calc!$AO804,Income!$U$9:$U$1026,0),1)),"")</f>
        <v/>
      </c>
      <c r="AZ804" s="85" t="str">
        <f>IFERROR(IF($AQ804="Passive","",INDEX(Income!J$9:J$1026,MATCH(Calc!$AO804,Income!$U$9:$U$1026,0),1)),"")</f>
        <v/>
      </c>
      <c r="BA804" s="85" t="str">
        <f>IFERROR(IF($AQ804="Passive","",INDEX(Income!K$9:K$1026,MATCH(Calc!$AO804,Income!$U$9:$U$1026,0),1)),"")</f>
        <v/>
      </c>
      <c r="BB804" s="85" t="str">
        <f>IFERROR(IF($AQ804="Passive","",INDEX(Income!L$9:L$1026,MATCH(Calc!$AO804,Income!$U$9:$U$1026,0),1)),"")</f>
        <v/>
      </c>
      <c r="BC804" s="85" t="str">
        <f>IFERROR(IF($AQ804="Passive","",INDEX(Income!M$9:M$1026,MATCH(Calc!$AO804,Income!$U$9:$U$1026,0),1)),"")</f>
        <v/>
      </c>
      <c r="BD804" s="85" t="str">
        <f>IFERROR(IF($AQ804="Passive","",INDEX(Income!N$9:N$1026,MATCH(Calc!$AO804,Income!$U$9:$U$1026,0),1)),"")</f>
        <v/>
      </c>
      <c r="BE804" s="85" t="str">
        <f>IFERROR(IF($AQ804="Passive","",INDEX(Income!O$9:O$1026,MATCH(Calc!$AO804,Income!$U$9:$U$1026,0),1)),"")</f>
        <v/>
      </c>
      <c r="BF804" s="85" t="str">
        <f>IFERROR(IF($AQ804="Passive","",INDEX(Income!P$9:P$1026,MATCH(Calc!$AO804,Income!$U$9:$U$1026,0),1)),"")</f>
        <v/>
      </c>
      <c r="BH804" s="85" t="str">
        <f t="shared" si="86"/>
        <v>Passive</v>
      </c>
      <c r="BI804" s="85">
        <f>IFERROR(INDEX(Expenses!B$9:B$1026,MATCH(Calc!$AO804,Expenses!$U$9:$U$1026,0),1),0)</f>
        <v>0</v>
      </c>
      <c r="BJ804" s="85">
        <f>IFERROR(INDEX(Expenses!C$9:C$1026,MATCH(Calc!$AO804,Expenses!$U$9:$U$1026,0),1),0)</f>
        <v>0</v>
      </c>
      <c r="BK804" s="93">
        <f t="shared" ca="1" si="87"/>
        <v>2029</v>
      </c>
      <c r="BL804" s="85" t="str">
        <f>IFERROR(IF($BH804="Passive","",INDEX(Expenses!E$9:E$1026,MATCH(Calc!$AO804,Expenses!$U$9:$U$1026,0),1)),"")</f>
        <v/>
      </c>
      <c r="BM804" s="85" t="str">
        <f>IFERROR(IF($BH804="Passive","",INDEX(Expenses!F$9:F$1026,MATCH(Calc!$AO804,Expenses!$U$9:$U$1026,0),1)),"")</f>
        <v/>
      </c>
      <c r="BN804" s="85" t="str">
        <f>IFERROR(IF($BH804="Passive","",INDEX(Expenses!G$9:G$1026,MATCH(Calc!$AO804,Expenses!$U$9:$U$1026,0),1)),"")</f>
        <v/>
      </c>
      <c r="BO804" s="85" t="str">
        <f>IFERROR(IF($BH804="Passive","",INDEX(Expenses!H$9:H$1026,MATCH(Calc!$AO804,Expenses!$U$9:$U$1026,0),1)),"")</f>
        <v/>
      </c>
      <c r="BP804" s="85" t="str">
        <f>IFERROR(IF($BH804="Passive","",INDEX(Expenses!I$9:I$1026,MATCH(Calc!$AO804,Expenses!$U$9:$U$1026,0),1)),"")</f>
        <v/>
      </c>
      <c r="BQ804" s="85" t="str">
        <f>IFERROR(IF($BH804="Passive","",INDEX(Expenses!J$9:J$1026,MATCH(Calc!$AO804,Expenses!$U$9:$U$1026,0),1)),"")</f>
        <v/>
      </c>
      <c r="BR804" s="85" t="str">
        <f>IFERROR(IF($BH804="Passive","",INDEX(Expenses!K$9:K$1026,MATCH(Calc!$AO804,Expenses!$U$9:$U$1026,0),1)),"")</f>
        <v/>
      </c>
      <c r="BS804" s="85" t="str">
        <f>IFERROR(IF($BH804="Passive","",INDEX(Expenses!L$9:L$1026,MATCH(Calc!$AO804,Expenses!$U$9:$U$1026,0),1)),"")</f>
        <v/>
      </c>
      <c r="BT804" s="85" t="str">
        <f>IFERROR(IF($BH804="Passive","",INDEX(Expenses!M$9:M$1026,MATCH(Calc!$AO804,Expenses!$U$9:$U$1026,0),1)),"")</f>
        <v/>
      </c>
      <c r="BU804" s="85" t="str">
        <f>IFERROR(IF($BH804="Passive","",INDEX(Expenses!N$9:N$1026,MATCH(Calc!$AO804,Expenses!$U$9:$U$1026,0),1)),"")</f>
        <v/>
      </c>
      <c r="BV804" s="85" t="str">
        <f>IFERROR(IF($BH804="Passive","",INDEX(Expenses!O$9:O$1026,MATCH(Calc!$AO804,Expenses!$U$9:$U$1026,0),1)),"")</f>
        <v/>
      </c>
      <c r="BW804" s="85" t="str">
        <f>IFERROR(IF($BH804="Passive","",INDEX(Expenses!P$9:P$1026,MATCH(Calc!$AO804,Expenses!$U$9:$U$1026,0),1)),"")</f>
        <v/>
      </c>
    </row>
    <row r="805" spans="40:75" x14ac:dyDescent="0.25">
      <c r="AN805" s="93">
        <f t="shared" si="83"/>
        <v>8</v>
      </c>
      <c r="AO805" s="93">
        <v>802</v>
      </c>
      <c r="AQ805" s="85" t="str">
        <f t="shared" si="84"/>
        <v>Passive</v>
      </c>
      <c r="AR805" s="85">
        <f>IFERROR(INDEX(Income!B$9:B$1026,MATCH(Calc!$AO805,Income!$U$9:$U$1026,0),1),0)</f>
        <v>0</v>
      </c>
      <c r="AS805" s="85">
        <f>IFERROR(INDEX(Income!C$9:C$1026,MATCH(Calc!$AO805,Income!$U$9:$U$1026,0),1),0)</f>
        <v>0</v>
      </c>
      <c r="AT805" s="93">
        <f t="shared" ca="1" si="85"/>
        <v>2029</v>
      </c>
      <c r="AU805" s="85" t="str">
        <f>IFERROR(IF($AQ805="Passive","",INDEX(Income!E$9:E$1026,MATCH(Calc!$AO805,Income!$U$9:$U$1026,0),1)),"")</f>
        <v/>
      </c>
      <c r="AV805" s="85" t="str">
        <f>IFERROR(IF($AQ805="Passive","",INDEX(Income!F$9:F$1026,MATCH(Calc!$AO805,Income!$U$9:$U$1026,0),1)),"")</f>
        <v/>
      </c>
      <c r="AW805" s="85" t="str">
        <f>IFERROR(IF($AQ805="Passive","",INDEX(Income!G$9:G$1026,MATCH(Calc!$AO805,Income!$U$9:$U$1026,0),1)),"")</f>
        <v/>
      </c>
      <c r="AX805" s="85" t="str">
        <f>IFERROR(IF($AQ805="Passive","",INDEX(Income!H$9:H$1026,MATCH(Calc!$AO805,Income!$U$9:$U$1026,0),1)),"")</f>
        <v/>
      </c>
      <c r="AY805" s="85" t="str">
        <f>IFERROR(IF($AQ805="Passive","",INDEX(Income!I$9:I$1026,MATCH(Calc!$AO805,Income!$U$9:$U$1026,0),1)),"")</f>
        <v/>
      </c>
      <c r="AZ805" s="85" t="str">
        <f>IFERROR(IF($AQ805="Passive","",INDEX(Income!J$9:J$1026,MATCH(Calc!$AO805,Income!$U$9:$U$1026,0),1)),"")</f>
        <v/>
      </c>
      <c r="BA805" s="85" t="str">
        <f>IFERROR(IF($AQ805="Passive","",INDEX(Income!K$9:K$1026,MATCH(Calc!$AO805,Income!$U$9:$U$1026,0),1)),"")</f>
        <v/>
      </c>
      <c r="BB805" s="85" t="str">
        <f>IFERROR(IF($AQ805="Passive","",INDEX(Income!L$9:L$1026,MATCH(Calc!$AO805,Income!$U$9:$U$1026,0),1)),"")</f>
        <v/>
      </c>
      <c r="BC805" s="85" t="str">
        <f>IFERROR(IF($AQ805="Passive","",INDEX(Income!M$9:M$1026,MATCH(Calc!$AO805,Income!$U$9:$U$1026,0),1)),"")</f>
        <v/>
      </c>
      <c r="BD805" s="85" t="str">
        <f>IFERROR(IF($AQ805="Passive","",INDEX(Income!N$9:N$1026,MATCH(Calc!$AO805,Income!$U$9:$U$1026,0),1)),"")</f>
        <v/>
      </c>
      <c r="BE805" s="85" t="str">
        <f>IFERROR(IF($AQ805="Passive","",INDEX(Income!O$9:O$1026,MATCH(Calc!$AO805,Income!$U$9:$U$1026,0),1)),"")</f>
        <v/>
      </c>
      <c r="BF805" s="85" t="str">
        <f>IFERROR(IF($AQ805="Passive","",INDEX(Income!P$9:P$1026,MATCH(Calc!$AO805,Income!$U$9:$U$1026,0),1)),"")</f>
        <v/>
      </c>
      <c r="BH805" s="85" t="str">
        <f t="shared" si="86"/>
        <v>Passive</v>
      </c>
      <c r="BI805" s="85">
        <f>IFERROR(INDEX(Expenses!B$9:B$1026,MATCH(Calc!$AO805,Expenses!$U$9:$U$1026,0),1),0)</f>
        <v>0</v>
      </c>
      <c r="BJ805" s="85">
        <f>IFERROR(INDEX(Expenses!C$9:C$1026,MATCH(Calc!$AO805,Expenses!$U$9:$U$1026,0),1),0)</f>
        <v>0</v>
      </c>
      <c r="BK805" s="93">
        <f t="shared" ca="1" si="87"/>
        <v>2029</v>
      </c>
      <c r="BL805" s="85" t="str">
        <f>IFERROR(IF($BH805="Passive","",INDEX(Expenses!E$9:E$1026,MATCH(Calc!$AO805,Expenses!$U$9:$U$1026,0),1)),"")</f>
        <v/>
      </c>
      <c r="BM805" s="85" t="str">
        <f>IFERROR(IF($BH805="Passive","",INDEX(Expenses!F$9:F$1026,MATCH(Calc!$AO805,Expenses!$U$9:$U$1026,0),1)),"")</f>
        <v/>
      </c>
      <c r="BN805" s="85" t="str">
        <f>IFERROR(IF($BH805="Passive","",INDEX(Expenses!G$9:G$1026,MATCH(Calc!$AO805,Expenses!$U$9:$U$1026,0),1)),"")</f>
        <v/>
      </c>
      <c r="BO805" s="85" t="str">
        <f>IFERROR(IF($BH805="Passive","",INDEX(Expenses!H$9:H$1026,MATCH(Calc!$AO805,Expenses!$U$9:$U$1026,0),1)),"")</f>
        <v/>
      </c>
      <c r="BP805" s="85" t="str">
        <f>IFERROR(IF($BH805="Passive","",INDEX(Expenses!I$9:I$1026,MATCH(Calc!$AO805,Expenses!$U$9:$U$1026,0),1)),"")</f>
        <v/>
      </c>
      <c r="BQ805" s="85" t="str">
        <f>IFERROR(IF($BH805="Passive","",INDEX(Expenses!J$9:J$1026,MATCH(Calc!$AO805,Expenses!$U$9:$U$1026,0),1)),"")</f>
        <v/>
      </c>
      <c r="BR805" s="85" t="str">
        <f>IFERROR(IF($BH805="Passive","",INDEX(Expenses!K$9:K$1026,MATCH(Calc!$AO805,Expenses!$U$9:$U$1026,0),1)),"")</f>
        <v/>
      </c>
      <c r="BS805" s="85" t="str">
        <f>IFERROR(IF($BH805="Passive","",INDEX(Expenses!L$9:L$1026,MATCH(Calc!$AO805,Expenses!$U$9:$U$1026,0),1)),"")</f>
        <v/>
      </c>
      <c r="BT805" s="85" t="str">
        <f>IFERROR(IF($BH805="Passive","",INDEX(Expenses!M$9:M$1026,MATCH(Calc!$AO805,Expenses!$U$9:$U$1026,0),1)),"")</f>
        <v/>
      </c>
      <c r="BU805" s="85" t="str">
        <f>IFERROR(IF($BH805="Passive","",INDEX(Expenses!N$9:N$1026,MATCH(Calc!$AO805,Expenses!$U$9:$U$1026,0),1)),"")</f>
        <v/>
      </c>
      <c r="BV805" s="85" t="str">
        <f>IFERROR(IF($BH805="Passive","",INDEX(Expenses!O$9:O$1026,MATCH(Calc!$AO805,Expenses!$U$9:$U$1026,0),1)),"")</f>
        <v/>
      </c>
      <c r="BW805" s="85" t="str">
        <f>IFERROR(IF($BH805="Passive","",INDEX(Expenses!P$9:P$1026,MATCH(Calc!$AO805,Expenses!$U$9:$U$1026,0),1)),"")</f>
        <v/>
      </c>
    </row>
    <row r="806" spans="40:75" x14ac:dyDescent="0.25">
      <c r="AN806" s="93">
        <f t="shared" si="83"/>
        <v>8</v>
      </c>
      <c r="AO806" s="93">
        <v>803</v>
      </c>
      <c r="AQ806" s="85" t="str">
        <f t="shared" si="84"/>
        <v>Passive</v>
      </c>
      <c r="AR806" s="85">
        <f>IFERROR(INDEX(Income!B$9:B$1026,MATCH(Calc!$AO806,Income!$U$9:$U$1026,0),1),0)</f>
        <v>0</v>
      </c>
      <c r="AS806" s="85">
        <f>IFERROR(INDEX(Income!C$9:C$1026,MATCH(Calc!$AO806,Income!$U$9:$U$1026,0),1),0)</f>
        <v>0</v>
      </c>
      <c r="AT806" s="93">
        <f t="shared" ca="1" si="85"/>
        <v>2029</v>
      </c>
      <c r="AU806" s="85" t="str">
        <f>IFERROR(IF($AQ806="Passive","",INDEX(Income!E$9:E$1026,MATCH(Calc!$AO806,Income!$U$9:$U$1026,0),1)),"")</f>
        <v/>
      </c>
      <c r="AV806" s="85" t="str">
        <f>IFERROR(IF($AQ806="Passive","",INDEX(Income!F$9:F$1026,MATCH(Calc!$AO806,Income!$U$9:$U$1026,0),1)),"")</f>
        <v/>
      </c>
      <c r="AW806" s="85" t="str">
        <f>IFERROR(IF($AQ806="Passive","",INDEX(Income!G$9:G$1026,MATCH(Calc!$AO806,Income!$U$9:$U$1026,0),1)),"")</f>
        <v/>
      </c>
      <c r="AX806" s="85" t="str">
        <f>IFERROR(IF($AQ806="Passive","",INDEX(Income!H$9:H$1026,MATCH(Calc!$AO806,Income!$U$9:$U$1026,0),1)),"")</f>
        <v/>
      </c>
      <c r="AY806" s="85" t="str">
        <f>IFERROR(IF($AQ806="Passive","",INDEX(Income!I$9:I$1026,MATCH(Calc!$AO806,Income!$U$9:$U$1026,0),1)),"")</f>
        <v/>
      </c>
      <c r="AZ806" s="85" t="str">
        <f>IFERROR(IF($AQ806="Passive","",INDEX(Income!J$9:J$1026,MATCH(Calc!$AO806,Income!$U$9:$U$1026,0),1)),"")</f>
        <v/>
      </c>
      <c r="BA806" s="85" t="str">
        <f>IFERROR(IF($AQ806="Passive","",INDEX(Income!K$9:K$1026,MATCH(Calc!$AO806,Income!$U$9:$U$1026,0),1)),"")</f>
        <v/>
      </c>
      <c r="BB806" s="85" t="str">
        <f>IFERROR(IF($AQ806="Passive","",INDEX(Income!L$9:L$1026,MATCH(Calc!$AO806,Income!$U$9:$U$1026,0),1)),"")</f>
        <v/>
      </c>
      <c r="BC806" s="85" t="str">
        <f>IFERROR(IF($AQ806="Passive","",INDEX(Income!M$9:M$1026,MATCH(Calc!$AO806,Income!$U$9:$U$1026,0),1)),"")</f>
        <v/>
      </c>
      <c r="BD806" s="85" t="str">
        <f>IFERROR(IF($AQ806="Passive","",INDEX(Income!N$9:N$1026,MATCH(Calc!$AO806,Income!$U$9:$U$1026,0),1)),"")</f>
        <v/>
      </c>
      <c r="BE806" s="85" t="str">
        <f>IFERROR(IF($AQ806="Passive","",INDEX(Income!O$9:O$1026,MATCH(Calc!$AO806,Income!$U$9:$U$1026,0),1)),"")</f>
        <v/>
      </c>
      <c r="BF806" s="85" t="str">
        <f>IFERROR(IF($AQ806="Passive","",INDEX(Income!P$9:P$1026,MATCH(Calc!$AO806,Income!$U$9:$U$1026,0),1)),"")</f>
        <v/>
      </c>
      <c r="BH806" s="85" t="str">
        <f t="shared" si="86"/>
        <v>Passive</v>
      </c>
      <c r="BI806" s="85">
        <f>IFERROR(INDEX(Expenses!B$9:B$1026,MATCH(Calc!$AO806,Expenses!$U$9:$U$1026,0),1),0)</f>
        <v>0</v>
      </c>
      <c r="BJ806" s="85">
        <f>IFERROR(INDEX(Expenses!C$9:C$1026,MATCH(Calc!$AO806,Expenses!$U$9:$U$1026,0),1),0)</f>
        <v>0</v>
      </c>
      <c r="BK806" s="93">
        <f t="shared" ca="1" si="87"/>
        <v>2029</v>
      </c>
      <c r="BL806" s="85" t="str">
        <f>IFERROR(IF($BH806="Passive","",INDEX(Expenses!E$9:E$1026,MATCH(Calc!$AO806,Expenses!$U$9:$U$1026,0),1)),"")</f>
        <v/>
      </c>
      <c r="BM806" s="85" t="str">
        <f>IFERROR(IF($BH806="Passive","",INDEX(Expenses!F$9:F$1026,MATCH(Calc!$AO806,Expenses!$U$9:$U$1026,0),1)),"")</f>
        <v/>
      </c>
      <c r="BN806" s="85" t="str">
        <f>IFERROR(IF($BH806="Passive","",INDEX(Expenses!G$9:G$1026,MATCH(Calc!$AO806,Expenses!$U$9:$U$1026,0),1)),"")</f>
        <v/>
      </c>
      <c r="BO806" s="85" t="str">
        <f>IFERROR(IF($BH806="Passive","",INDEX(Expenses!H$9:H$1026,MATCH(Calc!$AO806,Expenses!$U$9:$U$1026,0),1)),"")</f>
        <v/>
      </c>
      <c r="BP806" s="85" t="str">
        <f>IFERROR(IF($BH806="Passive","",INDEX(Expenses!I$9:I$1026,MATCH(Calc!$AO806,Expenses!$U$9:$U$1026,0),1)),"")</f>
        <v/>
      </c>
      <c r="BQ806" s="85" t="str">
        <f>IFERROR(IF($BH806="Passive","",INDEX(Expenses!J$9:J$1026,MATCH(Calc!$AO806,Expenses!$U$9:$U$1026,0),1)),"")</f>
        <v/>
      </c>
      <c r="BR806" s="85" t="str">
        <f>IFERROR(IF($BH806="Passive","",INDEX(Expenses!K$9:K$1026,MATCH(Calc!$AO806,Expenses!$U$9:$U$1026,0),1)),"")</f>
        <v/>
      </c>
      <c r="BS806" s="85" t="str">
        <f>IFERROR(IF($BH806="Passive","",INDEX(Expenses!L$9:L$1026,MATCH(Calc!$AO806,Expenses!$U$9:$U$1026,0),1)),"")</f>
        <v/>
      </c>
      <c r="BT806" s="85" t="str">
        <f>IFERROR(IF($BH806="Passive","",INDEX(Expenses!M$9:M$1026,MATCH(Calc!$AO806,Expenses!$U$9:$U$1026,0),1)),"")</f>
        <v/>
      </c>
      <c r="BU806" s="85" t="str">
        <f>IFERROR(IF($BH806="Passive","",INDEX(Expenses!N$9:N$1026,MATCH(Calc!$AO806,Expenses!$U$9:$U$1026,0),1)),"")</f>
        <v/>
      </c>
      <c r="BV806" s="85" t="str">
        <f>IFERROR(IF($BH806="Passive","",INDEX(Expenses!O$9:O$1026,MATCH(Calc!$AO806,Expenses!$U$9:$U$1026,0),1)),"")</f>
        <v/>
      </c>
      <c r="BW806" s="85" t="str">
        <f>IFERROR(IF($BH806="Passive","",INDEX(Expenses!P$9:P$1026,MATCH(Calc!$AO806,Expenses!$U$9:$U$1026,0),1)),"")</f>
        <v/>
      </c>
    </row>
    <row r="807" spans="40:75" x14ac:dyDescent="0.25">
      <c r="AN807" s="93">
        <f t="shared" si="83"/>
        <v>8</v>
      </c>
      <c r="AO807" s="93">
        <v>804</v>
      </c>
      <c r="AQ807" s="85" t="str">
        <f t="shared" si="84"/>
        <v>Passive</v>
      </c>
      <c r="AR807" s="85">
        <f>IFERROR(INDEX(Income!B$9:B$1026,MATCH(Calc!$AO807,Income!$U$9:$U$1026,0),1),0)</f>
        <v>0</v>
      </c>
      <c r="AS807" s="85">
        <f>IFERROR(INDEX(Income!C$9:C$1026,MATCH(Calc!$AO807,Income!$U$9:$U$1026,0),1),0)</f>
        <v>0</v>
      </c>
      <c r="AT807" s="93">
        <f t="shared" ca="1" si="85"/>
        <v>2029</v>
      </c>
      <c r="AU807" s="85" t="str">
        <f>IFERROR(IF($AQ807="Passive","",INDEX(Income!E$9:E$1026,MATCH(Calc!$AO807,Income!$U$9:$U$1026,0),1)),"")</f>
        <v/>
      </c>
      <c r="AV807" s="85" t="str">
        <f>IFERROR(IF($AQ807="Passive","",INDEX(Income!F$9:F$1026,MATCH(Calc!$AO807,Income!$U$9:$U$1026,0),1)),"")</f>
        <v/>
      </c>
      <c r="AW807" s="85" t="str">
        <f>IFERROR(IF($AQ807="Passive","",INDEX(Income!G$9:G$1026,MATCH(Calc!$AO807,Income!$U$9:$U$1026,0),1)),"")</f>
        <v/>
      </c>
      <c r="AX807" s="85" t="str">
        <f>IFERROR(IF($AQ807="Passive","",INDEX(Income!H$9:H$1026,MATCH(Calc!$AO807,Income!$U$9:$U$1026,0),1)),"")</f>
        <v/>
      </c>
      <c r="AY807" s="85" t="str">
        <f>IFERROR(IF($AQ807="Passive","",INDEX(Income!I$9:I$1026,MATCH(Calc!$AO807,Income!$U$9:$U$1026,0),1)),"")</f>
        <v/>
      </c>
      <c r="AZ807" s="85" t="str">
        <f>IFERROR(IF($AQ807="Passive","",INDEX(Income!J$9:J$1026,MATCH(Calc!$AO807,Income!$U$9:$U$1026,0),1)),"")</f>
        <v/>
      </c>
      <c r="BA807" s="85" t="str">
        <f>IFERROR(IF($AQ807="Passive","",INDEX(Income!K$9:K$1026,MATCH(Calc!$AO807,Income!$U$9:$U$1026,0),1)),"")</f>
        <v/>
      </c>
      <c r="BB807" s="85" t="str">
        <f>IFERROR(IF($AQ807="Passive","",INDEX(Income!L$9:L$1026,MATCH(Calc!$AO807,Income!$U$9:$U$1026,0),1)),"")</f>
        <v/>
      </c>
      <c r="BC807" s="85" t="str">
        <f>IFERROR(IF($AQ807="Passive","",INDEX(Income!M$9:M$1026,MATCH(Calc!$AO807,Income!$U$9:$U$1026,0),1)),"")</f>
        <v/>
      </c>
      <c r="BD807" s="85" t="str">
        <f>IFERROR(IF($AQ807="Passive","",INDEX(Income!N$9:N$1026,MATCH(Calc!$AO807,Income!$U$9:$U$1026,0),1)),"")</f>
        <v/>
      </c>
      <c r="BE807" s="85" t="str">
        <f>IFERROR(IF($AQ807="Passive","",INDEX(Income!O$9:O$1026,MATCH(Calc!$AO807,Income!$U$9:$U$1026,0),1)),"")</f>
        <v/>
      </c>
      <c r="BF807" s="85" t="str">
        <f>IFERROR(IF($AQ807="Passive","",INDEX(Income!P$9:P$1026,MATCH(Calc!$AO807,Income!$U$9:$U$1026,0),1)),"")</f>
        <v/>
      </c>
      <c r="BH807" s="85" t="str">
        <f t="shared" si="86"/>
        <v>Passive</v>
      </c>
      <c r="BI807" s="85">
        <f>IFERROR(INDEX(Expenses!B$9:B$1026,MATCH(Calc!$AO807,Expenses!$U$9:$U$1026,0),1),0)</f>
        <v>0</v>
      </c>
      <c r="BJ807" s="85">
        <f>IFERROR(INDEX(Expenses!C$9:C$1026,MATCH(Calc!$AO807,Expenses!$U$9:$U$1026,0),1),0)</f>
        <v>0</v>
      </c>
      <c r="BK807" s="93">
        <f t="shared" ca="1" si="87"/>
        <v>2029</v>
      </c>
      <c r="BL807" s="85" t="str">
        <f>IFERROR(IF($BH807="Passive","",INDEX(Expenses!E$9:E$1026,MATCH(Calc!$AO807,Expenses!$U$9:$U$1026,0),1)),"")</f>
        <v/>
      </c>
      <c r="BM807" s="85" t="str">
        <f>IFERROR(IF($BH807="Passive","",INDEX(Expenses!F$9:F$1026,MATCH(Calc!$AO807,Expenses!$U$9:$U$1026,0),1)),"")</f>
        <v/>
      </c>
      <c r="BN807" s="85" t="str">
        <f>IFERROR(IF($BH807="Passive","",INDEX(Expenses!G$9:G$1026,MATCH(Calc!$AO807,Expenses!$U$9:$U$1026,0),1)),"")</f>
        <v/>
      </c>
      <c r="BO807" s="85" t="str">
        <f>IFERROR(IF($BH807="Passive","",INDEX(Expenses!H$9:H$1026,MATCH(Calc!$AO807,Expenses!$U$9:$U$1026,0),1)),"")</f>
        <v/>
      </c>
      <c r="BP807" s="85" t="str">
        <f>IFERROR(IF($BH807="Passive","",INDEX(Expenses!I$9:I$1026,MATCH(Calc!$AO807,Expenses!$U$9:$U$1026,0),1)),"")</f>
        <v/>
      </c>
      <c r="BQ807" s="85" t="str">
        <f>IFERROR(IF($BH807="Passive","",INDEX(Expenses!J$9:J$1026,MATCH(Calc!$AO807,Expenses!$U$9:$U$1026,0),1)),"")</f>
        <v/>
      </c>
      <c r="BR807" s="85" t="str">
        <f>IFERROR(IF($BH807="Passive","",INDEX(Expenses!K$9:K$1026,MATCH(Calc!$AO807,Expenses!$U$9:$U$1026,0),1)),"")</f>
        <v/>
      </c>
      <c r="BS807" s="85" t="str">
        <f>IFERROR(IF($BH807="Passive","",INDEX(Expenses!L$9:L$1026,MATCH(Calc!$AO807,Expenses!$U$9:$U$1026,0),1)),"")</f>
        <v/>
      </c>
      <c r="BT807" s="85" t="str">
        <f>IFERROR(IF($BH807="Passive","",INDEX(Expenses!M$9:M$1026,MATCH(Calc!$AO807,Expenses!$U$9:$U$1026,0),1)),"")</f>
        <v/>
      </c>
      <c r="BU807" s="85" t="str">
        <f>IFERROR(IF($BH807="Passive","",INDEX(Expenses!N$9:N$1026,MATCH(Calc!$AO807,Expenses!$U$9:$U$1026,0),1)),"")</f>
        <v/>
      </c>
      <c r="BV807" s="85" t="str">
        <f>IFERROR(IF($BH807="Passive","",INDEX(Expenses!O$9:O$1026,MATCH(Calc!$AO807,Expenses!$U$9:$U$1026,0),1)),"")</f>
        <v/>
      </c>
      <c r="BW807" s="85" t="str">
        <f>IFERROR(IF($BH807="Passive","",INDEX(Expenses!P$9:P$1026,MATCH(Calc!$AO807,Expenses!$U$9:$U$1026,0),1)),"")</f>
        <v/>
      </c>
    </row>
    <row r="808" spans="40:75" x14ac:dyDescent="0.25">
      <c r="AN808" s="93">
        <f t="shared" si="83"/>
        <v>8</v>
      </c>
      <c r="AO808" s="93">
        <v>805</v>
      </c>
      <c r="AQ808" s="85" t="str">
        <f t="shared" si="84"/>
        <v>Passive</v>
      </c>
      <c r="AR808" s="85">
        <f>IFERROR(INDEX(Income!B$9:B$1026,MATCH(Calc!$AO808,Income!$U$9:$U$1026,0),1),0)</f>
        <v>0</v>
      </c>
      <c r="AS808" s="85">
        <f>IFERROR(INDEX(Income!C$9:C$1026,MATCH(Calc!$AO808,Income!$U$9:$U$1026,0),1),0)</f>
        <v>0</v>
      </c>
      <c r="AT808" s="93">
        <f t="shared" ca="1" si="85"/>
        <v>2029</v>
      </c>
      <c r="AU808" s="85" t="str">
        <f>IFERROR(IF($AQ808="Passive","",INDEX(Income!E$9:E$1026,MATCH(Calc!$AO808,Income!$U$9:$U$1026,0),1)),"")</f>
        <v/>
      </c>
      <c r="AV808" s="85" t="str">
        <f>IFERROR(IF($AQ808="Passive","",INDEX(Income!F$9:F$1026,MATCH(Calc!$AO808,Income!$U$9:$U$1026,0),1)),"")</f>
        <v/>
      </c>
      <c r="AW808" s="85" t="str">
        <f>IFERROR(IF($AQ808="Passive","",INDEX(Income!G$9:G$1026,MATCH(Calc!$AO808,Income!$U$9:$U$1026,0),1)),"")</f>
        <v/>
      </c>
      <c r="AX808" s="85" t="str">
        <f>IFERROR(IF($AQ808="Passive","",INDEX(Income!H$9:H$1026,MATCH(Calc!$AO808,Income!$U$9:$U$1026,0),1)),"")</f>
        <v/>
      </c>
      <c r="AY808" s="85" t="str">
        <f>IFERROR(IF($AQ808="Passive","",INDEX(Income!I$9:I$1026,MATCH(Calc!$AO808,Income!$U$9:$U$1026,0),1)),"")</f>
        <v/>
      </c>
      <c r="AZ808" s="85" t="str">
        <f>IFERROR(IF($AQ808="Passive","",INDEX(Income!J$9:J$1026,MATCH(Calc!$AO808,Income!$U$9:$U$1026,0),1)),"")</f>
        <v/>
      </c>
      <c r="BA808" s="85" t="str">
        <f>IFERROR(IF($AQ808="Passive","",INDEX(Income!K$9:K$1026,MATCH(Calc!$AO808,Income!$U$9:$U$1026,0),1)),"")</f>
        <v/>
      </c>
      <c r="BB808" s="85" t="str">
        <f>IFERROR(IF($AQ808="Passive","",INDEX(Income!L$9:L$1026,MATCH(Calc!$AO808,Income!$U$9:$U$1026,0),1)),"")</f>
        <v/>
      </c>
      <c r="BC808" s="85" t="str">
        <f>IFERROR(IF($AQ808="Passive","",INDEX(Income!M$9:M$1026,MATCH(Calc!$AO808,Income!$U$9:$U$1026,0),1)),"")</f>
        <v/>
      </c>
      <c r="BD808" s="85" t="str">
        <f>IFERROR(IF($AQ808="Passive","",INDEX(Income!N$9:N$1026,MATCH(Calc!$AO808,Income!$U$9:$U$1026,0),1)),"")</f>
        <v/>
      </c>
      <c r="BE808" s="85" t="str">
        <f>IFERROR(IF($AQ808="Passive","",INDEX(Income!O$9:O$1026,MATCH(Calc!$AO808,Income!$U$9:$U$1026,0),1)),"")</f>
        <v/>
      </c>
      <c r="BF808" s="85" t="str">
        <f>IFERROR(IF($AQ808="Passive","",INDEX(Income!P$9:P$1026,MATCH(Calc!$AO808,Income!$U$9:$U$1026,0),1)),"")</f>
        <v/>
      </c>
      <c r="BH808" s="85" t="str">
        <f t="shared" si="86"/>
        <v>Passive</v>
      </c>
      <c r="BI808" s="85">
        <f>IFERROR(INDEX(Expenses!B$9:B$1026,MATCH(Calc!$AO808,Expenses!$U$9:$U$1026,0),1),0)</f>
        <v>0</v>
      </c>
      <c r="BJ808" s="85">
        <f>IFERROR(INDEX(Expenses!C$9:C$1026,MATCH(Calc!$AO808,Expenses!$U$9:$U$1026,0),1),0)</f>
        <v>0</v>
      </c>
      <c r="BK808" s="93">
        <f t="shared" ca="1" si="87"/>
        <v>2029</v>
      </c>
      <c r="BL808" s="85" t="str">
        <f>IFERROR(IF($BH808="Passive","",INDEX(Expenses!E$9:E$1026,MATCH(Calc!$AO808,Expenses!$U$9:$U$1026,0),1)),"")</f>
        <v/>
      </c>
      <c r="BM808" s="85" t="str">
        <f>IFERROR(IF($BH808="Passive","",INDEX(Expenses!F$9:F$1026,MATCH(Calc!$AO808,Expenses!$U$9:$U$1026,0),1)),"")</f>
        <v/>
      </c>
      <c r="BN808" s="85" t="str">
        <f>IFERROR(IF($BH808="Passive","",INDEX(Expenses!G$9:G$1026,MATCH(Calc!$AO808,Expenses!$U$9:$U$1026,0),1)),"")</f>
        <v/>
      </c>
      <c r="BO808" s="85" t="str">
        <f>IFERROR(IF($BH808="Passive","",INDEX(Expenses!H$9:H$1026,MATCH(Calc!$AO808,Expenses!$U$9:$U$1026,0),1)),"")</f>
        <v/>
      </c>
      <c r="BP808" s="85" t="str">
        <f>IFERROR(IF($BH808="Passive","",INDEX(Expenses!I$9:I$1026,MATCH(Calc!$AO808,Expenses!$U$9:$U$1026,0),1)),"")</f>
        <v/>
      </c>
      <c r="BQ808" s="85" t="str">
        <f>IFERROR(IF($BH808="Passive","",INDEX(Expenses!J$9:J$1026,MATCH(Calc!$AO808,Expenses!$U$9:$U$1026,0),1)),"")</f>
        <v/>
      </c>
      <c r="BR808" s="85" t="str">
        <f>IFERROR(IF($BH808="Passive","",INDEX(Expenses!K$9:K$1026,MATCH(Calc!$AO808,Expenses!$U$9:$U$1026,0),1)),"")</f>
        <v/>
      </c>
      <c r="BS808" s="85" t="str">
        <f>IFERROR(IF($BH808="Passive","",INDEX(Expenses!L$9:L$1026,MATCH(Calc!$AO808,Expenses!$U$9:$U$1026,0),1)),"")</f>
        <v/>
      </c>
      <c r="BT808" s="85" t="str">
        <f>IFERROR(IF($BH808="Passive","",INDEX(Expenses!M$9:M$1026,MATCH(Calc!$AO808,Expenses!$U$9:$U$1026,0),1)),"")</f>
        <v/>
      </c>
      <c r="BU808" s="85" t="str">
        <f>IFERROR(IF($BH808="Passive","",INDEX(Expenses!N$9:N$1026,MATCH(Calc!$AO808,Expenses!$U$9:$U$1026,0),1)),"")</f>
        <v/>
      </c>
      <c r="BV808" s="85" t="str">
        <f>IFERROR(IF($BH808="Passive","",INDEX(Expenses!O$9:O$1026,MATCH(Calc!$AO808,Expenses!$U$9:$U$1026,0),1)),"")</f>
        <v/>
      </c>
      <c r="BW808" s="85" t="str">
        <f>IFERROR(IF($BH808="Passive","",INDEX(Expenses!P$9:P$1026,MATCH(Calc!$AO808,Expenses!$U$9:$U$1026,0),1)),"")</f>
        <v/>
      </c>
    </row>
    <row r="809" spans="40:75" x14ac:dyDescent="0.25">
      <c r="AN809" s="93">
        <f t="shared" si="83"/>
        <v>8</v>
      </c>
      <c r="AO809" s="93">
        <v>806</v>
      </c>
      <c r="AQ809" s="85" t="str">
        <f t="shared" si="84"/>
        <v>Passive</v>
      </c>
      <c r="AR809" s="85">
        <f>IFERROR(INDEX(Income!B$9:B$1026,MATCH(Calc!$AO809,Income!$U$9:$U$1026,0),1),0)</f>
        <v>0</v>
      </c>
      <c r="AS809" s="85">
        <f>IFERROR(INDEX(Income!C$9:C$1026,MATCH(Calc!$AO809,Income!$U$9:$U$1026,0),1),0)</f>
        <v>0</v>
      </c>
      <c r="AT809" s="93">
        <f t="shared" ca="1" si="85"/>
        <v>2029</v>
      </c>
      <c r="AU809" s="85" t="str">
        <f>IFERROR(IF($AQ809="Passive","",INDEX(Income!E$9:E$1026,MATCH(Calc!$AO809,Income!$U$9:$U$1026,0),1)),"")</f>
        <v/>
      </c>
      <c r="AV809" s="85" t="str">
        <f>IFERROR(IF($AQ809="Passive","",INDEX(Income!F$9:F$1026,MATCH(Calc!$AO809,Income!$U$9:$U$1026,0),1)),"")</f>
        <v/>
      </c>
      <c r="AW809" s="85" t="str">
        <f>IFERROR(IF($AQ809="Passive","",INDEX(Income!G$9:G$1026,MATCH(Calc!$AO809,Income!$U$9:$U$1026,0),1)),"")</f>
        <v/>
      </c>
      <c r="AX809" s="85" t="str">
        <f>IFERROR(IF($AQ809="Passive","",INDEX(Income!H$9:H$1026,MATCH(Calc!$AO809,Income!$U$9:$U$1026,0),1)),"")</f>
        <v/>
      </c>
      <c r="AY809" s="85" t="str">
        <f>IFERROR(IF($AQ809="Passive","",INDEX(Income!I$9:I$1026,MATCH(Calc!$AO809,Income!$U$9:$U$1026,0),1)),"")</f>
        <v/>
      </c>
      <c r="AZ809" s="85" t="str">
        <f>IFERROR(IF($AQ809="Passive","",INDEX(Income!J$9:J$1026,MATCH(Calc!$AO809,Income!$U$9:$U$1026,0),1)),"")</f>
        <v/>
      </c>
      <c r="BA809" s="85" t="str">
        <f>IFERROR(IF($AQ809="Passive","",INDEX(Income!K$9:K$1026,MATCH(Calc!$AO809,Income!$U$9:$U$1026,0),1)),"")</f>
        <v/>
      </c>
      <c r="BB809" s="85" t="str">
        <f>IFERROR(IF($AQ809="Passive","",INDEX(Income!L$9:L$1026,MATCH(Calc!$AO809,Income!$U$9:$U$1026,0),1)),"")</f>
        <v/>
      </c>
      <c r="BC809" s="85" t="str">
        <f>IFERROR(IF($AQ809="Passive","",INDEX(Income!M$9:M$1026,MATCH(Calc!$AO809,Income!$U$9:$U$1026,0),1)),"")</f>
        <v/>
      </c>
      <c r="BD809" s="85" t="str">
        <f>IFERROR(IF($AQ809="Passive","",INDEX(Income!N$9:N$1026,MATCH(Calc!$AO809,Income!$U$9:$U$1026,0),1)),"")</f>
        <v/>
      </c>
      <c r="BE809" s="85" t="str">
        <f>IFERROR(IF($AQ809="Passive","",INDEX(Income!O$9:O$1026,MATCH(Calc!$AO809,Income!$U$9:$U$1026,0),1)),"")</f>
        <v/>
      </c>
      <c r="BF809" s="85" t="str">
        <f>IFERROR(IF($AQ809="Passive","",INDEX(Income!P$9:P$1026,MATCH(Calc!$AO809,Income!$U$9:$U$1026,0),1)),"")</f>
        <v/>
      </c>
      <c r="BH809" s="85" t="str">
        <f t="shared" si="86"/>
        <v>Passive</v>
      </c>
      <c r="BI809" s="85">
        <f>IFERROR(INDEX(Expenses!B$9:B$1026,MATCH(Calc!$AO809,Expenses!$U$9:$U$1026,0),1),0)</f>
        <v>0</v>
      </c>
      <c r="BJ809" s="85">
        <f>IFERROR(INDEX(Expenses!C$9:C$1026,MATCH(Calc!$AO809,Expenses!$U$9:$U$1026,0),1),0)</f>
        <v>0</v>
      </c>
      <c r="BK809" s="93">
        <f t="shared" ca="1" si="87"/>
        <v>2029</v>
      </c>
      <c r="BL809" s="85" t="str">
        <f>IFERROR(IF($BH809="Passive","",INDEX(Expenses!E$9:E$1026,MATCH(Calc!$AO809,Expenses!$U$9:$U$1026,0),1)),"")</f>
        <v/>
      </c>
      <c r="BM809" s="85" t="str">
        <f>IFERROR(IF($BH809="Passive","",INDEX(Expenses!F$9:F$1026,MATCH(Calc!$AO809,Expenses!$U$9:$U$1026,0),1)),"")</f>
        <v/>
      </c>
      <c r="BN809" s="85" t="str">
        <f>IFERROR(IF($BH809="Passive","",INDEX(Expenses!G$9:G$1026,MATCH(Calc!$AO809,Expenses!$U$9:$U$1026,0),1)),"")</f>
        <v/>
      </c>
      <c r="BO809" s="85" t="str">
        <f>IFERROR(IF($BH809="Passive","",INDEX(Expenses!H$9:H$1026,MATCH(Calc!$AO809,Expenses!$U$9:$U$1026,0),1)),"")</f>
        <v/>
      </c>
      <c r="BP809" s="85" t="str">
        <f>IFERROR(IF($BH809="Passive","",INDEX(Expenses!I$9:I$1026,MATCH(Calc!$AO809,Expenses!$U$9:$U$1026,0),1)),"")</f>
        <v/>
      </c>
      <c r="BQ809" s="85" t="str">
        <f>IFERROR(IF($BH809="Passive","",INDEX(Expenses!J$9:J$1026,MATCH(Calc!$AO809,Expenses!$U$9:$U$1026,0),1)),"")</f>
        <v/>
      </c>
      <c r="BR809" s="85" t="str">
        <f>IFERROR(IF($BH809="Passive","",INDEX(Expenses!K$9:K$1026,MATCH(Calc!$AO809,Expenses!$U$9:$U$1026,0),1)),"")</f>
        <v/>
      </c>
      <c r="BS809" s="85" t="str">
        <f>IFERROR(IF($BH809="Passive","",INDEX(Expenses!L$9:L$1026,MATCH(Calc!$AO809,Expenses!$U$9:$U$1026,0),1)),"")</f>
        <v/>
      </c>
      <c r="BT809" s="85" t="str">
        <f>IFERROR(IF($BH809="Passive","",INDEX(Expenses!M$9:M$1026,MATCH(Calc!$AO809,Expenses!$U$9:$U$1026,0),1)),"")</f>
        <v/>
      </c>
      <c r="BU809" s="85" t="str">
        <f>IFERROR(IF($BH809="Passive","",INDEX(Expenses!N$9:N$1026,MATCH(Calc!$AO809,Expenses!$U$9:$U$1026,0),1)),"")</f>
        <v/>
      </c>
      <c r="BV809" s="85" t="str">
        <f>IFERROR(IF($BH809="Passive","",INDEX(Expenses!O$9:O$1026,MATCH(Calc!$AO809,Expenses!$U$9:$U$1026,0),1)),"")</f>
        <v/>
      </c>
      <c r="BW809" s="85" t="str">
        <f>IFERROR(IF($BH809="Passive","",INDEX(Expenses!P$9:P$1026,MATCH(Calc!$AO809,Expenses!$U$9:$U$1026,0),1)),"")</f>
        <v/>
      </c>
    </row>
    <row r="810" spans="40:75" x14ac:dyDescent="0.25">
      <c r="AN810" s="93">
        <f t="shared" si="83"/>
        <v>8</v>
      </c>
      <c r="AO810" s="93">
        <v>807</v>
      </c>
      <c r="AQ810" s="85" t="str">
        <f t="shared" si="84"/>
        <v>Passive</v>
      </c>
      <c r="AR810" s="85">
        <f>IFERROR(INDEX(Income!B$9:B$1026,MATCH(Calc!$AO810,Income!$U$9:$U$1026,0),1),0)</f>
        <v>0</v>
      </c>
      <c r="AS810" s="85">
        <f>IFERROR(INDEX(Income!C$9:C$1026,MATCH(Calc!$AO810,Income!$U$9:$U$1026,0),1),0)</f>
        <v>0</v>
      </c>
      <c r="AT810" s="93">
        <f t="shared" ca="1" si="85"/>
        <v>2029</v>
      </c>
      <c r="AU810" s="85" t="str">
        <f>IFERROR(IF($AQ810="Passive","",INDEX(Income!E$9:E$1026,MATCH(Calc!$AO810,Income!$U$9:$U$1026,0),1)),"")</f>
        <v/>
      </c>
      <c r="AV810" s="85" t="str">
        <f>IFERROR(IF($AQ810="Passive","",INDEX(Income!F$9:F$1026,MATCH(Calc!$AO810,Income!$U$9:$U$1026,0),1)),"")</f>
        <v/>
      </c>
      <c r="AW810" s="85" t="str">
        <f>IFERROR(IF($AQ810="Passive","",INDEX(Income!G$9:G$1026,MATCH(Calc!$AO810,Income!$U$9:$U$1026,0),1)),"")</f>
        <v/>
      </c>
      <c r="AX810" s="85" t="str">
        <f>IFERROR(IF($AQ810="Passive","",INDEX(Income!H$9:H$1026,MATCH(Calc!$AO810,Income!$U$9:$U$1026,0),1)),"")</f>
        <v/>
      </c>
      <c r="AY810" s="85" t="str">
        <f>IFERROR(IF($AQ810="Passive","",INDEX(Income!I$9:I$1026,MATCH(Calc!$AO810,Income!$U$9:$U$1026,0),1)),"")</f>
        <v/>
      </c>
      <c r="AZ810" s="85" t="str">
        <f>IFERROR(IF($AQ810="Passive","",INDEX(Income!J$9:J$1026,MATCH(Calc!$AO810,Income!$U$9:$U$1026,0),1)),"")</f>
        <v/>
      </c>
      <c r="BA810" s="85" t="str">
        <f>IFERROR(IF($AQ810="Passive","",INDEX(Income!K$9:K$1026,MATCH(Calc!$AO810,Income!$U$9:$U$1026,0),1)),"")</f>
        <v/>
      </c>
      <c r="BB810" s="85" t="str">
        <f>IFERROR(IF($AQ810="Passive","",INDEX(Income!L$9:L$1026,MATCH(Calc!$AO810,Income!$U$9:$U$1026,0),1)),"")</f>
        <v/>
      </c>
      <c r="BC810" s="85" t="str">
        <f>IFERROR(IF($AQ810="Passive","",INDEX(Income!M$9:M$1026,MATCH(Calc!$AO810,Income!$U$9:$U$1026,0),1)),"")</f>
        <v/>
      </c>
      <c r="BD810" s="85" t="str">
        <f>IFERROR(IF($AQ810="Passive","",INDEX(Income!N$9:N$1026,MATCH(Calc!$AO810,Income!$U$9:$U$1026,0),1)),"")</f>
        <v/>
      </c>
      <c r="BE810" s="85" t="str">
        <f>IFERROR(IF($AQ810="Passive","",INDEX(Income!O$9:O$1026,MATCH(Calc!$AO810,Income!$U$9:$U$1026,0),1)),"")</f>
        <v/>
      </c>
      <c r="BF810" s="85" t="str">
        <f>IFERROR(IF($AQ810="Passive","",INDEX(Income!P$9:P$1026,MATCH(Calc!$AO810,Income!$U$9:$U$1026,0),1)),"")</f>
        <v/>
      </c>
      <c r="BH810" s="85" t="str">
        <f t="shared" si="86"/>
        <v>Passive</v>
      </c>
      <c r="BI810" s="85">
        <f>IFERROR(INDEX(Expenses!B$9:B$1026,MATCH(Calc!$AO810,Expenses!$U$9:$U$1026,0),1),0)</f>
        <v>0</v>
      </c>
      <c r="BJ810" s="85">
        <f>IFERROR(INDEX(Expenses!C$9:C$1026,MATCH(Calc!$AO810,Expenses!$U$9:$U$1026,0),1),0)</f>
        <v>0</v>
      </c>
      <c r="BK810" s="93">
        <f t="shared" ca="1" si="87"/>
        <v>2029</v>
      </c>
      <c r="BL810" s="85" t="str">
        <f>IFERROR(IF($BH810="Passive","",INDEX(Expenses!E$9:E$1026,MATCH(Calc!$AO810,Expenses!$U$9:$U$1026,0),1)),"")</f>
        <v/>
      </c>
      <c r="BM810" s="85" t="str">
        <f>IFERROR(IF($BH810="Passive","",INDEX(Expenses!F$9:F$1026,MATCH(Calc!$AO810,Expenses!$U$9:$U$1026,0),1)),"")</f>
        <v/>
      </c>
      <c r="BN810" s="85" t="str">
        <f>IFERROR(IF($BH810="Passive","",INDEX(Expenses!G$9:G$1026,MATCH(Calc!$AO810,Expenses!$U$9:$U$1026,0),1)),"")</f>
        <v/>
      </c>
      <c r="BO810" s="85" t="str">
        <f>IFERROR(IF($BH810="Passive","",INDEX(Expenses!H$9:H$1026,MATCH(Calc!$AO810,Expenses!$U$9:$U$1026,0),1)),"")</f>
        <v/>
      </c>
      <c r="BP810" s="85" t="str">
        <f>IFERROR(IF($BH810="Passive","",INDEX(Expenses!I$9:I$1026,MATCH(Calc!$AO810,Expenses!$U$9:$U$1026,0),1)),"")</f>
        <v/>
      </c>
      <c r="BQ810" s="85" t="str">
        <f>IFERROR(IF($BH810="Passive","",INDEX(Expenses!J$9:J$1026,MATCH(Calc!$AO810,Expenses!$U$9:$U$1026,0),1)),"")</f>
        <v/>
      </c>
      <c r="BR810" s="85" t="str">
        <f>IFERROR(IF($BH810="Passive","",INDEX(Expenses!K$9:K$1026,MATCH(Calc!$AO810,Expenses!$U$9:$U$1026,0),1)),"")</f>
        <v/>
      </c>
      <c r="BS810" s="85" t="str">
        <f>IFERROR(IF($BH810="Passive","",INDEX(Expenses!L$9:L$1026,MATCH(Calc!$AO810,Expenses!$U$9:$U$1026,0),1)),"")</f>
        <v/>
      </c>
      <c r="BT810" s="85" t="str">
        <f>IFERROR(IF($BH810="Passive","",INDEX(Expenses!M$9:M$1026,MATCH(Calc!$AO810,Expenses!$U$9:$U$1026,0),1)),"")</f>
        <v/>
      </c>
      <c r="BU810" s="85" t="str">
        <f>IFERROR(IF($BH810="Passive","",INDEX(Expenses!N$9:N$1026,MATCH(Calc!$AO810,Expenses!$U$9:$U$1026,0),1)),"")</f>
        <v/>
      </c>
      <c r="BV810" s="85" t="str">
        <f>IFERROR(IF($BH810="Passive","",INDEX(Expenses!O$9:O$1026,MATCH(Calc!$AO810,Expenses!$U$9:$U$1026,0),1)),"")</f>
        <v/>
      </c>
      <c r="BW810" s="85" t="str">
        <f>IFERROR(IF($BH810="Passive","",INDEX(Expenses!P$9:P$1026,MATCH(Calc!$AO810,Expenses!$U$9:$U$1026,0),1)),"")</f>
        <v/>
      </c>
    </row>
    <row r="811" spans="40:75" x14ac:dyDescent="0.25">
      <c r="AN811" s="93">
        <f t="shared" si="83"/>
        <v>8</v>
      </c>
      <c r="AO811" s="93">
        <v>808</v>
      </c>
      <c r="AQ811" s="85" t="str">
        <f t="shared" si="84"/>
        <v>Passive</v>
      </c>
      <c r="AR811" s="85">
        <f>IFERROR(INDEX(Income!B$9:B$1026,MATCH(Calc!$AO811,Income!$U$9:$U$1026,0),1),0)</f>
        <v>0</v>
      </c>
      <c r="AS811" s="85">
        <f>IFERROR(INDEX(Income!C$9:C$1026,MATCH(Calc!$AO811,Income!$U$9:$U$1026,0),1),0)</f>
        <v>0</v>
      </c>
      <c r="AT811" s="93">
        <f t="shared" ca="1" si="85"/>
        <v>2029</v>
      </c>
      <c r="AU811" s="85" t="str">
        <f>IFERROR(IF($AQ811="Passive","",INDEX(Income!E$9:E$1026,MATCH(Calc!$AO811,Income!$U$9:$U$1026,0),1)),"")</f>
        <v/>
      </c>
      <c r="AV811" s="85" t="str">
        <f>IFERROR(IF($AQ811="Passive","",INDEX(Income!F$9:F$1026,MATCH(Calc!$AO811,Income!$U$9:$U$1026,0),1)),"")</f>
        <v/>
      </c>
      <c r="AW811" s="85" t="str">
        <f>IFERROR(IF($AQ811="Passive","",INDEX(Income!G$9:G$1026,MATCH(Calc!$AO811,Income!$U$9:$U$1026,0),1)),"")</f>
        <v/>
      </c>
      <c r="AX811" s="85" t="str">
        <f>IFERROR(IF($AQ811="Passive","",INDEX(Income!H$9:H$1026,MATCH(Calc!$AO811,Income!$U$9:$U$1026,0),1)),"")</f>
        <v/>
      </c>
      <c r="AY811" s="85" t="str">
        <f>IFERROR(IF($AQ811="Passive","",INDEX(Income!I$9:I$1026,MATCH(Calc!$AO811,Income!$U$9:$U$1026,0),1)),"")</f>
        <v/>
      </c>
      <c r="AZ811" s="85" t="str">
        <f>IFERROR(IF($AQ811="Passive","",INDEX(Income!J$9:J$1026,MATCH(Calc!$AO811,Income!$U$9:$U$1026,0),1)),"")</f>
        <v/>
      </c>
      <c r="BA811" s="85" t="str">
        <f>IFERROR(IF($AQ811="Passive","",INDEX(Income!K$9:K$1026,MATCH(Calc!$AO811,Income!$U$9:$U$1026,0),1)),"")</f>
        <v/>
      </c>
      <c r="BB811" s="85" t="str">
        <f>IFERROR(IF($AQ811="Passive","",INDEX(Income!L$9:L$1026,MATCH(Calc!$AO811,Income!$U$9:$U$1026,0),1)),"")</f>
        <v/>
      </c>
      <c r="BC811" s="85" t="str">
        <f>IFERROR(IF($AQ811="Passive","",INDEX(Income!M$9:M$1026,MATCH(Calc!$AO811,Income!$U$9:$U$1026,0),1)),"")</f>
        <v/>
      </c>
      <c r="BD811" s="85" t="str">
        <f>IFERROR(IF($AQ811="Passive","",INDEX(Income!N$9:N$1026,MATCH(Calc!$AO811,Income!$U$9:$U$1026,0),1)),"")</f>
        <v/>
      </c>
      <c r="BE811" s="85" t="str">
        <f>IFERROR(IF($AQ811="Passive","",INDEX(Income!O$9:O$1026,MATCH(Calc!$AO811,Income!$U$9:$U$1026,0),1)),"")</f>
        <v/>
      </c>
      <c r="BF811" s="85" t="str">
        <f>IFERROR(IF($AQ811="Passive","",INDEX(Income!P$9:P$1026,MATCH(Calc!$AO811,Income!$U$9:$U$1026,0),1)),"")</f>
        <v/>
      </c>
      <c r="BH811" s="85" t="str">
        <f t="shared" si="86"/>
        <v>Passive</v>
      </c>
      <c r="BI811" s="85">
        <f>IFERROR(INDEX(Expenses!B$9:B$1026,MATCH(Calc!$AO811,Expenses!$U$9:$U$1026,0),1),0)</f>
        <v>0</v>
      </c>
      <c r="BJ811" s="85">
        <f>IFERROR(INDEX(Expenses!C$9:C$1026,MATCH(Calc!$AO811,Expenses!$U$9:$U$1026,0),1),0)</f>
        <v>0</v>
      </c>
      <c r="BK811" s="93">
        <f t="shared" ca="1" si="87"/>
        <v>2029</v>
      </c>
      <c r="BL811" s="85" t="str">
        <f>IFERROR(IF($BH811="Passive","",INDEX(Expenses!E$9:E$1026,MATCH(Calc!$AO811,Expenses!$U$9:$U$1026,0),1)),"")</f>
        <v/>
      </c>
      <c r="BM811" s="85" t="str">
        <f>IFERROR(IF($BH811="Passive","",INDEX(Expenses!F$9:F$1026,MATCH(Calc!$AO811,Expenses!$U$9:$U$1026,0),1)),"")</f>
        <v/>
      </c>
      <c r="BN811" s="85" t="str">
        <f>IFERROR(IF($BH811="Passive","",INDEX(Expenses!G$9:G$1026,MATCH(Calc!$AO811,Expenses!$U$9:$U$1026,0),1)),"")</f>
        <v/>
      </c>
      <c r="BO811" s="85" t="str">
        <f>IFERROR(IF($BH811="Passive","",INDEX(Expenses!H$9:H$1026,MATCH(Calc!$AO811,Expenses!$U$9:$U$1026,0),1)),"")</f>
        <v/>
      </c>
      <c r="BP811" s="85" t="str">
        <f>IFERROR(IF($BH811="Passive","",INDEX(Expenses!I$9:I$1026,MATCH(Calc!$AO811,Expenses!$U$9:$U$1026,0),1)),"")</f>
        <v/>
      </c>
      <c r="BQ811" s="85" t="str">
        <f>IFERROR(IF($BH811="Passive","",INDEX(Expenses!J$9:J$1026,MATCH(Calc!$AO811,Expenses!$U$9:$U$1026,0),1)),"")</f>
        <v/>
      </c>
      <c r="BR811" s="85" t="str">
        <f>IFERROR(IF($BH811="Passive","",INDEX(Expenses!K$9:K$1026,MATCH(Calc!$AO811,Expenses!$U$9:$U$1026,0),1)),"")</f>
        <v/>
      </c>
      <c r="BS811" s="85" t="str">
        <f>IFERROR(IF($BH811="Passive","",INDEX(Expenses!L$9:L$1026,MATCH(Calc!$AO811,Expenses!$U$9:$U$1026,0),1)),"")</f>
        <v/>
      </c>
      <c r="BT811" s="85" t="str">
        <f>IFERROR(IF($BH811="Passive","",INDEX(Expenses!M$9:M$1026,MATCH(Calc!$AO811,Expenses!$U$9:$U$1026,0),1)),"")</f>
        <v/>
      </c>
      <c r="BU811" s="85" t="str">
        <f>IFERROR(IF($BH811="Passive","",INDEX(Expenses!N$9:N$1026,MATCH(Calc!$AO811,Expenses!$U$9:$U$1026,0),1)),"")</f>
        <v/>
      </c>
      <c r="BV811" s="85" t="str">
        <f>IFERROR(IF($BH811="Passive","",INDEX(Expenses!O$9:O$1026,MATCH(Calc!$AO811,Expenses!$U$9:$U$1026,0),1)),"")</f>
        <v/>
      </c>
      <c r="BW811" s="85" t="str">
        <f>IFERROR(IF($BH811="Passive","",INDEX(Expenses!P$9:P$1026,MATCH(Calc!$AO811,Expenses!$U$9:$U$1026,0),1)),"")</f>
        <v/>
      </c>
    </row>
    <row r="812" spans="40:75" x14ac:dyDescent="0.25">
      <c r="AN812" s="93">
        <f t="shared" si="83"/>
        <v>8</v>
      </c>
      <c r="AO812" s="93">
        <v>809</v>
      </c>
      <c r="AQ812" s="85" t="str">
        <f t="shared" si="84"/>
        <v>Passive</v>
      </c>
      <c r="AR812" s="85">
        <f>IFERROR(INDEX(Income!B$9:B$1026,MATCH(Calc!$AO812,Income!$U$9:$U$1026,0),1),0)</f>
        <v>0</v>
      </c>
      <c r="AS812" s="85">
        <f>IFERROR(INDEX(Income!C$9:C$1026,MATCH(Calc!$AO812,Income!$U$9:$U$1026,0),1),0)</f>
        <v>0</v>
      </c>
      <c r="AT812" s="93">
        <f t="shared" ca="1" si="85"/>
        <v>2029</v>
      </c>
      <c r="AU812" s="85" t="str">
        <f>IFERROR(IF($AQ812="Passive","",INDEX(Income!E$9:E$1026,MATCH(Calc!$AO812,Income!$U$9:$U$1026,0),1)),"")</f>
        <v/>
      </c>
      <c r="AV812" s="85" t="str">
        <f>IFERROR(IF($AQ812="Passive","",INDEX(Income!F$9:F$1026,MATCH(Calc!$AO812,Income!$U$9:$U$1026,0),1)),"")</f>
        <v/>
      </c>
      <c r="AW812" s="85" t="str">
        <f>IFERROR(IF($AQ812="Passive","",INDEX(Income!G$9:G$1026,MATCH(Calc!$AO812,Income!$U$9:$U$1026,0),1)),"")</f>
        <v/>
      </c>
      <c r="AX812" s="85" t="str">
        <f>IFERROR(IF($AQ812="Passive","",INDEX(Income!H$9:H$1026,MATCH(Calc!$AO812,Income!$U$9:$U$1026,0),1)),"")</f>
        <v/>
      </c>
      <c r="AY812" s="85" t="str">
        <f>IFERROR(IF($AQ812="Passive","",INDEX(Income!I$9:I$1026,MATCH(Calc!$AO812,Income!$U$9:$U$1026,0),1)),"")</f>
        <v/>
      </c>
      <c r="AZ812" s="85" t="str">
        <f>IFERROR(IF($AQ812="Passive","",INDEX(Income!J$9:J$1026,MATCH(Calc!$AO812,Income!$U$9:$U$1026,0),1)),"")</f>
        <v/>
      </c>
      <c r="BA812" s="85" t="str">
        <f>IFERROR(IF($AQ812="Passive","",INDEX(Income!K$9:K$1026,MATCH(Calc!$AO812,Income!$U$9:$U$1026,0),1)),"")</f>
        <v/>
      </c>
      <c r="BB812" s="85" t="str">
        <f>IFERROR(IF($AQ812="Passive","",INDEX(Income!L$9:L$1026,MATCH(Calc!$AO812,Income!$U$9:$U$1026,0),1)),"")</f>
        <v/>
      </c>
      <c r="BC812" s="85" t="str">
        <f>IFERROR(IF($AQ812="Passive","",INDEX(Income!M$9:M$1026,MATCH(Calc!$AO812,Income!$U$9:$U$1026,0),1)),"")</f>
        <v/>
      </c>
      <c r="BD812" s="85" t="str">
        <f>IFERROR(IF($AQ812="Passive","",INDEX(Income!N$9:N$1026,MATCH(Calc!$AO812,Income!$U$9:$U$1026,0),1)),"")</f>
        <v/>
      </c>
      <c r="BE812" s="85" t="str">
        <f>IFERROR(IF($AQ812="Passive","",INDEX(Income!O$9:O$1026,MATCH(Calc!$AO812,Income!$U$9:$U$1026,0),1)),"")</f>
        <v/>
      </c>
      <c r="BF812" s="85" t="str">
        <f>IFERROR(IF($AQ812="Passive","",INDEX(Income!P$9:P$1026,MATCH(Calc!$AO812,Income!$U$9:$U$1026,0),1)),"")</f>
        <v/>
      </c>
      <c r="BH812" s="85" t="str">
        <f t="shared" si="86"/>
        <v>Passive</v>
      </c>
      <c r="BI812" s="85">
        <f>IFERROR(INDEX(Expenses!B$9:B$1026,MATCH(Calc!$AO812,Expenses!$U$9:$U$1026,0),1),0)</f>
        <v>0</v>
      </c>
      <c r="BJ812" s="85">
        <f>IFERROR(INDEX(Expenses!C$9:C$1026,MATCH(Calc!$AO812,Expenses!$U$9:$U$1026,0),1),0)</f>
        <v>0</v>
      </c>
      <c r="BK812" s="93">
        <f t="shared" ca="1" si="87"/>
        <v>2029</v>
      </c>
      <c r="BL812" s="85" t="str">
        <f>IFERROR(IF($BH812="Passive","",INDEX(Expenses!E$9:E$1026,MATCH(Calc!$AO812,Expenses!$U$9:$U$1026,0),1)),"")</f>
        <v/>
      </c>
      <c r="BM812" s="85" t="str">
        <f>IFERROR(IF($BH812="Passive","",INDEX(Expenses!F$9:F$1026,MATCH(Calc!$AO812,Expenses!$U$9:$U$1026,0),1)),"")</f>
        <v/>
      </c>
      <c r="BN812" s="85" t="str">
        <f>IFERROR(IF($BH812="Passive","",INDEX(Expenses!G$9:G$1026,MATCH(Calc!$AO812,Expenses!$U$9:$U$1026,0),1)),"")</f>
        <v/>
      </c>
      <c r="BO812" s="85" t="str">
        <f>IFERROR(IF($BH812="Passive","",INDEX(Expenses!H$9:H$1026,MATCH(Calc!$AO812,Expenses!$U$9:$U$1026,0),1)),"")</f>
        <v/>
      </c>
      <c r="BP812" s="85" t="str">
        <f>IFERROR(IF($BH812="Passive","",INDEX(Expenses!I$9:I$1026,MATCH(Calc!$AO812,Expenses!$U$9:$U$1026,0),1)),"")</f>
        <v/>
      </c>
      <c r="BQ812" s="85" t="str">
        <f>IFERROR(IF($BH812="Passive","",INDEX(Expenses!J$9:J$1026,MATCH(Calc!$AO812,Expenses!$U$9:$U$1026,0),1)),"")</f>
        <v/>
      </c>
      <c r="BR812" s="85" t="str">
        <f>IFERROR(IF($BH812="Passive","",INDEX(Expenses!K$9:K$1026,MATCH(Calc!$AO812,Expenses!$U$9:$U$1026,0),1)),"")</f>
        <v/>
      </c>
      <c r="BS812" s="85" t="str">
        <f>IFERROR(IF($BH812="Passive","",INDEX(Expenses!L$9:L$1026,MATCH(Calc!$AO812,Expenses!$U$9:$U$1026,0),1)),"")</f>
        <v/>
      </c>
      <c r="BT812" s="85" t="str">
        <f>IFERROR(IF($BH812="Passive","",INDEX(Expenses!M$9:M$1026,MATCH(Calc!$AO812,Expenses!$U$9:$U$1026,0),1)),"")</f>
        <v/>
      </c>
      <c r="BU812" s="85" t="str">
        <f>IFERROR(IF($BH812="Passive","",INDEX(Expenses!N$9:N$1026,MATCH(Calc!$AO812,Expenses!$U$9:$U$1026,0),1)),"")</f>
        <v/>
      </c>
      <c r="BV812" s="85" t="str">
        <f>IFERROR(IF($BH812="Passive","",INDEX(Expenses!O$9:O$1026,MATCH(Calc!$AO812,Expenses!$U$9:$U$1026,0),1)),"")</f>
        <v/>
      </c>
      <c r="BW812" s="85" t="str">
        <f>IFERROR(IF($BH812="Passive","",INDEX(Expenses!P$9:P$1026,MATCH(Calc!$AO812,Expenses!$U$9:$U$1026,0),1)),"")</f>
        <v/>
      </c>
    </row>
    <row r="813" spans="40:75" x14ac:dyDescent="0.25">
      <c r="AN813" s="93">
        <f t="shared" si="83"/>
        <v>8</v>
      </c>
      <c r="AO813" s="93">
        <v>810</v>
      </c>
      <c r="AQ813" s="85" t="str">
        <f t="shared" si="84"/>
        <v>Passive</v>
      </c>
      <c r="AR813" s="85">
        <f>IFERROR(INDEX(Income!B$9:B$1026,MATCH(Calc!$AO813,Income!$U$9:$U$1026,0),1),0)</f>
        <v>0</v>
      </c>
      <c r="AS813" s="85">
        <f>IFERROR(INDEX(Income!C$9:C$1026,MATCH(Calc!$AO813,Income!$U$9:$U$1026,0),1),0)</f>
        <v>0</v>
      </c>
      <c r="AT813" s="93">
        <f t="shared" ca="1" si="85"/>
        <v>2029</v>
      </c>
      <c r="AU813" s="85" t="str">
        <f>IFERROR(IF($AQ813="Passive","",INDEX(Income!E$9:E$1026,MATCH(Calc!$AO813,Income!$U$9:$U$1026,0),1)),"")</f>
        <v/>
      </c>
      <c r="AV813" s="85" t="str">
        <f>IFERROR(IF($AQ813="Passive","",INDEX(Income!F$9:F$1026,MATCH(Calc!$AO813,Income!$U$9:$U$1026,0),1)),"")</f>
        <v/>
      </c>
      <c r="AW813" s="85" t="str">
        <f>IFERROR(IF($AQ813="Passive","",INDEX(Income!G$9:G$1026,MATCH(Calc!$AO813,Income!$U$9:$U$1026,0),1)),"")</f>
        <v/>
      </c>
      <c r="AX813" s="85" t="str">
        <f>IFERROR(IF($AQ813="Passive","",INDEX(Income!H$9:H$1026,MATCH(Calc!$AO813,Income!$U$9:$U$1026,0),1)),"")</f>
        <v/>
      </c>
      <c r="AY813" s="85" t="str">
        <f>IFERROR(IF($AQ813="Passive","",INDEX(Income!I$9:I$1026,MATCH(Calc!$AO813,Income!$U$9:$U$1026,0),1)),"")</f>
        <v/>
      </c>
      <c r="AZ813" s="85" t="str">
        <f>IFERROR(IF($AQ813="Passive","",INDEX(Income!J$9:J$1026,MATCH(Calc!$AO813,Income!$U$9:$U$1026,0),1)),"")</f>
        <v/>
      </c>
      <c r="BA813" s="85" t="str">
        <f>IFERROR(IF($AQ813="Passive","",INDEX(Income!K$9:K$1026,MATCH(Calc!$AO813,Income!$U$9:$U$1026,0),1)),"")</f>
        <v/>
      </c>
      <c r="BB813" s="85" t="str">
        <f>IFERROR(IF($AQ813="Passive","",INDEX(Income!L$9:L$1026,MATCH(Calc!$AO813,Income!$U$9:$U$1026,0),1)),"")</f>
        <v/>
      </c>
      <c r="BC813" s="85" t="str">
        <f>IFERROR(IF($AQ813="Passive","",INDEX(Income!M$9:M$1026,MATCH(Calc!$AO813,Income!$U$9:$U$1026,0),1)),"")</f>
        <v/>
      </c>
      <c r="BD813" s="85" t="str">
        <f>IFERROR(IF($AQ813="Passive","",INDEX(Income!N$9:N$1026,MATCH(Calc!$AO813,Income!$U$9:$U$1026,0),1)),"")</f>
        <v/>
      </c>
      <c r="BE813" s="85" t="str">
        <f>IFERROR(IF($AQ813="Passive","",INDEX(Income!O$9:O$1026,MATCH(Calc!$AO813,Income!$U$9:$U$1026,0),1)),"")</f>
        <v/>
      </c>
      <c r="BF813" s="85" t="str">
        <f>IFERROR(IF($AQ813="Passive","",INDEX(Income!P$9:P$1026,MATCH(Calc!$AO813,Income!$U$9:$U$1026,0),1)),"")</f>
        <v/>
      </c>
      <c r="BH813" s="85" t="str">
        <f t="shared" si="86"/>
        <v>Passive</v>
      </c>
      <c r="BI813" s="85">
        <f>IFERROR(INDEX(Expenses!B$9:B$1026,MATCH(Calc!$AO813,Expenses!$U$9:$U$1026,0),1),0)</f>
        <v>0</v>
      </c>
      <c r="BJ813" s="85">
        <f>IFERROR(INDEX(Expenses!C$9:C$1026,MATCH(Calc!$AO813,Expenses!$U$9:$U$1026,0),1),0)</f>
        <v>0</v>
      </c>
      <c r="BK813" s="93">
        <f t="shared" ca="1" si="87"/>
        <v>2029</v>
      </c>
      <c r="BL813" s="85" t="str">
        <f>IFERROR(IF($BH813="Passive","",INDEX(Expenses!E$9:E$1026,MATCH(Calc!$AO813,Expenses!$U$9:$U$1026,0),1)),"")</f>
        <v/>
      </c>
      <c r="BM813" s="85" t="str">
        <f>IFERROR(IF($BH813="Passive","",INDEX(Expenses!F$9:F$1026,MATCH(Calc!$AO813,Expenses!$U$9:$U$1026,0),1)),"")</f>
        <v/>
      </c>
      <c r="BN813" s="85" t="str">
        <f>IFERROR(IF($BH813="Passive","",INDEX(Expenses!G$9:G$1026,MATCH(Calc!$AO813,Expenses!$U$9:$U$1026,0),1)),"")</f>
        <v/>
      </c>
      <c r="BO813" s="85" t="str">
        <f>IFERROR(IF($BH813="Passive","",INDEX(Expenses!H$9:H$1026,MATCH(Calc!$AO813,Expenses!$U$9:$U$1026,0),1)),"")</f>
        <v/>
      </c>
      <c r="BP813" s="85" t="str">
        <f>IFERROR(IF($BH813="Passive","",INDEX(Expenses!I$9:I$1026,MATCH(Calc!$AO813,Expenses!$U$9:$U$1026,0),1)),"")</f>
        <v/>
      </c>
      <c r="BQ813" s="85" t="str">
        <f>IFERROR(IF($BH813="Passive","",INDEX(Expenses!J$9:J$1026,MATCH(Calc!$AO813,Expenses!$U$9:$U$1026,0),1)),"")</f>
        <v/>
      </c>
      <c r="BR813" s="85" t="str">
        <f>IFERROR(IF($BH813="Passive","",INDEX(Expenses!K$9:K$1026,MATCH(Calc!$AO813,Expenses!$U$9:$U$1026,0),1)),"")</f>
        <v/>
      </c>
      <c r="BS813" s="85" t="str">
        <f>IFERROR(IF($BH813="Passive","",INDEX(Expenses!L$9:L$1026,MATCH(Calc!$AO813,Expenses!$U$9:$U$1026,0),1)),"")</f>
        <v/>
      </c>
      <c r="BT813" s="85" t="str">
        <f>IFERROR(IF($BH813="Passive","",INDEX(Expenses!M$9:M$1026,MATCH(Calc!$AO813,Expenses!$U$9:$U$1026,0),1)),"")</f>
        <v/>
      </c>
      <c r="BU813" s="85" t="str">
        <f>IFERROR(IF($BH813="Passive","",INDEX(Expenses!N$9:N$1026,MATCH(Calc!$AO813,Expenses!$U$9:$U$1026,0),1)),"")</f>
        <v/>
      </c>
      <c r="BV813" s="85" t="str">
        <f>IFERROR(IF($BH813="Passive","",INDEX(Expenses!O$9:O$1026,MATCH(Calc!$AO813,Expenses!$U$9:$U$1026,0),1)),"")</f>
        <v/>
      </c>
      <c r="BW813" s="85" t="str">
        <f>IFERROR(IF($BH813="Passive","",INDEX(Expenses!P$9:P$1026,MATCH(Calc!$AO813,Expenses!$U$9:$U$1026,0),1)),"")</f>
        <v/>
      </c>
    </row>
    <row r="814" spans="40:75" x14ac:dyDescent="0.25">
      <c r="AN814" s="93">
        <f t="shared" si="83"/>
        <v>8</v>
      </c>
      <c r="AO814" s="93">
        <v>811</v>
      </c>
      <c r="AQ814" s="85" t="str">
        <f t="shared" si="84"/>
        <v>Passive</v>
      </c>
      <c r="AR814" s="85">
        <f>IFERROR(INDEX(Income!B$9:B$1026,MATCH(Calc!$AO814,Income!$U$9:$U$1026,0),1),0)</f>
        <v>0</v>
      </c>
      <c r="AS814" s="85">
        <f>IFERROR(INDEX(Income!C$9:C$1026,MATCH(Calc!$AO814,Income!$U$9:$U$1026,0),1),0)</f>
        <v>0</v>
      </c>
      <c r="AT814" s="93">
        <f t="shared" ca="1" si="85"/>
        <v>2029</v>
      </c>
      <c r="AU814" s="85" t="str">
        <f>IFERROR(IF($AQ814="Passive","",INDEX(Income!E$9:E$1026,MATCH(Calc!$AO814,Income!$U$9:$U$1026,0),1)),"")</f>
        <v/>
      </c>
      <c r="AV814" s="85" t="str">
        <f>IFERROR(IF($AQ814="Passive","",INDEX(Income!F$9:F$1026,MATCH(Calc!$AO814,Income!$U$9:$U$1026,0),1)),"")</f>
        <v/>
      </c>
      <c r="AW814" s="85" t="str">
        <f>IFERROR(IF($AQ814="Passive","",INDEX(Income!G$9:G$1026,MATCH(Calc!$AO814,Income!$U$9:$U$1026,0),1)),"")</f>
        <v/>
      </c>
      <c r="AX814" s="85" t="str">
        <f>IFERROR(IF($AQ814="Passive","",INDEX(Income!H$9:H$1026,MATCH(Calc!$AO814,Income!$U$9:$U$1026,0),1)),"")</f>
        <v/>
      </c>
      <c r="AY814" s="85" t="str">
        <f>IFERROR(IF($AQ814="Passive","",INDEX(Income!I$9:I$1026,MATCH(Calc!$AO814,Income!$U$9:$U$1026,0),1)),"")</f>
        <v/>
      </c>
      <c r="AZ814" s="85" t="str">
        <f>IFERROR(IF($AQ814="Passive","",INDEX(Income!J$9:J$1026,MATCH(Calc!$AO814,Income!$U$9:$U$1026,0),1)),"")</f>
        <v/>
      </c>
      <c r="BA814" s="85" t="str">
        <f>IFERROR(IF($AQ814="Passive","",INDEX(Income!K$9:K$1026,MATCH(Calc!$AO814,Income!$U$9:$U$1026,0),1)),"")</f>
        <v/>
      </c>
      <c r="BB814" s="85" t="str">
        <f>IFERROR(IF($AQ814="Passive","",INDEX(Income!L$9:L$1026,MATCH(Calc!$AO814,Income!$U$9:$U$1026,0),1)),"")</f>
        <v/>
      </c>
      <c r="BC814" s="85" t="str">
        <f>IFERROR(IF($AQ814="Passive","",INDEX(Income!M$9:M$1026,MATCH(Calc!$AO814,Income!$U$9:$U$1026,0),1)),"")</f>
        <v/>
      </c>
      <c r="BD814" s="85" t="str">
        <f>IFERROR(IF($AQ814="Passive","",INDEX(Income!N$9:N$1026,MATCH(Calc!$AO814,Income!$U$9:$U$1026,0),1)),"")</f>
        <v/>
      </c>
      <c r="BE814" s="85" t="str">
        <f>IFERROR(IF($AQ814="Passive","",INDEX(Income!O$9:O$1026,MATCH(Calc!$AO814,Income!$U$9:$U$1026,0),1)),"")</f>
        <v/>
      </c>
      <c r="BF814" s="85" t="str">
        <f>IFERROR(IF($AQ814="Passive","",INDEX(Income!P$9:P$1026,MATCH(Calc!$AO814,Income!$U$9:$U$1026,0),1)),"")</f>
        <v/>
      </c>
      <c r="BH814" s="85" t="str">
        <f t="shared" si="86"/>
        <v>Passive</v>
      </c>
      <c r="BI814" s="85">
        <f>IFERROR(INDEX(Expenses!B$9:B$1026,MATCH(Calc!$AO814,Expenses!$U$9:$U$1026,0),1),0)</f>
        <v>0</v>
      </c>
      <c r="BJ814" s="85">
        <f>IFERROR(INDEX(Expenses!C$9:C$1026,MATCH(Calc!$AO814,Expenses!$U$9:$U$1026,0),1),0)</f>
        <v>0</v>
      </c>
      <c r="BK814" s="93">
        <f t="shared" ca="1" si="87"/>
        <v>2029</v>
      </c>
      <c r="BL814" s="85" t="str">
        <f>IFERROR(IF($BH814="Passive","",INDEX(Expenses!E$9:E$1026,MATCH(Calc!$AO814,Expenses!$U$9:$U$1026,0),1)),"")</f>
        <v/>
      </c>
      <c r="BM814" s="85" t="str">
        <f>IFERROR(IF($BH814="Passive","",INDEX(Expenses!F$9:F$1026,MATCH(Calc!$AO814,Expenses!$U$9:$U$1026,0),1)),"")</f>
        <v/>
      </c>
      <c r="BN814" s="85" t="str">
        <f>IFERROR(IF($BH814="Passive","",INDEX(Expenses!G$9:G$1026,MATCH(Calc!$AO814,Expenses!$U$9:$U$1026,0),1)),"")</f>
        <v/>
      </c>
      <c r="BO814" s="85" t="str">
        <f>IFERROR(IF($BH814="Passive","",INDEX(Expenses!H$9:H$1026,MATCH(Calc!$AO814,Expenses!$U$9:$U$1026,0),1)),"")</f>
        <v/>
      </c>
      <c r="BP814" s="85" t="str">
        <f>IFERROR(IF($BH814="Passive","",INDEX(Expenses!I$9:I$1026,MATCH(Calc!$AO814,Expenses!$U$9:$U$1026,0),1)),"")</f>
        <v/>
      </c>
      <c r="BQ814" s="85" t="str">
        <f>IFERROR(IF($BH814="Passive","",INDEX(Expenses!J$9:J$1026,MATCH(Calc!$AO814,Expenses!$U$9:$U$1026,0),1)),"")</f>
        <v/>
      </c>
      <c r="BR814" s="85" t="str">
        <f>IFERROR(IF($BH814="Passive","",INDEX(Expenses!K$9:K$1026,MATCH(Calc!$AO814,Expenses!$U$9:$U$1026,0),1)),"")</f>
        <v/>
      </c>
      <c r="BS814" s="85" t="str">
        <f>IFERROR(IF($BH814="Passive","",INDEX(Expenses!L$9:L$1026,MATCH(Calc!$AO814,Expenses!$U$9:$U$1026,0),1)),"")</f>
        <v/>
      </c>
      <c r="BT814" s="85" t="str">
        <f>IFERROR(IF($BH814="Passive","",INDEX(Expenses!M$9:M$1026,MATCH(Calc!$AO814,Expenses!$U$9:$U$1026,0),1)),"")</f>
        <v/>
      </c>
      <c r="BU814" s="85" t="str">
        <f>IFERROR(IF($BH814="Passive","",INDEX(Expenses!N$9:N$1026,MATCH(Calc!$AO814,Expenses!$U$9:$U$1026,0),1)),"")</f>
        <v/>
      </c>
      <c r="BV814" s="85" t="str">
        <f>IFERROR(IF($BH814="Passive","",INDEX(Expenses!O$9:O$1026,MATCH(Calc!$AO814,Expenses!$U$9:$U$1026,0),1)),"")</f>
        <v/>
      </c>
      <c r="BW814" s="85" t="str">
        <f>IFERROR(IF($BH814="Passive","",INDEX(Expenses!P$9:P$1026,MATCH(Calc!$AO814,Expenses!$U$9:$U$1026,0),1)),"")</f>
        <v/>
      </c>
    </row>
    <row r="815" spans="40:75" x14ac:dyDescent="0.25">
      <c r="AN815" s="93">
        <f t="shared" si="83"/>
        <v>8</v>
      </c>
      <c r="AO815" s="93">
        <v>812</v>
      </c>
      <c r="AQ815" s="85" t="str">
        <f t="shared" si="84"/>
        <v>Passive</v>
      </c>
      <c r="AR815" s="85">
        <f>IFERROR(INDEX(Income!B$9:B$1026,MATCH(Calc!$AO815,Income!$U$9:$U$1026,0),1),0)</f>
        <v>0</v>
      </c>
      <c r="AS815" s="85">
        <f>IFERROR(INDEX(Income!C$9:C$1026,MATCH(Calc!$AO815,Income!$U$9:$U$1026,0),1),0)</f>
        <v>0</v>
      </c>
      <c r="AT815" s="93">
        <f t="shared" ca="1" si="85"/>
        <v>2029</v>
      </c>
      <c r="AU815" s="85" t="str">
        <f>IFERROR(IF($AQ815="Passive","",INDEX(Income!E$9:E$1026,MATCH(Calc!$AO815,Income!$U$9:$U$1026,0),1)),"")</f>
        <v/>
      </c>
      <c r="AV815" s="85" t="str">
        <f>IFERROR(IF($AQ815="Passive","",INDEX(Income!F$9:F$1026,MATCH(Calc!$AO815,Income!$U$9:$U$1026,0),1)),"")</f>
        <v/>
      </c>
      <c r="AW815" s="85" t="str">
        <f>IFERROR(IF($AQ815="Passive","",INDEX(Income!G$9:G$1026,MATCH(Calc!$AO815,Income!$U$9:$U$1026,0),1)),"")</f>
        <v/>
      </c>
      <c r="AX815" s="85" t="str">
        <f>IFERROR(IF($AQ815="Passive","",INDEX(Income!H$9:H$1026,MATCH(Calc!$AO815,Income!$U$9:$U$1026,0),1)),"")</f>
        <v/>
      </c>
      <c r="AY815" s="85" t="str">
        <f>IFERROR(IF($AQ815="Passive","",INDEX(Income!I$9:I$1026,MATCH(Calc!$AO815,Income!$U$9:$U$1026,0),1)),"")</f>
        <v/>
      </c>
      <c r="AZ815" s="85" t="str">
        <f>IFERROR(IF($AQ815="Passive","",INDEX(Income!J$9:J$1026,MATCH(Calc!$AO815,Income!$U$9:$U$1026,0),1)),"")</f>
        <v/>
      </c>
      <c r="BA815" s="85" t="str">
        <f>IFERROR(IF($AQ815="Passive","",INDEX(Income!K$9:K$1026,MATCH(Calc!$AO815,Income!$U$9:$U$1026,0),1)),"")</f>
        <v/>
      </c>
      <c r="BB815" s="85" t="str">
        <f>IFERROR(IF($AQ815="Passive","",INDEX(Income!L$9:L$1026,MATCH(Calc!$AO815,Income!$U$9:$U$1026,0),1)),"")</f>
        <v/>
      </c>
      <c r="BC815" s="85" t="str">
        <f>IFERROR(IF($AQ815="Passive","",INDEX(Income!M$9:M$1026,MATCH(Calc!$AO815,Income!$U$9:$U$1026,0),1)),"")</f>
        <v/>
      </c>
      <c r="BD815" s="85" t="str">
        <f>IFERROR(IF($AQ815="Passive","",INDEX(Income!N$9:N$1026,MATCH(Calc!$AO815,Income!$U$9:$U$1026,0),1)),"")</f>
        <v/>
      </c>
      <c r="BE815" s="85" t="str">
        <f>IFERROR(IF($AQ815="Passive","",INDEX(Income!O$9:O$1026,MATCH(Calc!$AO815,Income!$U$9:$U$1026,0),1)),"")</f>
        <v/>
      </c>
      <c r="BF815" s="85" t="str">
        <f>IFERROR(IF($AQ815="Passive","",INDEX(Income!P$9:P$1026,MATCH(Calc!$AO815,Income!$U$9:$U$1026,0),1)),"")</f>
        <v/>
      </c>
      <c r="BH815" s="85" t="str">
        <f t="shared" si="86"/>
        <v>Passive</v>
      </c>
      <c r="BI815" s="85">
        <f>IFERROR(INDEX(Expenses!B$9:B$1026,MATCH(Calc!$AO815,Expenses!$U$9:$U$1026,0),1),0)</f>
        <v>0</v>
      </c>
      <c r="BJ815" s="85">
        <f>IFERROR(INDEX(Expenses!C$9:C$1026,MATCH(Calc!$AO815,Expenses!$U$9:$U$1026,0),1),0)</f>
        <v>0</v>
      </c>
      <c r="BK815" s="93">
        <f t="shared" ca="1" si="87"/>
        <v>2029</v>
      </c>
      <c r="BL815" s="85" t="str">
        <f>IFERROR(IF($BH815="Passive","",INDEX(Expenses!E$9:E$1026,MATCH(Calc!$AO815,Expenses!$U$9:$U$1026,0),1)),"")</f>
        <v/>
      </c>
      <c r="BM815" s="85" t="str">
        <f>IFERROR(IF($BH815="Passive","",INDEX(Expenses!F$9:F$1026,MATCH(Calc!$AO815,Expenses!$U$9:$U$1026,0),1)),"")</f>
        <v/>
      </c>
      <c r="BN815" s="85" t="str">
        <f>IFERROR(IF($BH815="Passive","",INDEX(Expenses!G$9:G$1026,MATCH(Calc!$AO815,Expenses!$U$9:$U$1026,0),1)),"")</f>
        <v/>
      </c>
      <c r="BO815" s="85" t="str">
        <f>IFERROR(IF($BH815="Passive","",INDEX(Expenses!H$9:H$1026,MATCH(Calc!$AO815,Expenses!$U$9:$U$1026,0),1)),"")</f>
        <v/>
      </c>
      <c r="BP815" s="85" t="str">
        <f>IFERROR(IF($BH815="Passive","",INDEX(Expenses!I$9:I$1026,MATCH(Calc!$AO815,Expenses!$U$9:$U$1026,0),1)),"")</f>
        <v/>
      </c>
      <c r="BQ815" s="85" t="str">
        <f>IFERROR(IF($BH815="Passive","",INDEX(Expenses!J$9:J$1026,MATCH(Calc!$AO815,Expenses!$U$9:$U$1026,0),1)),"")</f>
        <v/>
      </c>
      <c r="BR815" s="85" t="str">
        <f>IFERROR(IF($BH815="Passive","",INDEX(Expenses!K$9:K$1026,MATCH(Calc!$AO815,Expenses!$U$9:$U$1026,0),1)),"")</f>
        <v/>
      </c>
      <c r="BS815" s="85" t="str">
        <f>IFERROR(IF($BH815="Passive","",INDEX(Expenses!L$9:L$1026,MATCH(Calc!$AO815,Expenses!$U$9:$U$1026,0),1)),"")</f>
        <v/>
      </c>
      <c r="BT815" s="85" t="str">
        <f>IFERROR(IF($BH815="Passive","",INDEX(Expenses!M$9:M$1026,MATCH(Calc!$AO815,Expenses!$U$9:$U$1026,0),1)),"")</f>
        <v/>
      </c>
      <c r="BU815" s="85" t="str">
        <f>IFERROR(IF($BH815="Passive","",INDEX(Expenses!N$9:N$1026,MATCH(Calc!$AO815,Expenses!$U$9:$U$1026,0),1)),"")</f>
        <v/>
      </c>
      <c r="BV815" s="85" t="str">
        <f>IFERROR(IF($BH815="Passive","",INDEX(Expenses!O$9:O$1026,MATCH(Calc!$AO815,Expenses!$U$9:$U$1026,0),1)),"")</f>
        <v/>
      </c>
      <c r="BW815" s="85" t="str">
        <f>IFERROR(IF($BH815="Passive","",INDEX(Expenses!P$9:P$1026,MATCH(Calc!$AO815,Expenses!$U$9:$U$1026,0),1)),"")</f>
        <v/>
      </c>
    </row>
    <row r="816" spans="40:75" x14ac:dyDescent="0.25">
      <c r="AN816" s="93">
        <f t="shared" si="83"/>
        <v>8</v>
      </c>
      <c r="AO816" s="93">
        <v>813</v>
      </c>
      <c r="AQ816" s="85" t="str">
        <f t="shared" si="84"/>
        <v>Passive</v>
      </c>
      <c r="AR816" s="85">
        <f>IFERROR(INDEX(Income!B$9:B$1026,MATCH(Calc!$AO816,Income!$U$9:$U$1026,0),1),0)</f>
        <v>0</v>
      </c>
      <c r="AS816" s="85">
        <f>IFERROR(INDEX(Income!C$9:C$1026,MATCH(Calc!$AO816,Income!$U$9:$U$1026,0),1),0)</f>
        <v>0</v>
      </c>
      <c r="AT816" s="93">
        <f t="shared" ca="1" si="85"/>
        <v>2029</v>
      </c>
      <c r="AU816" s="85" t="str">
        <f>IFERROR(IF($AQ816="Passive","",INDEX(Income!E$9:E$1026,MATCH(Calc!$AO816,Income!$U$9:$U$1026,0),1)),"")</f>
        <v/>
      </c>
      <c r="AV816" s="85" t="str">
        <f>IFERROR(IF($AQ816="Passive","",INDEX(Income!F$9:F$1026,MATCH(Calc!$AO816,Income!$U$9:$U$1026,0),1)),"")</f>
        <v/>
      </c>
      <c r="AW816" s="85" t="str">
        <f>IFERROR(IF($AQ816="Passive","",INDEX(Income!G$9:G$1026,MATCH(Calc!$AO816,Income!$U$9:$U$1026,0),1)),"")</f>
        <v/>
      </c>
      <c r="AX816" s="85" t="str">
        <f>IFERROR(IF($AQ816="Passive","",INDEX(Income!H$9:H$1026,MATCH(Calc!$AO816,Income!$U$9:$U$1026,0),1)),"")</f>
        <v/>
      </c>
      <c r="AY816" s="85" t="str">
        <f>IFERROR(IF($AQ816="Passive","",INDEX(Income!I$9:I$1026,MATCH(Calc!$AO816,Income!$U$9:$U$1026,0),1)),"")</f>
        <v/>
      </c>
      <c r="AZ816" s="85" t="str">
        <f>IFERROR(IF($AQ816="Passive","",INDEX(Income!J$9:J$1026,MATCH(Calc!$AO816,Income!$U$9:$U$1026,0),1)),"")</f>
        <v/>
      </c>
      <c r="BA816" s="85" t="str">
        <f>IFERROR(IF($AQ816="Passive","",INDEX(Income!K$9:K$1026,MATCH(Calc!$AO816,Income!$U$9:$U$1026,0),1)),"")</f>
        <v/>
      </c>
      <c r="BB816" s="85" t="str">
        <f>IFERROR(IF($AQ816="Passive","",INDEX(Income!L$9:L$1026,MATCH(Calc!$AO816,Income!$U$9:$U$1026,0),1)),"")</f>
        <v/>
      </c>
      <c r="BC816" s="85" t="str">
        <f>IFERROR(IF($AQ816="Passive","",INDEX(Income!M$9:M$1026,MATCH(Calc!$AO816,Income!$U$9:$U$1026,0),1)),"")</f>
        <v/>
      </c>
      <c r="BD816" s="85" t="str">
        <f>IFERROR(IF($AQ816="Passive","",INDEX(Income!N$9:N$1026,MATCH(Calc!$AO816,Income!$U$9:$U$1026,0),1)),"")</f>
        <v/>
      </c>
      <c r="BE816" s="85" t="str">
        <f>IFERROR(IF($AQ816="Passive","",INDEX(Income!O$9:O$1026,MATCH(Calc!$AO816,Income!$U$9:$U$1026,0),1)),"")</f>
        <v/>
      </c>
      <c r="BF816" s="85" t="str">
        <f>IFERROR(IF($AQ816="Passive","",INDEX(Income!P$9:P$1026,MATCH(Calc!$AO816,Income!$U$9:$U$1026,0),1)),"")</f>
        <v/>
      </c>
      <c r="BH816" s="85" t="str">
        <f t="shared" si="86"/>
        <v>Passive</v>
      </c>
      <c r="BI816" s="85">
        <f>IFERROR(INDEX(Expenses!B$9:B$1026,MATCH(Calc!$AO816,Expenses!$U$9:$U$1026,0),1),0)</f>
        <v>0</v>
      </c>
      <c r="BJ816" s="85">
        <f>IFERROR(INDEX(Expenses!C$9:C$1026,MATCH(Calc!$AO816,Expenses!$U$9:$U$1026,0),1),0)</f>
        <v>0</v>
      </c>
      <c r="BK816" s="93">
        <f t="shared" ca="1" si="87"/>
        <v>2029</v>
      </c>
      <c r="BL816" s="85" t="str">
        <f>IFERROR(IF($BH816="Passive","",INDEX(Expenses!E$9:E$1026,MATCH(Calc!$AO816,Expenses!$U$9:$U$1026,0),1)),"")</f>
        <v/>
      </c>
      <c r="BM816" s="85" t="str">
        <f>IFERROR(IF($BH816="Passive","",INDEX(Expenses!F$9:F$1026,MATCH(Calc!$AO816,Expenses!$U$9:$U$1026,0),1)),"")</f>
        <v/>
      </c>
      <c r="BN816" s="85" t="str">
        <f>IFERROR(IF($BH816="Passive","",INDEX(Expenses!G$9:G$1026,MATCH(Calc!$AO816,Expenses!$U$9:$U$1026,0),1)),"")</f>
        <v/>
      </c>
      <c r="BO816" s="85" t="str">
        <f>IFERROR(IF($BH816="Passive","",INDEX(Expenses!H$9:H$1026,MATCH(Calc!$AO816,Expenses!$U$9:$U$1026,0),1)),"")</f>
        <v/>
      </c>
      <c r="BP816" s="85" t="str">
        <f>IFERROR(IF($BH816="Passive","",INDEX(Expenses!I$9:I$1026,MATCH(Calc!$AO816,Expenses!$U$9:$U$1026,0),1)),"")</f>
        <v/>
      </c>
      <c r="BQ816" s="85" t="str">
        <f>IFERROR(IF($BH816="Passive","",INDEX(Expenses!J$9:J$1026,MATCH(Calc!$AO816,Expenses!$U$9:$U$1026,0),1)),"")</f>
        <v/>
      </c>
      <c r="BR816" s="85" t="str">
        <f>IFERROR(IF($BH816="Passive","",INDEX(Expenses!K$9:K$1026,MATCH(Calc!$AO816,Expenses!$U$9:$U$1026,0),1)),"")</f>
        <v/>
      </c>
      <c r="BS816" s="85" t="str">
        <f>IFERROR(IF($BH816="Passive","",INDEX(Expenses!L$9:L$1026,MATCH(Calc!$AO816,Expenses!$U$9:$U$1026,0),1)),"")</f>
        <v/>
      </c>
      <c r="BT816" s="85" t="str">
        <f>IFERROR(IF($BH816="Passive","",INDEX(Expenses!M$9:M$1026,MATCH(Calc!$AO816,Expenses!$U$9:$U$1026,0),1)),"")</f>
        <v/>
      </c>
      <c r="BU816" s="85" t="str">
        <f>IFERROR(IF($BH816="Passive","",INDEX(Expenses!N$9:N$1026,MATCH(Calc!$AO816,Expenses!$U$9:$U$1026,0),1)),"")</f>
        <v/>
      </c>
      <c r="BV816" s="85" t="str">
        <f>IFERROR(IF($BH816="Passive","",INDEX(Expenses!O$9:O$1026,MATCH(Calc!$AO816,Expenses!$U$9:$U$1026,0),1)),"")</f>
        <v/>
      </c>
      <c r="BW816" s="85" t="str">
        <f>IFERROR(IF($BH816="Passive","",INDEX(Expenses!P$9:P$1026,MATCH(Calc!$AO816,Expenses!$U$9:$U$1026,0),1)),"")</f>
        <v/>
      </c>
    </row>
    <row r="817" spans="40:75" x14ac:dyDescent="0.25">
      <c r="AN817" s="93">
        <f t="shared" si="83"/>
        <v>8</v>
      </c>
      <c r="AO817" s="93">
        <v>814</v>
      </c>
      <c r="AQ817" s="85" t="str">
        <f t="shared" si="84"/>
        <v>Passive</v>
      </c>
      <c r="AR817" s="85">
        <f>IFERROR(INDEX(Income!B$9:B$1026,MATCH(Calc!$AO817,Income!$U$9:$U$1026,0),1),0)</f>
        <v>0</v>
      </c>
      <c r="AS817" s="85">
        <f>IFERROR(INDEX(Income!C$9:C$1026,MATCH(Calc!$AO817,Income!$U$9:$U$1026,0),1),0)</f>
        <v>0</v>
      </c>
      <c r="AT817" s="93">
        <f t="shared" ca="1" si="85"/>
        <v>2029</v>
      </c>
      <c r="AU817" s="85" t="str">
        <f>IFERROR(IF($AQ817="Passive","",INDEX(Income!E$9:E$1026,MATCH(Calc!$AO817,Income!$U$9:$U$1026,0),1)),"")</f>
        <v/>
      </c>
      <c r="AV817" s="85" t="str">
        <f>IFERROR(IF($AQ817="Passive","",INDEX(Income!F$9:F$1026,MATCH(Calc!$AO817,Income!$U$9:$U$1026,0),1)),"")</f>
        <v/>
      </c>
      <c r="AW817" s="85" t="str">
        <f>IFERROR(IF($AQ817="Passive","",INDEX(Income!G$9:G$1026,MATCH(Calc!$AO817,Income!$U$9:$U$1026,0),1)),"")</f>
        <v/>
      </c>
      <c r="AX817" s="85" t="str">
        <f>IFERROR(IF($AQ817="Passive","",INDEX(Income!H$9:H$1026,MATCH(Calc!$AO817,Income!$U$9:$U$1026,0),1)),"")</f>
        <v/>
      </c>
      <c r="AY817" s="85" t="str">
        <f>IFERROR(IF($AQ817="Passive","",INDEX(Income!I$9:I$1026,MATCH(Calc!$AO817,Income!$U$9:$U$1026,0),1)),"")</f>
        <v/>
      </c>
      <c r="AZ817" s="85" t="str">
        <f>IFERROR(IF($AQ817="Passive","",INDEX(Income!J$9:J$1026,MATCH(Calc!$AO817,Income!$U$9:$U$1026,0),1)),"")</f>
        <v/>
      </c>
      <c r="BA817" s="85" t="str">
        <f>IFERROR(IF($AQ817="Passive","",INDEX(Income!K$9:K$1026,MATCH(Calc!$AO817,Income!$U$9:$U$1026,0),1)),"")</f>
        <v/>
      </c>
      <c r="BB817" s="85" t="str">
        <f>IFERROR(IF($AQ817="Passive","",INDEX(Income!L$9:L$1026,MATCH(Calc!$AO817,Income!$U$9:$U$1026,0),1)),"")</f>
        <v/>
      </c>
      <c r="BC817" s="85" t="str">
        <f>IFERROR(IF($AQ817="Passive","",INDEX(Income!M$9:M$1026,MATCH(Calc!$AO817,Income!$U$9:$U$1026,0),1)),"")</f>
        <v/>
      </c>
      <c r="BD817" s="85" t="str">
        <f>IFERROR(IF($AQ817="Passive","",INDEX(Income!N$9:N$1026,MATCH(Calc!$AO817,Income!$U$9:$U$1026,0),1)),"")</f>
        <v/>
      </c>
      <c r="BE817" s="85" t="str">
        <f>IFERROR(IF($AQ817="Passive","",INDEX(Income!O$9:O$1026,MATCH(Calc!$AO817,Income!$U$9:$U$1026,0),1)),"")</f>
        <v/>
      </c>
      <c r="BF817" s="85" t="str">
        <f>IFERROR(IF($AQ817="Passive","",INDEX(Income!P$9:P$1026,MATCH(Calc!$AO817,Income!$U$9:$U$1026,0),1)),"")</f>
        <v/>
      </c>
      <c r="BH817" s="85" t="str">
        <f t="shared" si="86"/>
        <v>Passive</v>
      </c>
      <c r="BI817" s="85">
        <f>IFERROR(INDEX(Expenses!B$9:B$1026,MATCH(Calc!$AO817,Expenses!$U$9:$U$1026,0),1),0)</f>
        <v>0</v>
      </c>
      <c r="BJ817" s="85">
        <f>IFERROR(INDEX(Expenses!C$9:C$1026,MATCH(Calc!$AO817,Expenses!$U$9:$U$1026,0),1),0)</f>
        <v>0</v>
      </c>
      <c r="BK817" s="93">
        <f t="shared" ca="1" si="87"/>
        <v>2029</v>
      </c>
      <c r="BL817" s="85" t="str">
        <f>IFERROR(IF($BH817="Passive","",INDEX(Expenses!E$9:E$1026,MATCH(Calc!$AO817,Expenses!$U$9:$U$1026,0),1)),"")</f>
        <v/>
      </c>
      <c r="BM817" s="85" t="str">
        <f>IFERROR(IF($BH817="Passive","",INDEX(Expenses!F$9:F$1026,MATCH(Calc!$AO817,Expenses!$U$9:$U$1026,0),1)),"")</f>
        <v/>
      </c>
      <c r="BN817" s="85" t="str">
        <f>IFERROR(IF($BH817="Passive","",INDEX(Expenses!G$9:G$1026,MATCH(Calc!$AO817,Expenses!$U$9:$U$1026,0),1)),"")</f>
        <v/>
      </c>
      <c r="BO817" s="85" t="str">
        <f>IFERROR(IF($BH817="Passive","",INDEX(Expenses!H$9:H$1026,MATCH(Calc!$AO817,Expenses!$U$9:$U$1026,0),1)),"")</f>
        <v/>
      </c>
      <c r="BP817" s="85" t="str">
        <f>IFERROR(IF($BH817="Passive","",INDEX(Expenses!I$9:I$1026,MATCH(Calc!$AO817,Expenses!$U$9:$U$1026,0),1)),"")</f>
        <v/>
      </c>
      <c r="BQ817" s="85" t="str">
        <f>IFERROR(IF($BH817="Passive","",INDEX(Expenses!J$9:J$1026,MATCH(Calc!$AO817,Expenses!$U$9:$U$1026,0),1)),"")</f>
        <v/>
      </c>
      <c r="BR817" s="85" t="str">
        <f>IFERROR(IF($BH817="Passive","",INDEX(Expenses!K$9:K$1026,MATCH(Calc!$AO817,Expenses!$U$9:$U$1026,0),1)),"")</f>
        <v/>
      </c>
      <c r="BS817" s="85" t="str">
        <f>IFERROR(IF($BH817="Passive","",INDEX(Expenses!L$9:L$1026,MATCH(Calc!$AO817,Expenses!$U$9:$U$1026,0),1)),"")</f>
        <v/>
      </c>
      <c r="BT817" s="85" t="str">
        <f>IFERROR(IF($BH817="Passive","",INDEX(Expenses!M$9:M$1026,MATCH(Calc!$AO817,Expenses!$U$9:$U$1026,0),1)),"")</f>
        <v/>
      </c>
      <c r="BU817" s="85" t="str">
        <f>IFERROR(IF($BH817="Passive","",INDEX(Expenses!N$9:N$1026,MATCH(Calc!$AO817,Expenses!$U$9:$U$1026,0),1)),"")</f>
        <v/>
      </c>
      <c r="BV817" s="85" t="str">
        <f>IFERROR(IF($BH817="Passive","",INDEX(Expenses!O$9:O$1026,MATCH(Calc!$AO817,Expenses!$U$9:$U$1026,0),1)),"")</f>
        <v/>
      </c>
      <c r="BW817" s="85" t="str">
        <f>IFERROR(IF($BH817="Passive","",INDEX(Expenses!P$9:P$1026,MATCH(Calc!$AO817,Expenses!$U$9:$U$1026,0),1)),"")</f>
        <v/>
      </c>
    </row>
    <row r="818" spans="40:75" x14ac:dyDescent="0.25">
      <c r="AN818" s="93">
        <f t="shared" si="83"/>
        <v>8</v>
      </c>
      <c r="AO818" s="93">
        <v>815</v>
      </c>
      <c r="AQ818" s="85" t="str">
        <f t="shared" si="84"/>
        <v>Passive</v>
      </c>
      <c r="AR818" s="85">
        <f>IFERROR(INDEX(Income!B$9:B$1026,MATCH(Calc!$AO818,Income!$U$9:$U$1026,0),1),0)</f>
        <v>0</v>
      </c>
      <c r="AS818" s="85">
        <f>IFERROR(INDEX(Income!C$9:C$1026,MATCH(Calc!$AO818,Income!$U$9:$U$1026,0),1),0)</f>
        <v>0</v>
      </c>
      <c r="AT818" s="93">
        <f t="shared" ca="1" si="85"/>
        <v>2029</v>
      </c>
      <c r="AU818" s="85" t="str">
        <f>IFERROR(IF($AQ818="Passive","",INDEX(Income!E$9:E$1026,MATCH(Calc!$AO818,Income!$U$9:$U$1026,0),1)),"")</f>
        <v/>
      </c>
      <c r="AV818" s="85" t="str">
        <f>IFERROR(IF($AQ818="Passive","",INDEX(Income!F$9:F$1026,MATCH(Calc!$AO818,Income!$U$9:$U$1026,0),1)),"")</f>
        <v/>
      </c>
      <c r="AW818" s="85" t="str">
        <f>IFERROR(IF($AQ818="Passive","",INDEX(Income!G$9:G$1026,MATCH(Calc!$AO818,Income!$U$9:$U$1026,0),1)),"")</f>
        <v/>
      </c>
      <c r="AX818" s="85" t="str">
        <f>IFERROR(IF($AQ818="Passive","",INDEX(Income!H$9:H$1026,MATCH(Calc!$AO818,Income!$U$9:$U$1026,0),1)),"")</f>
        <v/>
      </c>
      <c r="AY818" s="85" t="str">
        <f>IFERROR(IF($AQ818="Passive","",INDEX(Income!I$9:I$1026,MATCH(Calc!$AO818,Income!$U$9:$U$1026,0),1)),"")</f>
        <v/>
      </c>
      <c r="AZ818" s="85" t="str">
        <f>IFERROR(IF($AQ818="Passive","",INDEX(Income!J$9:J$1026,MATCH(Calc!$AO818,Income!$U$9:$U$1026,0),1)),"")</f>
        <v/>
      </c>
      <c r="BA818" s="85" t="str">
        <f>IFERROR(IF($AQ818="Passive","",INDEX(Income!K$9:K$1026,MATCH(Calc!$AO818,Income!$U$9:$U$1026,0),1)),"")</f>
        <v/>
      </c>
      <c r="BB818" s="85" t="str">
        <f>IFERROR(IF($AQ818="Passive","",INDEX(Income!L$9:L$1026,MATCH(Calc!$AO818,Income!$U$9:$U$1026,0),1)),"")</f>
        <v/>
      </c>
      <c r="BC818" s="85" t="str">
        <f>IFERROR(IF($AQ818="Passive","",INDEX(Income!M$9:M$1026,MATCH(Calc!$AO818,Income!$U$9:$U$1026,0),1)),"")</f>
        <v/>
      </c>
      <c r="BD818" s="85" t="str">
        <f>IFERROR(IF($AQ818="Passive","",INDEX(Income!N$9:N$1026,MATCH(Calc!$AO818,Income!$U$9:$U$1026,0),1)),"")</f>
        <v/>
      </c>
      <c r="BE818" s="85" t="str">
        <f>IFERROR(IF($AQ818="Passive","",INDEX(Income!O$9:O$1026,MATCH(Calc!$AO818,Income!$U$9:$U$1026,0),1)),"")</f>
        <v/>
      </c>
      <c r="BF818" s="85" t="str">
        <f>IFERROR(IF($AQ818="Passive","",INDEX(Income!P$9:P$1026,MATCH(Calc!$AO818,Income!$U$9:$U$1026,0),1)),"")</f>
        <v/>
      </c>
      <c r="BH818" s="85" t="str">
        <f t="shared" si="86"/>
        <v>Passive</v>
      </c>
      <c r="BI818" s="85">
        <f>IFERROR(INDEX(Expenses!B$9:B$1026,MATCH(Calc!$AO818,Expenses!$U$9:$U$1026,0),1),0)</f>
        <v>0</v>
      </c>
      <c r="BJ818" s="85">
        <f>IFERROR(INDEX(Expenses!C$9:C$1026,MATCH(Calc!$AO818,Expenses!$U$9:$U$1026,0),1),0)</f>
        <v>0</v>
      </c>
      <c r="BK818" s="93">
        <f t="shared" ca="1" si="87"/>
        <v>2029</v>
      </c>
      <c r="BL818" s="85" t="str">
        <f>IFERROR(IF($BH818="Passive","",INDEX(Expenses!E$9:E$1026,MATCH(Calc!$AO818,Expenses!$U$9:$U$1026,0),1)),"")</f>
        <v/>
      </c>
      <c r="BM818" s="85" t="str">
        <f>IFERROR(IF($BH818="Passive","",INDEX(Expenses!F$9:F$1026,MATCH(Calc!$AO818,Expenses!$U$9:$U$1026,0),1)),"")</f>
        <v/>
      </c>
      <c r="BN818" s="85" t="str">
        <f>IFERROR(IF($BH818="Passive","",INDEX(Expenses!G$9:G$1026,MATCH(Calc!$AO818,Expenses!$U$9:$U$1026,0),1)),"")</f>
        <v/>
      </c>
      <c r="BO818" s="85" t="str">
        <f>IFERROR(IF($BH818="Passive","",INDEX(Expenses!H$9:H$1026,MATCH(Calc!$AO818,Expenses!$U$9:$U$1026,0),1)),"")</f>
        <v/>
      </c>
      <c r="BP818" s="85" t="str">
        <f>IFERROR(IF($BH818="Passive","",INDEX(Expenses!I$9:I$1026,MATCH(Calc!$AO818,Expenses!$U$9:$U$1026,0),1)),"")</f>
        <v/>
      </c>
      <c r="BQ818" s="85" t="str">
        <f>IFERROR(IF($BH818="Passive","",INDEX(Expenses!J$9:J$1026,MATCH(Calc!$AO818,Expenses!$U$9:$U$1026,0),1)),"")</f>
        <v/>
      </c>
      <c r="BR818" s="85" t="str">
        <f>IFERROR(IF($BH818="Passive","",INDEX(Expenses!K$9:K$1026,MATCH(Calc!$AO818,Expenses!$U$9:$U$1026,0),1)),"")</f>
        <v/>
      </c>
      <c r="BS818" s="85" t="str">
        <f>IFERROR(IF($BH818="Passive","",INDEX(Expenses!L$9:L$1026,MATCH(Calc!$AO818,Expenses!$U$9:$U$1026,0),1)),"")</f>
        <v/>
      </c>
      <c r="BT818" s="85" t="str">
        <f>IFERROR(IF($BH818="Passive","",INDEX(Expenses!M$9:M$1026,MATCH(Calc!$AO818,Expenses!$U$9:$U$1026,0),1)),"")</f>
        <v/>
      </c>
      <c r="BU818" s="85" t="str">
        <f>IFERROR(IF($BH818="Passive","",INDEX(Expenses!N$9:N$1026,MATCH(Calc!$AO818,Expenses!$U$9:$U$1026,0),1)),"")</f>
        <v/>
      </c>
      <c r="BV818" s="85" t="str">
        <f>IFERROR(IF($BH818="Passive","",INDEX(Expenses!O$9:O$1026,MATCH(Calc!$AO818,Expenses!$U$9:$U$1026,0),1)),"")</f>
        <v/>
      </c>
      <c r="BW818" s="85" t="str">
        <f>IFERROR(IF($BH818="Passive","",INDEX(Expenses!P$9:P$1026,MATCH(Calc!$AO818,Expenses!$U$9:$U$1026,0),1)),"")</f>
        <v/>
      </c>
    </row>
    <row r="819" spans="40:75" x14ac:dyDescent="0.25">
      <c r="AN819" s="93">
        <f t="shared" si="83"/>
        <v>8</v>
      </c>
      <c r="AO819" s="93">
        <v>816</v>
      </c>
      <c r="AQ819" s="85" t="str">
        <f t="shared" si="84"/>
        <v>Passive</v>
      </c>
      <c r="AR819" s="85">
        <f>IFERROR(INDEX(Income!B$9:B$1026,MATCH(Calc!$AO819,Income!$U$9:$U$1026,0),1),0)</f>
        <v>0</v>
      </c>
      <c r="AS819" s="85">
        <f>IFERROR(INDEX(Income!C$9:C$1026,MATCH(Calc!$AO819,Income!$U$9:$U$1026,0),1),0)</f>
        <v>0</v>
      </c>
      <c r="AT819" s="93">
        <f t="shared" ca="1" si="85"/>
        <v>2029</v>
      </c>
      <c r="AU819" s="85" t="str">
        <f>IFERROR(IF($AQ819="Passive","",INDEX(Income!E$9:E$1026,MATCH(Calc!$AO819,Income!$U$9:$U$1026,0),1)),"")</f>
        <v/>
      </c>
      <c r="AV819" s="85" t="str">
        <f>IFERROR(IF($AQ819="Passive","",INDEX(Income!F$9:F$1026,MATCH(Calc!$AO819,Income!$U$9:$U$1026,0),1)),"")</f>
        <v/>
      </c>
      <c r="AW819" s="85" t="str">
        <f>IFERROR(IF($AQ819="Passive","",INDEX(Income!G$9:G$1026,MATCH(Calc!$AO819,Income!$U$9:$U$1026,0),1)),"")</f>
        <v/>
      </c>
      <c r="AX819" s="85" t="str">
        <f>IFERROR(IF($AQ819="Passive","",INDEX(Income!H$9:H$1026,MATCH(Calc!$AO819,Income!$U$9:$U$1026,0),1)),"")</f>
        <v/>
      </c>
      <c r="AY819" s="85" t="str">
        <f>IFERROR(IF($AQ819="Passive","",INDEX(Income!I$9:I$1026,MATCH(Calc!$AO819,Income!$U$9:$U$1026,0),1)),"")</f>
        <v/>
      </c>
      <c r="AZ819" s="85" t="str">
        <f>IFERROR(IF($AQ819="Passive","",INDEX(Income!J$9:J$1026,MATCH(Calc!$AO819,Income!$U$9:$U$1026,0),1)),"")</f>
        <v/>
      </c>
      <c r="BA819" s="85" t="str">
        <f>IFERROR(IF($AQ819="Passive","",INDEX(Income!K$9:K$1026,MATCH(Calc!$AO819,Income!$U$9:$U$1026,0),1)),"")</f>
        <v/>
      </c>
      <c r="BB819" s="85" t="str">
        <f>IFERROR(IF($AQ819="Passive","",INDEX(Income!L$9:L$1026,MATCH(Calc!$AO819,Income!$U$9:$U$1026,0),1)),"")</f>
        <v/>
      </c>
      <c r="BC819" s="85" t="str">
        <f>IFERROR(IF($AQ819="Passive","",INDEX(Income!M$9:M$1026,MATCH(Calc!$AO819,Income!$U$9:$U$1026,0),1)),"")</f>
        <v/>
      </c>
      <c r="BD819" s="85" t="str">
        <f>IFERROR(IF($AQ819="Passive","",INDEX(Income!N$9:N$1026,MATCH(Calc!$AO819,Income!$U$9:$U$1026,0),1)),"")</f>
        <v/>
      </c>
      <c r="BE819" s="85" t="str">
        <f>IFERROR(IF($AQ819="Passive","",INDEX(Income!O$9:O$1026,MATCH(Calc!$AO819,Income!$U$9:$U$1026,0),1)),"")</f>
        <v/>
      </c>
      <c r="BF819" s="85" t="str">
        <f>IFERROR(IF($AQ819="Passive","",INDEX(Income!P$9:P$1026,MATCH(Calc!$AO819,Income!$U$9:$U$1026,0),1)),"")</f>
        <v/>
      </c>
      <c r="BH819" s="85" t="str">
        <f t="shared" si="86"/>
        <v>Passive</v>
      </c>
      <c r="BI819" s="85">
        <f>IFERROR(INDEX(Expenses!B$9:B$1026,MATCH(Calc!$AO819,Expenses!$U$9:$U$1026,0),1),0)</f>
        <v>0</v>
      </c>
      <c r="BJ819" s="85">
        <f>IFERROR(INDEX(Expenses!C$9:C$1026,MATCH(Calc!$AO819,Expenses!$U$9:$U$1026,0),1),0)</f>
        <v>0</v>
      </c>
      <c r="BK819" s="93">
        <f t="shared" ca="1" si="87"/>
        <v>2029</v>
      </c>
      <c r="BL819" s="85" t="str">
        <f>IFERROR(IF($BH819="Passive","",INDEX(Expenses!E$9:E$1026,MATCH(Calc!$AO819,Expenses!$U$9:$U$1026,0),1)),"")</f>
        <v/>
      </c>
      <c r="BM819" s="85" t="str">
        <f>IFERROR(IF($BH819="Passive","",INDEX(Expenses!F$9:F$1026,MATCH(Calc!$AO819,Expenses!$U$9:$U$1026,0),1)),"")</f>
        <v/>
      </c>
      <c r="BN819" s="85" t="str">
        <f>IFERROR(IF($BH819="Passive","",INDEX(Expenses!G$9:G$1026,MATCH(Calc!$AO819,Expenses!$U$9:$U$1026,0),1)),"")</f>
        <v/>
      </c>
      <c r="BO819" s="85" t="str">
        <f>IFERROR(IF($BH819="Passive","",INDEX(Expenses!H$9:H$1026,MATCH(Calc!$AO819,Expenses!$U$9:$U$1026,0),1)),"")</f>
        <v/>
      </c>
      <c r="BP819" s="85" t="str">
        <f>IFERROR(IF($BH819="Passive","",INDEX(Expenses!I$9:I$1026,MATCH(Calc!$AO819,Expenses!$U$9:$U$1026,0),1)),"")</f>
        <v/>
      </c>
      <c r="BQ819" s="85" t="str">
        <f>IFERROR(IF($BH819="Passive","",INDEX(Expenses!J$9:J$1026,MATCH(Calc!$AO819,Expenses!$U$9:$U$1026,0),1)),"")</f>
        <v/>
      </c>
      <c r="BR819" s="85" t="str">
        <f>IFERROR(IF($BH819="Passive","",INDEX(Expenses!K$9:K$1026,MATCH(Calc!$AO819,Expenses!$U$9:$U$1026,0),1)),"")</f>
        <v/>
      </c>
      <c r="BS819" s="85" t="str">
        <f>IFERROR(IF($BH819="Passive","",INDEX(Expenses!L$9:L$1026,MATCH(Calc!$AO819,Expenses!$U$9:$U$1026,0),1)),"")</f>
        <v/>
      </c>
      <c r="BT819" s="85" t="str">
        <f>IFERROR(IF($BH819="Passive","",INDEX(Expenses!M$9:M$1026,MATCH(Calc!$AO819,Expenses!$U$9:$U$1026,0),1)),"")</f>
        <v/>
      </c>
      <c r="BU819" s="85" t="str">
        <f>IFERROR(IF($BH819="Passive","",INDEX(Expenses!N$9:N$1026,MATCH(Calc!$AO819,Expenses!$U$9:$U$1026,0),1)),"")</f>
        <v/>
      </c>
      <c r="BV819" s="85" t="str">
        <f>IFERROR(IF($BH819="Passive","",INDEX(Expenses!O$9:O$1026,MATCH(Calc!$AO819,Expenses!$U$9:$U$1026,0),1)),"")</f>
        <v/>
      </c>
      <c r="BW819" s="85" t="str">
        <f>IFERROR(IF($BH819="Passive","",INDEX(Expenses!P$9:P$1026,MATCH(Calc!$AO819,Expenses!$U$9:$U$1026,0),1)),"")</f>
        <v/>
      </c>
    </row>
    <row r="820" spans="40:75" x14ac:dyDescent="0.25">
      <c r="AN820" s="93">
        <f t="shared" si="83"/>
        <v>8</v>
      </c>
      <c r="AO820" s="93">
        <v>817</v>
      </c>
      <c r="AQ820" s="85" t="str">
        <f t="shared" si="84"/>
        <v>Passive</v>
      </c>
      <c r="AR820" s="85">
        <f>IFERROR(INDEX(Income!B$9:B$1026,MATCH(Calc!$AO820,Income!$U$9:$U$1026,0),1),0)</f>
        <v>0</v>
      </c>
      <c r="AS820" s="85">
        <f>IFERROR(INDEX(Income!C$9:C$1026,MATCH(Calc!$AO820,Income!$U$9:$U$1026,0),1),0)</f>
        <v>0</v>
      </c>
      <c r="AT820" s="93">
        <f t="shared" ca="1" si="85"/>
        <v>2029</v>
      </c>
      <c r="AU820" s="85" t="str">
        <f>IFERROR(IF($AQ820="Passive","",INDEX(Income!E$9:E$1026,MATCH(Calc!$AO820,Income!$U$9:$U$1026,0),1)),"")</f>
        <v/>
      </c>
      <c r="AV820" s="85" t="str">
        <f>IFERROR(IF($AQ820="Passive","",INDEX(Income!F$9:F$1026,MATCH(Calc!$AO820,Income!$U$9:$U$1026,0),1)),"")</f>
        <v/>
      </c>
      <c r="AW820" s="85" t="str">
        <f>IFERROR(IF($AQ820="Passive","",INDEX(Income!G$9:G$1026,MATCH(Calc!$AO820,Income!$U$9:$U$1026,0),1)),"")</f>
        <v/>
      </c>
      <c r="AX820" s="85" t="str">
        <f>IFERROR(IF($AQ820="Passive","",INDEX(Income!H$9:H$1026,MATCH(Calc!$AO820,Income!$U$9:$U$1026,0),1)),"")</f>
        <v/>
      </c>
      <c r="AY820" s="85" t="str">
        <f>IFERROR(IF($AQ820="Passive","",INDEX(Income!I$9:I$1026,MATCH(Calc!$AO820,Income!$U$9:$U$1026,0),1)),"")</f>
        <v/>
      </c>
      <c r="AZ820" s="85" t="str">
        <f>IFERROR(IF($AQ820="Passive","",INDEX(Income!J$9:J$1026,MATCH(Calc!$AO820,Income!$U$9:$U$1026,0),1)),"")</f>
        <v/>
      </c>
      <c r="BA820" s="85" t="str">
        <f>IFERROR(IF($AQ820="Passive","",INDEX(Income!K$9:K$1026,MATCH(Calc!$AO820,Income!$U$9:$U$1026,0),1)),"")</f>
        <v/>
      </c>
      <c r="BB820" s="85" t="str">
        <f>IFERROR(IF($AQ820="Passive","",INDEX(Income!L$9:L$1026,MATCH(Calc!$AO820,Income!$U$9:$U$1026,0),1)),"")</f>
        <v/>
      </c>
      <c r="BC820" s="85" t="str">
        <f>IFERROR(IF($AQ820="Passive","",INDEX(Income!M$9:M$1026,MATCH(Calc!$AO820,Income!$U$9:$U$1026,0),1)),"")</f>
        <v/>
      </c>
      <c r="BD820" s="85" t="str">
        <f>IFERROR(IF($AQ820="Passive","",INDEX(Income!N$9:N$1026,MATCH(Calc!$AO820,Income!$U$9:$U$1026,0),1)),"")</f>
        <v/>
      </c>
      <c r="BE820" s="85" t="str">
        <f>IFERROR(IF($AQ820="Passive","",INDEX(Income!O$9:O$1026,MATCH(Calc!$AO820,Income!$U$9:$U$1026,0),1)),"")</f>
        <v/>
      </c>
      <c r="BF820" s="85" t="str">
        <f>IFERROR(IF($AQ820="Passive","",INDEX(Income!P$9:P$1026,MATCH(Calc!$AO820,Income!$U$9:$U$1026,0),1)),"")</f>
        <v/>
      </c>
      <c r="BH820" s="85" t="str">
        <f t="shared" si="86"/>
        <v>Passive</v>
      </c>
      <c r="BI820" s="85">
        <f>IFERROR(INDEX(Expenses!B$9:B$1026,MATCH(Calc!$AO820,Expenses!$U$9:$U$1026,0),1),0)</f>
        <v>0</v>
      </c>
      <c r="BJ820" s="85">
        <f>IFERROR(INDEX(Expenses!C$9:C$1026,MATCH(Calc!$AO820,Expenses!$U$9:$U$1026,0),1),0)</f>
        <v>0</v>
      </c>
      <c r="BK820" s="93">
        <f t="shared" ca="1" si="87"/>
        <v>2029</v>
      </c>
      <c r="BL820" s="85" t="str">
        <f>IFERROR(IF($BH820="Passive","",INDEX(Expenses!E$9:E$1026,MATCH(Calc!$AO820,Expenses!$U$9:$U$1026,0),1)),"")</f>
        <v/>
      </c>
      <c r="BM820" s="85" t="str">
        <f>IFERROR(IF($BH820="Passive","",INDEX(Expenses!F$9:F$1026,MATCH(Calc!$AO820,Expenses!$U$9:$U$1026,0),1)),"")</f>
        <v/>
      </c>
      <c r="BN820" s="85" t="str">
        <f>IFERROR(IF($BH820="Passive","",INDEX(Expenses!G$9:G$1026,MATCH(Calc!$AO820,Expenses!$U$9:$U$1026,0),1)),"")</f>
        <v/>
      </c>
      <c r="BO820" s="85" t="str">
        <f>IFERROR(IF($BH820="Passive","",INDEX(Expenses!H$9:H$1026,MATCH(Calc!$AO820,Expenses!$U$9:$U$1026,0),1)),"")</f>
        <v/>
      </c>
      <c r="BP820" s="85" t="str">
        <f>IFERROR(IF($BH820="Passive","",INDEX(Expenses!I$9:I$1026,MATCH(Calc!$AO820,Expenses!$U$9:$U$1026,0),1)),"")</f>
        <v/>
      </c>
      <c r="BQ820" s="85" t="str">
        <f>IFERROR(IF($BH820="Passive","",INDEX(Expenses!J$9:J$1026,MATCH(Calc!$AO820,Expenses!$U$9:$U$1026,0),1)),"")</f>
        <v/>
      </c>
      <c r="BR820" s="85" t="str">
        <f>IFERROR(IF($BH820="Passive","",INDEX(Expenses!K$9:K$1026,MATCH(Calc!$AO820,Expenses!$U$9:$U$1026,0),1)),"")</f>
        <v/>
      </c>
      <c r="BS820" s="85" t="str">
        <f>IFERROR(IF($BH820="Passive","",INDEX(Expenses!L$9:L$1026,MATCH(Calc!$AO820,Expenses!$U$9:$U$1026,0),1)),"")</f>
        <v/>
      </c>
      <c r="BT820" s="85" t="str">
        <f>IFERROR(IF($BH820="Passive","",INDEX(Expenses!M$9:M$1026,MATCH(Calc!$AO820,Expenses!$U$9:$U$1026,0),1)),"")</f>
        <v/>
      </c>
      <c r="BU820" s="85" t="str">
        <f>IFERROR(IF($BH820="Passive","",INDEX(Expenses!N$9:N$1026,MATCH(Calc!$AO820,Expenses!$U$9:$U$1026,0),1)),"")</f>
        <v/>
      </c>
      <c r="BV820" s="85" t="str">
        <f>IFERROR(IF($BH820="Passive","",INDEX(Expenses!O$9:O$1026,MATCH(Calc!$AO820,Expenses!$U$9:$U$1026,0),1)),"")</f>
        <v/>
      </c>
      <c r="BW820" s="85" t="str">
        <f>IFERROR(IF($BH820="Passive","",INDEX(Expenses!P$9:P$1026,MATCH(Calc!$AO820,Expenses!$U$9:$U$1026,0),1)),"")</f>
        <v/>
      </c>
    </row>
    <row r="821" spans="40:75" x14ac:dyDescent="0.25">
      <c r="AN821" s="93">
        <f t="shared" si="83"/>
        <v>8</v>
      </c>
      <c r="AO821" s="93">
        <v>818</v>
      </c>
      <c r="AQ821" s="85" t="str">
        <f t="shared" si="84"/>
        <v>Passive</v>
      </c>
      <c r="AR821" s="85">
        <f>IFERROR(INDEX(Income!B$9:B$1026,MATCH(Calc!$AO821,Income!$U$9:$U$1026,0),1),0)</f>
        <v>0</v>
      </c>
      <c r="AS821" s="85">
        <f>IFERROR(INDEX(Income!C$9:C$1026,MATCH(Calc!$AO821,Income!$U$9:$U$1026,0),1),0)</f>
        <v>0</v>
      </c>
      <c r="AT821" s="93">
        <f t="shared" ca="1" si="85"/>
        <v>2029</v>
      </c>
      <c r="AU821" s="85" t="str">
        <f>IFERROR(IF($AQ821="Passive","",INDEX(Income!E$9:E$1026,MATCH(Calc!$AO821,Income!$U$9:$U$1026,0),1)),"")</f>
        <v/>
      </c>
      <c r="AV821" s="85" t="str">
        <f>IFERROR(IF($AQ821="Passive","",INDEX(Income!F$9:F$1026,MATCH(Calc!$AO821,Income!$U$9:$U$1026,0),1)),"")</f>
        <v/>
      </c>
      <c r="AW821" s="85" t="str">
        <f>IFERROR(IF($AQ821="Passive","",INDEX(Income!G$9:G$1026,MATCH(Calc!$AO821,Income!$U$9:$U$1026,0),1)),"")</f>
        <v/>
      </c>
      <c r="AX821" s="85" t="str">
        <f>IFERROR(IF($AQ821="Passive","",INDEX(Income!H$9:H$1026,MATCH(Calc!$AO821,Income!$U$9:$U$1026,0),1)),"")</f>
        <v/>
      </c>
      <c r="AY821" s="85" t="str">
        <f>IFERROR(IF($AQ821="Passive","",INDEX(Income!I$9:I$1026,MATCH(Calc!$AO821,Income!$U$9:$U$1026,0),1)),"")</f>
        <v/>
      </c>
      <c r="AZ821" s="85" t="str">
        <f>IFERROR(IF($AQ821="Passive","",INDEX(Income!J$9:J$1026,MATCH(Calc!$AO821,Income!$U$9:$U$1026,0),1)),"")</f>
        <v/>
      </c>
      <c r="BA821" s="85" t="str">
        <f>IFERROR(IF($AQ821="Passive","",INDEX(Income!K$9:K$1026,MATCH(Calc!$AO821,Income!$U$9:$U$1026,0),1)),"")</f>
        <v/>
      </c>
      <c r="BB821" s="85" t="str">
        <f>IFERROR(IF($AQ821="Passive","",INDEX(Income!L$9:L$1026,MATCH(Calc!$AO821,Income!$U$9:$U$1026,0),1)),"")</f>
        <v/>
      </c>
      <c r="BC821" s="85" t="str">
        <f>IFERROR(IF($AQ821="Passive","",INDEX(Income!M$9:M$1026,MATCH(Calc!$AO821,Income!$U$9:$U$1026,0),1)),"")</f>
        <v/>
      </c>
      <c r="BD821" s="85" t="str">
        <f>IFERROR(IF($AQ821="Passive","",INDEX(Income!N$9:N$1026,MATCH(Calc!$AO821,Income!$U$9:$U$1026,0),1)),"")</f>
        <v/>
      </c>
      <c r="BE821" s="85" t="str">
        <f>IFERROR(IF($AQ821="Passive","",INDEX(Income!O$9:O$1026,MATCH(Calc!$AO821,Income!$U$9:$U$1026,0),1)),"")</f>
        <v/>
      </c>
      <c r="BF821" s="85" t="str">
        <f>IFERROR(IF($AQ821="Passive","",INDEX(Income!P$9:P$1026,MATCH(Calc!$AO821,Income!$U$9:$U$1026,0),1)),"")</f>
        <v/>
      </c>
      <c r="BH821" s="85" t="str">
        <f t="shared" si="86"/>
        <v>Passive</v>
      </c>
      <c r="BI821" s="85">
        <f>IFERROR(INDEX(Expenses!B$9:B$1026,MATCH(Calc!$AO821,Expenses!$U$9:$U$1026,0),1),0)</f>
        <v>0</v>
      </c>
      <c r="BJ821" s="85">
        <f>IFERROR(INDEX(Expenses!C$9:C$1026,MATCH(Calc!$AO821,Expenses!$U$9:$U$1026,0),1),0)</f>
        <v>0</v>
      </c>
      <c r="BK821" s="93">
        <f t="shared" ca="1" si="87"/>
        <v>2029</v>
      </c>
      <c r="BL821" s="85" t="str">
        <f>IFERROR(IF($BH821="Passive","",INDEX(Expenses!E$9:E$1026,MATCH(Calc!$AO821,Expenses!$U$9:$U$1026,0),1)),"")</f>
        <v/>
      </c>
      <c r="BM821" s="85" t="str">
        <f>IFERROR(IF($BH821="Passive","",INDEX(Expenses!F$9:F$1026,MATCH(Calc!$AO821,Expenses!$U$9:$U$1026,0),1)),"")</f>
        <v/>
      </c>
      <c r="BN821" s="85" t="str">
        <f>IFERROR(IF($BH821="Passive","",INDEX(Expenses!G$9:G$1026,MATCH(Calc!$AO821,Expenses!$U$9:$U$1026,0),1)),"")</f>
        <v/>
      </c>
      <c r="BO821" s="85" t="str">
        <f>IFERROR(IF($BH821="Passive","",INDEX(Expenses!H$9:H$1026,MATCH(Calc!$AO821,Expenses!$U$9:$U$1026,0),1)),"")</f>
        <v/>
      </c>
      <c r="BP821" s="85" t="str">
        <f>IFERROR(IF($BH821="Passive","",INDEX(Expenses!I$9:I$1026,MATCH(Calc!$AO821,Expenses!$U$9:$U$1026,0),1)),"")</f>
        <v/>
      </c>
      <c r="BQ821" s="85" t="str">
        <f>IFERROR(IF($BH821="Passive","",INDEX(Expenses!J$9:J$1026,MATCH(Calc!$AO821,Expenses!$U$9:$U$1026,0),1)),"")</f>
        <v/>
      </c>
      <c r="BR821" s="85" t="str">
        <f>IFERROR(IF($BH821="Passive","",INDEX(Expenses!K$9:K$1026,MATCH(Calc!$AO821,Expenses!$U$9:$U$1026,0),1)),"")</f>
        <v/>
      </c>
      <c r="BS821" s="85" t="str">
        <f>IFERROR(IF($BH821="Passive","",INDEX(Expenses!L$9:L$1026,MATCH(Calc!$AO821,Expenses!$U$9:$U$1026,0),1)),"")</f>
        <v/>
      </c>
      <c r="BT821" s="85" t="str">
        <f>IFERROR(IF($BH821="Passive","",INDEX(Expenses!M$9:M$1026,MATCH(Calc!$AO821,Expenses!$U$9:$U$1026,0),1)),"")</f>
        <v/>
      </c>
      <c r="BU821" s="85" t="str">
        <f>IFERROR(IF($BH821="Passive","",INDEX(Expenses!N$9:N$1026,MATCH(Calc!$AO821,Expenses!$U$9:$U$1026,0),1)),"")</f>
        <v/>
      </c>
      <c r="BV821" s="85" t="str">
        <f>IFERROR(IF($BH821="Passive","",INDEX(Expenses!O$9:O$1026,MATCH(Calc!$AO821,Expenses!$U$9:$U$1026,0),1)),"")</f>
        <v/>
      </c>
      <c r="BW821" s="85" t="str">
        <f>IFERROR(IF($BH821="Passive","",INDEX(Expenses!P$9:P$1026,MATCH(Calc!$AO821,Expenses!$U$9:$U$1026,0),1)),"")</f>
        <v/>
      </c>
    </row>
    <row r="822" spans="40:75" x14ac:dyDescent="0.25">
      <c r="AN822" s="93">
        <f t="shared" si="83"/>
        <v>8</v>
      </c>
      <c r="AO822" s="93">
        <v>819</v>
      </c>
      <c r="AQ822" s="85" t="str">
        <f t="shared" si="84"/>
        <v>Passive</v>
      </c>
      <c r="AR822" s="85">
        <f>IFERROR(INDEX(Income!B$9:B$1026,MATCH(Calc!$AO822,Income!$U$9:$U$1026,0),1),0)</f>
        <v>0</v>
      </c>
      <c r="AS822" s="85">
        <f>IFERROR(INDEX(Income!C$9:C$1026,MATCH(Calc!$AO822,Income!$U$9:$U$1026,0),1),0)</f>
        <v>0</v>
      </c>
      <c r="AT822" s="93">
        <f t="shared" ca="1" si="85"/>
        <v>2029</v>
      </c>
      <c r="AU822" s="85" t="str">
        <f>IFERROR(IF($AQ822="Passive","",INDEX(Income!E$9:E$1026,MATCH(Calc!$AO822,Income!$U$9:$U$1026,0),1)),"")</f>
        <v/>
      </c>
      <c r="AV822" s="85" t="str">
        <f>IFERROR(IF($AQ822="Passive","",INDEX(Income!F$9:F$1026,MATCH(Calc!$AO822,Income!$U$9:$U$1026,0),1)),"")</f>
        <v/>
      </c>
      <c r="AW822" s="85" t="str">
        <f>IFERROR(IF($AQ822="Passive","",INDEX(Income!G$9:G$1026,MATCH(Calc!$AO822,Income!$U$9:$U$1026,0),1)),"")</f>
        <v/>
      </c>
      <c r="AX822" s="85" t="str">
        <f>IFERROR(IF($AQ822="Passive","",INDEX(Income!H$9:H$1026,MATCH(Calc!$AO822,Income!$U$9:$U$1026,0),1)),"")</f>
        <v/>
      </c>
      <c r="AY822" s="85" t="str">
        <f>IFERROR(IF($AQ822="Passive","",INDEX(Income!I$9:I$1026,MATCH(Calc!$AO822,Income!$U$9:$U$1026,0),1)),"")</f>
        <v/>
      </c>
      <c r="AZ822" s="85" t="str">
        <f>IFERROR(IF($AQ822="Passive","",INDEX(Income!J$9:J$1026,MATCH(Calc!$AO822,Income!$U$9:$U$1026,0),1)),"")</f>
        <v/>
      </c>
      <c r="BA822" s="85" t="str">
        <f>IFERROR(IF($AQ822="Passive","",INDEX(Income!K$9:K$1026,MATCH(Calc!$AO822,Income!$U$9:$U$1026,0),1)),"")</f>
        <v/>
      </c>
      <c r="BB822" s="85" t="str">
        <f>IFERROR(IF($AQ822="Passive","",INDEX(Income!L$9:L$1026,MATCH(Calc!$AO822,Income!$U$9:$U$1026,0),1)),"")</f>
        <v/>
      </c>
      <c r="BC822" s="85" t="str">
        <f>IFERROR(IF($AQ822="Passive","",INDEX(Income!M$9:M$1026,MATCH(Calc!$AO822,Income!$U$9:$U$1026,0),1)),"")</f>
        <v/>
      </c>
      <c r="BD822" s="85" t="str">
        <f>IFERROR(IF($AQ822="Passive","",INDEX(Income!N$9:N$1026,MATCH(Calc!$AO822,Income!$U$9:$U$1026,0),1)),"")</f>
        <v/>
      </c>
      <c r="BE822" s="85" t="str">
        <f>IFERROR(IF($AQ822="Passive","",INDEX(Income!O$9:O$1026,MATCH(Calc!$AO822,Income!$U$9:$U$1026,0),1)),"")</f>
        <v/>
      </c>
      <c r="BF822" s="85" t="str">
        <f>IFERROR(IF($AQ822="Passive","",INDEX(Income!P$9:P$1026,MATCH(Calc!$AO822,Income!$U$9:$U$1026,0),1)),"")</f>
        <v/>
      </c>
      <c r="BH822" s="85" t="str">
        <f t="shared" si="86"/>
        <v>Passive</v>
      </c>
      <c r="BI822" s="85">
        <f>IFERROR(INDEX(Expenses!B$9:B$1026,MATCH(Calc!$AO822,Expenses!$U$9:$U$1026,0),1),0)</f>
        <v>0</v>
      </c>
      <c r="BJ822" s="85">
        <f>IFERROR(INDEX(Expenses!C$9:C$1026,MATCH(Calc!$AO822,Expenses!$U$9:$U$1026,0),1),0)</f>
        <v>0</v>
      </c>
      <c r="BK822" s="93">
        <f t="shared" ca="1" si="87"/>
        <v>2029</v>
      </c>
      <c r="BL822" s="85" t="str">
        <f>IFERROR(IF($BH822="Passive","",INDEX(Expenses!E$9:E$1026,MATCH(Calc!$AO822,Expenses!$U$9:$U$1026,0),1)),"")</f>
        <v/>
      </c>
      <c r="BM822" s="85" t="str">
        <f>IFERROR(IF($BH822="Passive","",INDEX(Expenses!F$9:F$1026,MATCH(Calc!$AO822,Expenses!$U$9:$U$1026,0),1)),"")</f>
        <v/>
      </c>
      <c r="BN822" s="85" t="str">
        <f>IFERROR(IF($BH822="Passive","",INDEX(Expenses!G$9:G$1026,MATCH(Calc!$AO822,Expenses!$U$9:$U$1026,0),1)),"")</f>
        <v/>
      </c>
      <c r="BO822" s="85" t="str">
        <f>IFERROR(IF($BH822="Passive","",INDEX(Expenses!H$9:H$1026,MATCH(Calc!$AO822,Expenses!$U$9:$U$1026,0),1)),"")</f>
        <v/>
      </c>
      <c r="BP822" s="85" t="str">
        <f>IFERROR(IF($BH822="Passive","",INDEX(Expenses!I$9:I$1026,MATCH(Calc!$AO822,Expenses!$U$9:$U$1026,0),1)),"")</f>
        <v/>
      </c>
      <c r="BQ822" s="85" t="str">
        <f>IFERROR(IF($BH822="Passive","",INDEX(Expenses!J$9:J$1026,MATCH(Calc!$AO822,Expenses!$U$9:$U$1026,0),1)),"")</f>
        <v/>
      </c>
      <c r="BR822" s="85" t="str">
        <f>IFERROR(IF($BH822="Passive","",INDEX(Expenses!K$9:K$1026,MATCH(Calc!$AO822,Expenses!$U$9:$U$1026,0),1)),"")</f>
        <v/>
      </c>
      <c r="BS822" s="85" t="str">
        <f>IFERROR(IF($BH822="Passive","",INDEX(Expenses!L$9:L$1026,MATCH(Calc!$AO822,Expenses!$U$9:$U$1026,0),1)),"")</f>
        <v/>
      </c>
      <c r="BT822" s="85" t="str">
        <f>IFERROR(IF($BH822="Passive","",INDEX(Expenses!M$9:M$1026,MATCH(Calc!$AO822,Expenses!$U$9:$U$1026,0),1)),"")</f>
        <v/>
      </c>
      <c r="BU822" s="85" t="str">
        <f>IFERROR(IF($BH822="Passive","",INDEX(Expenses!N$9:N$1026,MATCH(Calc!$AO822,Expenses!$U$9:$U$1026,0),1)),"")</f>
        <v/>
      </c>
      <c r="BV822" s="85" t="str">
        <f>IFERROR(IF($BH822="Passive","",INDEX(Expenses!O$9:O$1026,MATCH(Calc!$AO822,Expenses!$U$9:$U$1026,0),1)),"")</f>
        <v/>
      </c>
      <c r="BW822" s="85" t="str">
        <f>IFERROR(IF($BH822="Passive","",INDEX(Expenses!P$9:P$1026,MATCH(Calc!$AO822,Expenses!$U$9:$U$1026,0),1)),"")</f>
        <v/>
      </c>
    </row>
    <row r="823" spans="40:75" x14ac:dyDescent="0.25">
      <c r="AN823" s="93">
        <f t="shared" si="83"/>
        <v>8</v>
      </c>
      <c r="AO823" s="93">
        <v>820</v>
      </c>
      <c r="AQ823" s="85" t="str">
        <f t="shared" si="84"/>
        <v>Passive</v>
      </c>
      <c r="AR823" s="85">
        <f>IFERROR(INDEX(Income!B$9:B$1026,MATCH(Calc!$AO823,Income!$U$9:$U$1026,0),1),0)</f>
        <v>0</v>
      </c>
      <c r="AS823" s="85">
        <f>IFERROR(INDEX(Income!C$9:C$1026,MATCH(Calc!$AO823,Income!$U$9:$U$1026,0),1),0)</f>
        <v>0</v>
      </c>
      <c r="AT823" s="93">
        <f t="shared" ca="1" si="85"/>
        <v>2029</v>
      </c>
      <c r="AU823" s="85" t="str">
        <f>IFERROR(IF($AQ823="Passive","",INDEX(Income!E$9:E$1026,MATCH(Calc!$AO823,Income!$U$9:$U$1026,0),1)),"")</f>
        <v/>
      </c>
      <c r="AV823" s="85" t="str">
        <f>IFERROR(IF($AQ823="Passive","",INDEX(Income!F$9:F$1026,MATCH(Calc!$AO823,Income!$U$9:$U$1026,0),1)),"")</f>
        <v/>
      </c>
      <c r="AW823" s="85" t="str">
        <f>IFERROR(IF($AQ823="Passive","",INDEX(Income!G$9:G$1026,MATCH(Calc!$AO823,Income!$U$9:$U$1026,0),1)),"")</f>
        <v/>
      </c>
      <c r="AX823" s="85" t="str">
        <f>IFERROR(IF($AQ823="Passive","",INDEX(Income!H$9:H$1026,MATCH(Calc!$AO823,Income!$U$9:$U$1026,0),1)),"")</f>
        <v/>
      </c>
      <c r="AY823" s="85" t="str">
        <f>IFERROR(IF($AQ823="Passive","",INDEX(Income!I$9:I$1026,MATCH(Calc!$AO823,Income!$U$9:$U$1026,0),1)),"")</f>
        <v/>
      </c>
      <c r="AZ823" s="85" t="str">
        <f>IFERROR(IF($AQ823="Passive","",INDEX(Income!J$9:J$1026,MATCH(Calc!$AO823,Income!$U$9:$U$1026,0),1)),"")</f>
        <v/>
      </c>
      <c r="BA823" s="85" t="str">
        <f>IFERROR(IF($AQ823="Passive","",INDEX(Income!K$9:K$1026,MATCH(Calc!$AO823,Income!$U$9:$U$1026,0),1)),"")</f>
        <v/>
      </c>
      <c r="BB823" s="85" t="str">
        <f>IFERROR(IF($AQ823="Passive","",INDEX(Income!L$9:L$1026,MATCH(Calc!$AO823,Income!$U$9:$U$1026,0),1)),"")</f>
        <v/>
      </c>
      <c r="BC823" s="85" t="str">
        <f>IFERROR(IF($AQ823="Passive","",INDEX(Income!M$9:M$1026,MATCH(Calc!$AO823,Income!$U$9:$U$1026,0),1)),"")</f>
        <v/>
      </c>
      <c r="BD823" s="85" t="str">
        <f>IFERROR(IF($AQ823="Passive","",INDEX(Income!N$9:N$1026,MATCH(Calc!$AO823,Income!$U$9:$U$1026,0),1)),"")</f>
        <v/>
      </c>
      <c r="BE823" s="85" t="str">
        <f>IFERROR(IF($AQ823="Passive","",INDEX(Income!O$9:O$1026,MATCH(Calc!$AO823,Income!$U$9:$U$1026,0),1)),"")</f>
        <v/>
      </c>
      <c r="BF823" s="85" t="str">
        <f>IFERROR(IF($AQ823="Passive","",INDEX(Income!P$9:P$1026,MATCH(Calc!$AO823,Income!$U$9:$U$1026,0),1)),"")</f>
        <v/>
      </c>
      <c r="BH823" s="85" t="str">
        <f t="shared" si="86"/>
        <v>Passive</v>
      </c>
      <c r="BI823" s="85">
        <f>IFERROR(INDEX(Expenses!B$9:B$1026,MATCH(Calc!$AO823,Expenses!$U$9:$U$1026,0),1),0)</f>
        <v>0</v>
      </c>
      <c r="BJ823" s="85">
        <f>IFERROR(INDEX(Expenses!C$9:C$1026,MATCH(Calc!$AO823,Expenses!$U$9:$U$1026,0),1),0)</f>
        <v>0</v>
      </c>
      <c r="BK823" s="93">
        <f t="shared" ca="1" si="87"/>
        <v>2029</v>
      </c>
      <c r="BL823" s="85" t="str">
        <f>IFERROR(IF($BH823="Passive","",INDEX(Expenses!E$9:E$1026,MATCH(Calc!$AO823,Expenses!$U$9:$U$1026,0),1)),"")</f>
        <v/>
      </c>
      <c r="BM823" s="85" t="str">
        <f>IFERROR(IF($BH823="Passive","",INDEX(Expenses!F$9:F$1026,MATCH(Calc!$AO823,Expenses!$U$9:$U$1026,0),1)),"")</f>
        <v/>
      </c>
      <c r="BN823" s="85" t="str">
        <f>IFERROR(IF($BH823="Passive","",INDEX(Expenses!G$9:G$1026,MATCH(Calc!$AO823,Expenses!$U$9:$U$1026,0),1)),"")</f>
        <v/>
      </c>
      <c r="BO823" s="85" t="str">
        <f>IFERROR(IF($BH823="Passive","",INDEX(Expenses!H$9:H$1026,MATCH(Calc!$AO823,Expenses!$U$9:$U$1026,0),1)),"")</f>
        <v/>
      </c>
      <c r="BP823" s="85" t="str">
        <f>IFERROR(IF($BH823="Passive","",INDEX(Expenses!I$9:I$1026,MATCH(Calc!$AO823,Expenses!$U$9:$U$1026,0),1)),"")</f>
        <v/>
      </c>
      <c r="BQ823" s="85" t="str">
        <f>IFERROR(IF($BH823="Passive","",INDEX(Expenses!J$9:J$1026,MATCH(Calc!$AO823,Expenses!$U$9:$U$1026,0),1)),"")</f>
        <v/>
      </c>
      <c r="BR823" s="85" t="str">
        <f>IFERROR(IF($BH823="Passive","",INDEX(Expenses!K$9:K$1026,MATCH(Calc!$AO823,Expenses!$U$9:$U$1026,0),1)),"")</f>
        <v/>
      </c>
      <c r="BS823" s="85" t="str">
        <f>IFERROR(IF($BH823="Passive","",INDEX(Expenses!L$9:L$1026,MATCH(Calc!$AO823,Expenses!$U$9:$U$1026,0),1)),"")</f>
        <v/>
      </c>
      <c r="BT823" s="85" t="str">
        <f>IFERROR(IF($BH823="Passive","",INDEX(Expenses!M$9:M$1026,MATCH(Calc!$AO823,Expenses!$U$9:$U$1026,0),1)),"")</f>
        <v/>
      </c>
      <c r="BU823" s="85" t="str">
        <f>IFERROR(IF($BH823="Passive","",INDEX(Expenses!N$9:N$1026,MATCH(Calc!$AO823,Expenses!$U$9:$U$1026,0),1)),"")</f>
        <v/>
      </c>
      <c r="BV823" s="85" t="str">
        <f>IFERROR(IF($BH823="Passive","",INDEX(Expenses!O$9:O$1026,MATCH(Calc!$AO823,Expenses!$U$9:$U$1026,0),1)),"")</f>
        <v/>
      </c>
      <c r="BW823" s="85" t="str">
        <f>IFERROR(IF($BH823="Passive","",INDEX(Expenses!P$9:P$1026,MATCH(Calc!$AO823,Expenses!$U$9:$U$1026,0),1)),"")</f>
        <v/>
      </c>
    </row>
    <row r="824" spans="40:75" x14ac:dyDescent="0.25">
      <c r="AN824" s="93">
        <f t="shared" si="83"/>
        <v>8</v>
      </c>
      <c r="AO824" s="93">
        <v>821</v>
      </c>
      <c r="AQ824" s="85" t="str">
        <f t="shared" si="84"/>
        <v>Passive</v>
      </c>
      <c r="AR824" s="85">
        <f>IFERROR(INDEX(Income!B$9:B$1026,MATCH(Calc!$AO824,Income!$U$9:$U$1026,0),1),0)</f>
        <v>0</v>
      </c>
      <c r="AS824" s="85">
        <f>IFERROR(INDEX(Income!C$9:C$1026,MATCH(Calc!$AO824,Income!$U$9:$U$1026,0),1),0)</f>
        <v>0</v>
      </c>
      <c r="AT824" s="93">
        <f t="shared" ca="1" si="85"/>
        <v>2029</v>
      </c>
      <c r="AU824" s="85" t="str">
        <f>IFERROR(IF($AQ824="Passive","",INDEX(Income!E$9:E$1026,MATCH(Calc!$AO824,Income!$U$9:$U$1026,0),1)),"")</f>
        <v/>
      </c>
      <c r="AV824" s="85" t="str">
        <f>IFERROR(IF($AQ824="Passive","",INDEX(Income!F$9:F$1026,MATCH(Calc!$AO824,Income!$U$9:$U$1026,0),1)),"")</f>
        <v/>
      </c>
      <c r="AW824" s="85" t="str">
        <f>IFERROR(IF($AQ824="Passive","",INDEX(Income!G$9:G$1026,MATCH(Calc!$AO824,Income!$U$9:$U$1026,0),1)),"")</f>
        <v/>
      </c>
      <c r="AX824" s="85" t="str">
        <f>IFERROR(IF($AQ824="Passive","",INDEX(Income!H$9:H$1026,MATCH(Calc!$AO824,Income!$U$9:$U$1026,0),1)),"")</f>
        <v/>
      </c>
      <c r="AY824" s="85" t="str">
        <f>IFERROR(IF($AQ824="Passive","",INDEX(Income!I$9:I$1026,MATCH(Calc!$AO824,Income!$U$9:$U$1026,0),1)),"")</f>
        <v/>
      </c>
      <c r="AZ824" s="85" t="str">
        <f>IFERROR(IF($AQ824="Passive","",INDEX(Income!J$9:J$1026,MATCH(Calc!$AO824,Income!$U$9:$U$1026,0),1)),"")</f>
        <v/>
      </c>
      <c r="BA824" s="85" t="str">
        <f>IFERROR(IF($AQ824="Passive","",INDEX(Income!K$9:K$1026,MATCH(Calc!$AO824,Income!$U$9:$U$1026,0),1)),"")</f>
        <v/>
      </c>
      <c r="BB824" s="85" t="str">
        <f>IFERROR(IF($AQ824="Passive","",INDEX(Income!L$9:L$1026,MATCH(Calc!$AO824,Income!$U$9:$U$1026,0),1)),"")</f>
        <v/>
      </c>
      <c r="BC824" s="85" t="str">
        <f>IFERROR(IF($AQ824="Passive","",INDEX(Income!M$9:M$1026,MATCH(Calc!$AO824,Income!$U$9:$U$1026,0),1)),"")</f>
        <v/>
      </c>
      <c r="BD824" s="85" t="str">
        <f>IFERROR(IF($AQ824="Passive","",INDEX(Income!N$9:N$1026,MATCH(Calc!$AO824,Income!$U$9:$U$1026,0),1)),"")</f>
        <v/>
      </c>
      <c r="BE824" s="85" t="str">
        <f>IFERROR(IF($AQ824="Passive","",INDEX(Income!O$9:O$1026,MATCH(Calc!$AO824,Income!$U$9:$U$1026,0),1)),"")</f>
        <v/>
      </c>
      <c r="BF824" s="85" t="str">
        <f>IFERROR(IF($AQ824="Passive","",INDEX(Income!P$9:P$1026,MATCH(Calc!$AO824,Income!$U$9:$U$1026,0),1)),"")</f>
        <v/>
      </c>
      <c r="BH824" s="85" t="str">
        <f t="shared" si="86"/>
        <v>Passive</v>
      </c>
      <c r="BI824" s="85">
        <f>IFERROR(INDEX(Expenses!B$9:B$1026,MATCH(Calc!$AO824,Expenses!$U$9:$U$1026,0),1),0)</f>
        <v>0</v>
      </c>
      <c r="BJ824" s="85">
        <f>IFERROR(INDEX(Expenses!C$9:C$1026,MATCH(Calc!$AO824,Expenses!$U$9:$U$1026,0),1),0)</f>
        <v>0</v>
      </c>
      <c r="BK824" s="93">
        <f t="shared" ca="1" si="87"/>
        <v>2029</v>
      </c>
      <c r="BL824" s="85" t="str">
        <f>IFERROR(IF($BH824="Passive","",INDEX(Expenses!E$9:E$1026,MATCH(Calc!$AO824,Expenses!$U$9:$U$1026,0),1)),"")</f>
        <v/>
      </c>
      <c r="BM824" s="85" t="str">
        <f>IFERROR(IF($BH824="Passive","",INDEX(Expenses!F$9:F$1026,MATCH(Calc!$AO824,Expenses!$U$9:$U$1026,0),1)),"")</f>
        <v/>
      </c>
      <c r="BN824" s="85" t="str">
        <f>IFERROR(IF($BH824="Passive","",INDEX(Expenses!G$9:G$1026,MATCH(Calc!$AO824,Expenses!$U$9:$U$1026,0),1)),"")</f>
        <v/>
      </c>
      <c r="BO824" s="85" t="str">
        <f>IFERROR(IF($BH824="Passive","",INDEX(Expenses!H$9:H$1026,MATCH(Calc!$AO824,Expenses!$U$9:$U$1026,0),1)),"")</f>
        <v/>
      </c>
      <c r="BP824" s="85" t="str">
        <f>IFERROR(IF($BH824="Passive","",INDEX(Expenses!I$9:I$1026,MATCH(Calc!$AO824,Expenses!$U$9:$U$1026,0),1)),"")</f>
        <v/>
      </c>
      <c r="BQ824" s="85" t="str">
        <f>IFERROR(IF($BH824="Passive","",INDEX(Expenses!J$9:J$1026,MATCH(Calc!$AO824,Expenses!$U$9:$U$1026,0),1)),"")</f>
        <v/>
      </c>
      <c r="BR824" s="85" t="str">
        <f>IFERROR(IF($BH824="Passive","",INDEX(Expenses!K$9:K$1026,MATCH(Calc!$AO824,Expenses!$U$9:$U$1026,0),1)),"")</f>
        <v/>
      </c>
      <c r="BS824" s="85" t="str">
        <f>IFERROR(IF($BH824="Passive","",INDEX(Expenses!L$9:L$1026,MATCH(Calc!$AO824,Expenses!$U$9:$U$1026,0),1)),"")</f>
        <v/>
      </c>
      <c r="BT824" s="85" t="str">
        <f>IFERROR(IF($BH824="Passive","",INDEX(Expenses!M$9:M$1026,MATCH(Calc!$AO824,Expenses!$U$9:$U$1026,0),1)),"")</f>
        <v/>
      </c>
      <c r="BU824" s="85" t="str">
        <f>IFERROR(IF($BH824="Passive","",INDEX(Expenses!N$9:N$1026,MATCH(Calc!$AO824,Expenses!$U$9:$U$1026,0),1)),"")</f>
        <v/>
      </c>
      <c r="BV824" s="85" t="str">
        <f>IFERROR(IF($BH824="Passive","",INDEX(Expenses!O$9:O$1026,MATCH(Calc!$AO824,Expenses!$U$9:$U$1026,0),1)),"")</f>
        <v/>
      </c>
      <c r="BW824" s="85" t="str">
        <f>IFERROR(IF($BH824="Passive","",INDEX(Expenses!P$9:P$1026,MATCH(Calc!$AO824,Expenses!$U$9:$U$1026,0),1)),"")</f>
        <v/>
      </c>
    </row>
    <row r="825" spans="40:75" x14ac:dyDescent="0.25">
      <c r="AN825" s="93">
        <f t="shared" si="83"/>
        <v>8</v>
      </c>
      <c r="AO825" s="93">
        <v>822</v>
      </c>
      <c r="AQ825" s="85" t="str">
        <f t="shared" si="84"/>
        <v>Passive</v>
      </c>
      <c r="AR825" s="85">
        <f>IFERROR(INDEX(Income!B$9:B$1026,MATCH(Calc!$AO825,Income!$U$9:$U$1026,0),1),0)</f>
        <v>0</v>
      </c>
      <c r="AS825" s="85">
        <f>IFERROR(INDEX(Income!C$9:C$1026,MATCH(Calc!$AO825,Income!$U$9:$U$1026,0),1),0)</f>
        <v>0</v>
      </c>
      <c r="AT825" s="93">
        <f t="shared" ca="1" si="85"/>
        <v>2029</v>
      </c>
      <c r="AU825" s="85" t="str">
        <f>IFERROR(IF($AQ825="Passive","",INDEX(Income!E$9:E$1026,MATCH(Calc!$AO825,Income!$U$9:$U$1026,0),1)),"")</f>
        <v/>
      </c>
      <c r="AV825" s="85" t="str">
        <f>IFERROR(IF($AQ825="Passive","",INDEX(Income!F$9:F$1026,MATCH(Calc!$AO825,Income!$U$9:$U$1026,0),1)),"")</f>
        <v/>
      </c>
      <c r="AW825" s="85" t="str">
        <f>IFERROR(IF($AQ825="Passive","",INDEX(Income!G$9:G$1026,MATCH(Calc!$AO825,Income!$U$9:$U$1026,0),1)),"")</f>
        <v/>
      </c>
      <c r="AX825" s="85" t="str">
        <f>IFERROR(IF($AQ825="Passive","",INDEX(Income!H$9:H$1026,MATCH(Calc!$AO825,Income!$U$9:$U$1026,0),1)),"")</f>
        <v/>
      </c>
      <c r="AY825" s="85" t="str">
        <f>IFERROR(IF($AQ825="Passive","",INDEX(Income!I$9:I$1026,MATCH(Calc!$AO825,Income!$U$9:$U$1026,0),1)),"")</f>
        <v/>
      </c>
      <c r="AZ825" s="85" t="str">
        <f>IFERROR(IF($AQ825="Passive","",INDEX(Income!J$9:J$1026,MATCH(Calc!$AO825,Income!$U$9:$U$1026,0),1)),"")</f>
        <v/>
      </c>
      <c r="BA825" s="85" t="str">
        <f>IFERROR(IF($AQ825="Passive","",INDEX(Income!K$9:K$1026,MATCH(Calc!$AO825,Income!$U$9:$U$1026,0),1)),"")</f>
        <v/>
      </c>
      <c r="BB825" s="85" t="str">
        <f>IFERROR(IF($AQ825="Passive","",INDEX(Income!L$9:L$1026,MATCH(Calc!$AO825,Income!$U$9:$U$1026,0),1)),"")</f>
        <v/>
      </c>
      <c r="BC825" s="85" t="str">
        <f>IFERROR(IF($AQ825="Passive","",INDEX(Income!M$9:M$1026,MATCH(Calc!$AO825,Income!$U$9:$U$1026,0),1)),"")</f>
        <v/>
      </c>
      <c r="BD825" s="85" t="str">
        <f>IFERROR(IF($AQ825="Passive","",INDEX(Income!N$9:N$1026,MATCH(Calc!$AO825,Income!$U$9:$U$1026,0),1)),"")</f>
        <v/>
      </c>
      <c r="BE825" s="85" t="str">
        <f>IFERROR(IF($AQ825="Passive","",INDEX(Income!O$9:O$1026,MATCH(Calc!$AO825,Income!$U$9:$U$1026,0),1)),"")</f>
        <v/>
      </c>
      <c r="BF825" s="85" t="str">
        <f>IFERROR(IF($AQ825="Passive","",INDEX(Income!P$9:P$1026,MATCH(Calc!$AO825,Income!$U$9:$U$1026,0),1)),"")</f>
        <v/>
      </c>
      <c r="BH825" s="85" t="str">
        <f t="shared" si="86"/>
        <v>Passive</v>
      </c>
      <c r="BI825" s="85">
        <f>IFERROR(INDEX(Expenses!B$9:B$1026,MATCH(Calc!$AO825,Expenses!$U$9:$U$1026,0),1),0)</f>
        <v>0</v>
      </c>
      <c r="BJ825" s="85">
        <f>IFERROR(INDEX(Expenses!C$9:C$1026,MATCH(Calc!$AO825,Expenses!$U$9:$U$1026,0),1),0)</f>
        <v>0</v>
      </c>
      <c r="BK825" s="93">
        <f t="shared" ca="1" si="87"/>
        <v>2029</v>
      </c>
      <c r="BL825" s="85" t="str">
        <f>IFERROR(IF($BH825="Passive","",INDEX(Expenses!E$9:E$1026,MATCH(Calc!$AO825,Expenses!$U$9:$U$1026,0),1)),"")</f>
        <v/>
      </c>
      <c r="BM825" s="85" t="str">
        <f>IFERROR(IF($BH825="Passive","",INDEX(Expenses!F$9:F$1026,MATCH(Calc!$AO825,Expenses!$U$9:$U$1026,0),1)),"")</f>
        <v/>
      </c>
      <c r="BN825" s="85" t="str">
        <f>IFERROR(IF($BH825="Passive","",INDEX(Expenses!G$9:G$1026,MATCH(Calc!$AO825,Expenses!$U$9:$U$1026,0),1)),"")</f>
        <v/>
      </c>
      <c r="BO825" s="85" t="str">
        <f>IFERROR(IF($BH825="Passive","",INDEX(Expenses!H$9:H$1026,MATCH(Calc!$AO825,Expenses!$U$9:$U$1026,0),1)),"")</f>
        <v/>
      </c>
      <c r="BP825" s="85" t="str">
        <f>IFERROR(IF($BH825="Passive","",INDEX(Expenses!I$9:I$1026,MATCH(Calc!$AO825,Expenses!$U$9:$U$1026,0),1)),"")</f>
        <v/>
      </c>
      <c r="BQ825" s="85" t="str">
        <f>IFERROR(IF($BH825="Passive","",INDEX(Expenses!J$9:J$1026,MATCH(Calc!$AO825,Expenses!$U$9:$U$1026,0),1)),"")</f>
        <v/>
      </c>
      <c r="BR825" s="85" t="str">
        <f>IFERROR(IF($BH825="Passive","",INDEX(Expenses!K$9:K$1026,MATCH(Calc!$AO825,Expenses!$U$9:$U$1026,0),1)),"")</f>
        <v/>
      </c>
      <c r="BS825" s="85" t="str">
        <f>IFERROR(IF($BH825="Passive","",INDEX(Expenses!L$9:L$1026,MATCH(Calc!$AO825,Expenses!$U$9:$U$1026,0),1)),"")</f>
        <v/>
      </c>
      <c r="BT825" s="85" t="str">
        <f>IFERROR(IF($BH825="Passive","",INDEX(Expenses!M$9:M$1026,MATCH(Calc!$AO825,Expenses!$U$9:$U$1026,0),1)),"")</f>
        <v/>
      </c>
      <c r="BU825" s="85" t="str">
        <f>IFERROR(IF($BH825="Passive","",INDEX(Expenses!N$9:N$1026,MATCH(Calc!$AO825,Expenses!$U$9:$U$1026,0),1)),"")</f>
        <v/>
      </c>
      <c r="BV825" s="85" t="str">
        <f>IFERROR(IF($BH825="Passive","",INDEX(Expenses!O$9:O$1026,MATCH(Calc!$AO825,Expenses!$U$9:$U$1026,0),1)),"")</f>
        <v/>
      </c>
      <c r="BW825" s="85" t="str">
        <f>IFERROR(IF($BH825="Passive","",INDEX(Expenses!P$9:P$1026,MATCH(Calc!$AO825,Expenses!$U$9:$U$1026,0),1)),"")</f>
        <v/>
      </c>
    </row>
    <row r="826" spans="40:75" x14ac:dyDescent="0.25">
      <c r="AN826" s="93">
        <f t="shared" si="83"/>
        <v>8</v>
      </c>
      <c r="AO826" s="93">
        <v>823</v>
      </c>
      <c r="AQ826" s="85" t="str">
        <f t="shared" si="84"/>
        <v>Passive</v>
      </c>
      <c r="AR826" s="85">
        <f>IFERROR(INDEX(Income!B$9:B$1026,MATCH(Calc!$AO826,Income!$U$9:$U$1026,0),1),0)</f>
        <v>0</v>
      </c>
      <c r="AS826" s="85">
        <f>IFERROR(INDEX(Income!C$9:C$1026,MATCH(Calc!$AO826,Income!$U$9:$U$1026,0),1),0)</f>
        <v>0</v>
      </c>
      <c r="AT826" s="93">
        <f t="shared" ca="1" si="85"/>
        <v>2029</v>
      </c>
      <c r="AU826" s="85" t="str">
        <f>IFERROR(IF($AQ826="Passive","",INDEX(Income!E$9:E$1026,MATCH(Calc!$AO826,Income!$U$9:$U$1026,0),1)),"")</f>
        <v/>
      </c>
      <c r="AV826" s="85" t="str">
        <f>IFERROR(IF($AQ826="Passive","",INDEX(Income!F$9:F$1026,MATCH(Calc!$AO826,Income!$U$9:$U$1026,0),1)),"")</f>
        <v/>
      </c>
      <c r="AW826" s="85" t="str">
        <f>IFERROR(IF($AQ826="Passive","",INDEX(Income!G$9:G$1026,MATCH(Calc!$AO826,Income!$U$9:$U$1026,0),1)),"")</f>
        <v/>
      </c>
      <c r="AX826" s="85" t="str">
        <f>IFERROR(IF($AQ826="Passive","",INDEX(Income!H$9:H$1026,MATCH(Calc!$AO826,Income!$U$9:$U$1026,0),1)),"")</f>
        <v/>
      </c>
      <c r="AY826" s="85" t="str">
        <f>IFERROR(IF($AQ826="Passive","",INDEX(Income!I$9:I$1026,MATCH(Calc!$AO826,Income!$U$9:$U$1026,0),1)),"")</f>
        <v/>
      </c>
      <c r="AZ826" s="85" t="str">
        <f>IFERROR(IF($AQ826="Passive","",INDEX(Income!J$9:J$1026,MATCH(Calc!$AO826,Income!$U$9:$U$1026,0),1)),"")</f>
        <v/>
      </c>
      <c r="BA826" s="85" t="str">
        <f>IFERROR(IF($AQ826="Passive","",INDEX(Income!K$9:K$1026,MATCH(Calc!$AO826,Income!$U$9:$U$1026,0),1)),"")</f>
        <v/>
      </c>
      <c r="BB826" s="85" t="str">
        <f>IFERROR(IF($AQ826="Passive","",INDEX(Income!L$9:L$1026,MATCH(Calc!$AO826,Income!$U$9:$U$1026,0),1)),"")</f>
        <v/>
      </c>
      <c r="BC826" s="85" t="str">
        <f>IFERROR(IF($AQ826="Passive","",INDEX(Income!M$9:M$1026,MATCH(Calc!$AO826,Income!$U$9:$U$1026,0),1)),"")</f>
        <v/>
      </c>
      <c r="BD826" s="85" t="str">
        <f>IFERROR(IF($AQ826="Passive","",INDEX(Income!N$9:N$1026,MATCH(Calc!$AO826,Income!$U$9:$U$1026,0),1)),"")</f>
        <v/>
      </c>
      <c r="BE826" s="85" t="str">
        <f>IFERROR(IF($AQ826="Passive","",INDEX(Income!O$9:O$1026,MATCH(Calc!$AO826,Income!$U$9:$U$1026,0),1)),"")</f>
        <v/>
      </c>
      <c r="BF826" s="85" t="str">
        <f>IFERROR(IF($AQ826="Passive","",INDEX(Income!P$9:P$1026,MATCH(Calc!$AO826,Income!$U$9:$U$1026,0),1)),"")</f>
        <v/>
      </c>
      <c r="BH826" s="85" t="str">
        <f t="shared" si="86"/>
        <v>Passive</v>
      </c>
      <c r="BI826" s="85">
        <f>IFERROR(INDEX(Expenses!B$9:B$1026,MATCH(Calc!$AO826,Expenses!$U$9:$U$1026,0),1),0)</f>
        <v>0</v>
      </c>
      <c r="BJ826" s="85">
        <f>IFERROR(INDEX(Expenses!C$9:C$1026,MATCH(Calc!$AO826,Expenses!$U$9:$U$1026,0),1),0)</f>
        <v>0</v>
      </c>
      <c r="BK826" s="93">
        <f t="shared" ca="1" si="87"/>
        <v>2029</v>
      </c>
      <c r="BL826" s="85" t="str">
        <f>IFERROR(IF($BH826="Passive","",INDEX(Expenses!E$9:E$1026,MATCH(Calc!$AO826,Expenses!$U$9:$U$1026,0),1)),"")</f>
        <v/>
      </c>
      <c r="BM826" s="85" t="str">
        <f>IFERROR(IF($BH826="Passive","",INDEX(Expenses!F$9:F$1026,MATCH(Calc!$AO826,Expenses!$U$9:$U$1026,0),1)),"")</f>
        <v/>
      </c>
      <c r="BN826" s="85" t="str">
        <f>IFERROR(IF($BH826="Passive","",INDEX(Expenses!G$9:G$1026,MATCH(Calc!$AO826,Expenses!$U$9:$U$1026,0),1)),"")</f>
        <v/>
      </c>
      <c r="BO826" s="85" t="str">
        <f>IFERROR(IF($BH826="Passive","",INDEX(Expenses!H$9:H$1026,MATCH(Calc!$AO826,Expenses!$U$9:$U$1026,0),1)),"")</f>
        <v/>
      </c>
      <c r="BP826" s="85" t="str">
        <f>IFERROR(IF($BH826="Passive","",INDEX(Expenses!I$9:I$1026,MATCH(Calc!$AO826,Expenses!$U$9:$U$1026,0),1)),"")</f>
        <v/>
      </c>
      <c r="BQ826" s="85" t="str">
        <f>IFERROR(IF($BH826="Passive","",INDEX(Expenses!J$9:J$1026,MATCH(Calc!$AO826,Expenses!$U$9:$U$1026,0),1)),"")</f>
        <v/>
      </c>
      <c r="BR826" s="85" t="str">
        <f>IFERROR(IF($BH826="Passive","",INDEX(Expenses!K$9:K$1026,MATCH(Calc!$AO826,Expenses!$U$9:$U$1026,0),1)),"")</f>
        <v/>
      </c>
      <c r="BS826" s="85" t="str">
        <f>IFERROR(IF($BH826="Passive","",INDEX(Expenses!L$9:L$1026,MATCH(Calc!$AO826,Expenses!$U$9:$U$1026,0),1)),"")</f>
        <v/>
      </c>
      <c r="BT826" s="85" t="str">
        <f>IFERROR(IF($BH826="Passive","",INDEX(Expenses!M$9:M$1026,MATCH(Calc!$AO826,Expenses!$U$9:$U$1026,0),1)),"")</f>
        <v/>
      </c>
      <c r="BU826" s="85" t="str">
        <f>IFERROR(IF($BH826="Passive","",INDEX(Expenses!N$9:N$1026,MATCH(Calc!$AO826,Expenses!$U$9:$U$1026,0),1)),"")</f>
        <v/>
      </c>
      <c r="BV826" s="85" t="str">
        <f>IFERROR(IF($BH826="Passive","",INDEX(Expenses!O$9:O$1026,MATCH(Calc!$AO826,Expenses!$U$9:$U$1026,0),1)),"")</f>
        <v/>
      </c>
      <c r="BW826" s="85" t="str">
        <f>IFERROR(IF($BH826="Passive","",INDEX(Expenses!P$9:P$1026,MATCH(Calc!$AO826,Expenses!$U$9:$U$1026,0),1)),"")</f>
        <v/>
      </c>
    </row>
    <row r="827" spans="40:75" x14ac:dyDescent="0.25">
      <c r="AN827" s="93">
        <f t="shared" si="83"/>
        <v>8</v>
      </c>
      <c r="AO827" s="93">
        <v>824</v>
      </c>
      <c r="AQ827" s="85" t="str">
        <f t="shared" si="84"/>
        <v>Passive</v>
      </c>
      <c r="AR827" s="85">
        <f>IFERROR(INDEX(Income!B$9:B$1026,MATCH(Calc!$AO827,Income!$U$9:$U$1026,0),1),0)</f>
        <v>0</v>
      </c>
      <c r="AS827" s="85">
        <f>IFERROR(INDEX(Income!C$9:C$1026,MATCH(Calc!$AO827,Income!$U$9:$U$1026,0),1),0)</f>
        <v>0</v>
      </c>
      <c r="AT827" s="93">
        <f t="shared" ca="1" si="85"/>
        <v>2029</v>
      </c>
      <c r="AU827" s="85" t="str">
        <f>IFERROR(IF($AQ827="Passive","",INDEX(Income!E$9:E$1026,MATCH(Calc!$AO827,Income!$U$9:$U$1026,0),1)),"")</f>
        <v/>
      </c>
      <c r="AV827" s="85" t="str">
        <f>IFERROR(IF($AQ827="Passive","",INDEX(Income!F$9:F$1026,MATCH(Calc!$AO827,Income!$U$9:$U$1026,0),1)),"")</f>
        <v/>
      </c>
      <c r="AW827" s="85" t="str">
        <f>IFERROR(IF($AQ827="Passive","",INDEX(Income!G$9:G$1026,MATCH(Calc!$AO827,Income!$U$9:$U$1026,0),1)),"")</f>
        <v/>
      </c>
      <c r="AX827" s="85" t="str">
        <f>IFERROR(IF($AQ827="Passive","",INDEX(Income!H$9:H$1026,MATCH(Calc!$AO827,Income!$U$9:$U$1026,0),1)),"")</f>
        <v/>
      </c>
      <c r="AY827" s="85" t="str">
        <f>IFERROR(IF($AQ827="Passive","",INDEX(Income!I$9:I$1026,MATCH(Calc!$AO827,Income!$U$9:$U$1026,0),1)),"")</f>
        <v/>
      </c>
      <c r="AZ827" s="85" t="str">
        <f>IFERROR(IF($AQ827="Passive","",INDEX(Income!J$9:J$1026,MATCH(Calc!$AO827,Income!$U$9:$U$1026,0),1)),"")</f>
        <v/>
      </c>
      <c r="BA827" s="85" t="str">
        <f>IFERROR(IF($AQ827="Passive","",INDEX(Income!K$9:K$1026,MATCH(Calc!$AO827,Income!$U$9:$U$1026,0),1)),"")</f>
        <v/>
      </c>
      <c r="BB827" s="85" t="str">
        <f>IFERROR(IF($AQ827="Passive","",INDEX(Income!L$9:L$1026,MATCH(Calc!$AO827,Income!$U$9:$U$1026,0),1)),"")</f>
        <v/>
      </c>
      <c r="BC827" s="85" t="str">
        <f>IFERROR(IF($AQ827="Passive","",INDEX(Income!M$9:M$1026,MATCH(Calc!$AO827,Income!$U$9:$U$1026,0),1)),"")</f>
        <v/>
      </c>
      <c r="BD827" s="85" t="str">
        <f>IFERROR(IF($AQ827="Passive","",INDEX(Income!N$9:N$1026,MATCH(Calc!$AO827,Income!$U$9:$U$1026,0),1)),"")</f>
        <v/>
      </c>
      <c r="BE827" s="85" t="str">
        <f>IFERROR(IF($AQ827="Passive","",INDEX(Income!O$9:O$1026,MATCH(Calc!$AO827,Income!$U$9:$U$1026,0),1)),"")</f>
        <v/>
      </c>
      <c r="BF827" s="85" t="str">
        <f>IFERROR(IF($AQ827="Passive","",INDEX(Income!P$9:P$1026,MATCH(Calc!$AO827,Income!$U$9:$U$1026,0),1)),"")</f>
        <v/>
      </c>
      <c r="BH827" s="85" t="str">
        <f t="shared" si="86"/>
        <v>Passive</v>
      </c>
      <c r="BI827" s="85">
        <f>IFERROR(INDEX(Expenses!B$9:B$1026,MATCH(Calc!$AO827,Expenses!$U$9:$U$1026,0),1),0)</f>
        <v>0</v>
      </c>
      <c r="BJ827" s="85">
        <f>IFERROR(INDEX(Expenses!C$9:C$1026,MATCH(Calc!$AO827,Expenses!$U$9:$U$1026,0),1),0)</f>
        <v>0</v>
      </c>
      <c r="BK827" s="93">
        <f t="shared" ca="1" si="87"/>
        <v>2029</v>
      </c>
      <c r="BL827" s="85" t="str">
        <f>IFERROR(IF($BH827="Passive","",INDEX(Expenses!E$9:E$1026,MATCH(Calc!$AO827,Expenses!$U$9:$U$1026,0),1)),"")</f>
        <v/>
      </c>
      <c r="BM827" s="85" t="str">
        <f>IFERROR(IF($BH827="Passive","",INDEX(Expenses!F$9:F$1026,MATCH(Calc!$AO827,Expenses!$U$9:$U$1026,0),1)),"")</f>
        <v/>
      </c>
      <c r="BN827" s="85" t="str">
        <f>IFERROR(IF($BH827="Passive","",INDEX(Expenses!G$9:G$1026,MATCH(Calc!$AO827,Expenses!$U$9:$U$1026,0),1)),"")</f>
        <v/>
      </c>
      <c r="BO827" s="85" t="str">
        <f>IFERROR(IF($BH827="Passive","",INDEX(Expenses!H$9:H$1026,MATCH(Calc!$AO827,Expenses!$U$9:$U$1026,0),1)),"")</f>
        <v/>
      </c>
      <c r="BP827" s="85" t="str">
        <f>IFERROR(IF($BH827="Passive","",INDEX(Expenses!I$9:I$1026,MATCH(Calc!$AO827,Expenses!$U$9:$U$1026,0),1)),"")</f>
        <v/>
      </c>
      <c r="BQ827" s="85" t="str">
        <f>IFERROR(IF($BH827="Passive","",INDEX(Expenses!J$9:J$1026,MATCH(Calc!$AO827,Expenses!$U$9:$U$1026,0),1)),"")</f>
        <v/>
      </c>
      <c r="BR827" s="85" t="str">
        <f>IFERROR(IF($BH827="Passive","",INDEX(Expenses!K$9:K$1026,MATCH(Calc!$AO827,Expenses!$U$9:$U$1026,0),1)),"")</f>
        <v/>
      </c>
      <c r="BS827" s="85" t="str">
        <f>IFERROR(IF($BH827="Passive","",INDEX(Expenses!L$9:L$1026,MATCH(Calc!$AO827,Expenses!$U$9:$U$1026,0),1)),"")</f>
        <v/>
      </c>
      <c r="BT827" s="85" t="str">
        <f>IFERROR(IF($BH827="Passive","",INDEX(Expenses!M$9:M$1026,MATCH(Calc!$AO827,Expenses!$U$9:$U$1026,0),1)),"")</f>
        <v/>
      </c>
      <c r="BU827" s="85" t="str">
        <f>IFERROR(IF($BH827="Passive","",INDEX(Expenses!N$9:N$1026,MATCH(Calc!$AO827,Expenses!$U$9:$U$1026,0),1)),"")</f>
        <v/>
      </c>
      <c r="BV827" s="85" t="str">
        <f>IFERROR(IF($BH827="Passive","",INDEX(Expenses!O$9:O$1026,MATCH(Calc!$AO827,Expenses!$U$9:$U$1026,0),1)),"")</f>
        <v/>
      </c>
      <c r="BW827" s="85" t="str">
        <f>IFERROR(IF($BH827="Passive","",INDEX(Expenses!P$9:P$1026,MATCH(Calc!$AO827,Expenses!$U$9:$U$1026,0),1)),"")</f>
        <v/>
      </c>
    </row>
    <row r="828" spans="40:75" x14ac:dyDescent="0.25">
      <c r="AN828" s="93">
        <f t="shared" si="83"/>
        <v>8</v>
      </c>
      <c r="AO828" s="93">
        <v>825</v>
      </c>
      <c r="AQ828" s="85" t="str">
        <f t="shared" si="84"/>
        <v>Passive</v>
      </c>
      <c r="AR828" s="85">
        <f>IFERROR(INDEX(Income!B$9:B$1026,MATCH(Calc!$AO828,Income!$U$9:$U$1026,0),1),0)</f>
        <v>0</v>
      </c>
      <c r="AS828" s="85">
        <f>IFERROR(INDEX(Income!C$9:C$1026,MATCH(Calc!$AO828,Income!$U$9:$U$1026,0),1),0)</f>
        <v>0</v>
      </c>
      <c r="AT828" s="93">
        <f t="shared" ca="1" si="85"/>
        <v>2029</v>
      </c>
      <c r="AU828" s="85" t="str">
        <f>IFERROR(IF($AQ828="Passive","",INDEX(Income!E$9:E$1026,MATCH(Calc!$AO828,Income!$U$9:$U$1026,0),1)),"")</f>
        <v/>
      </c>
      <c r="AV828" s="85" t="str">
        <f>IFERROR(IF($AQ828="Passive","",INDEX(Income!F$9:F$1026,MATCH(Calc!$AO828,Income!$U$9:$U$1026,0),1)),"")</f>
        <v/>
      </c>
      <c r="AW828" s="85" t="str">
        <f>IFERROR(IF($AQ828="Passive","",INDEX(Income!G$9:G$1026,MATCH(Calc!$AO828,Income!$U$9:$U$1026,0),1)),"")</f>
        <v/>
      </c>
      <c r="AX828" s="85" t="str">
        <f>IFERROR(IF($AQ828="Passive","",INDEX(Income!H$9:H$1026,MATCH(Calc!$AO828,Income!$U$9:$U$1026,0),1)),"")</f>
        <v/>
      </c>
      <c r="AY828" s="85" t="str">
        <f>IFERROR(IF($AQ828="Passive","",INDEX(Income!I$9:I$1026,MATCH(Calc!$AO828,Income!$U$9:$U$1026,0),1)),"")</f>
        <v/>
      </c>
      <c r="AZ828" s="85" t="str">
        <f>IFERROR(IF($AQ828="Passive","",INDEX(Income!J$9:J$1026,MATCH(Calc!$AO828,Income!$U$9:$U$1026,0),1)),"")</f>
        <v/>
      </c>
      <c r="BA828" s="85" t="str">
        <f>IFERROR(IF($AQ828="Passive","",INDEX(Income!K$9:K$1026,MATCH(Calc!$AO828,Income!$U$9:$U$1026,0),1)),"")</f>
        <v/>
      </c>
      <c r="BB828" s="85" t="str">
        <f>IFERROR(IF($AQ828="Passive","",INDEX(Income!L$9:L$1026,MATCH(Calc!$AO828,Income!$U$9:$U$1026,0),1)),"")</f>
        <v/>
      </c>
      <c r="BC828" s="85" t="str">
        <f>IFERROR(IF($AQ828="Passive","",INDEX(Income!M$9:M$1026,MATCH(Calc!$AO828,Income!$U$9:$U$1026,0),1)),"")</f>
        <v/>
      </c>
      <c r="BD828" s="85" t="str">
        <f>IFERROR(IF($AQ828="Passive","",INDEX(Income!N$9:N$1026,MATCH(Calc!$AO828,Income!$U$9:$U$1026,0),1)),"")</f>
        <v/>
      </c>
      <c r="BE828" s="85" t="str">
        <f>IFERROR(IF($AQ828="Passive","",INDEX(Income!O$9:O$1026,MATCH(Calc!$AO828,Income!$U$9:$U$1026,0),1)),"")</f>
        <v/>
      </c>
      <c r="BF828" s="85" t="str">
        <f>IFERROR(IF($AQ828="Passive","",INDEX(Income!P$9:P$1026,MATCH(Calc!$AO828,Income!$U$9:$U$1026,0),1)),"")</f>
        <v/>
      </c>
      <c r="BH828" s="85" t="str">
        <f t="shared" si="86"/>
        <v>Passive</v>
      </c>
      <c r="BI828" s="85">
        <f>IFERROR(INDEX(Expenses!B$9:B$1026,MATCH(Calc!$AO828,Expenses!$U$9:$U$1026,0),1),0)</f>
        <v>0</v>
      </c>
      <c r="BJ828" s="85">
        <f>IFERROR(INDEX(Expenses!C$9:C$1026,MATCH(Calc!$AO828,Expenses!$U$9:$U$1026,0),1),0)</f>
        <v>0</v>
      </c>
      <c r="BK828" s="93">
        <f t="shared" ca="1" si="87"/>
        <v>2029</v>
      </c>
      <c r="BL828" s="85" t="str">
        <f>IFERROR(IF($BH828="Passive","",INDEX(Expenses!E$9:E$1026,MATCH(Calc!$AO828,Expenses!$U$9:$U$1026,0),1)),"")</f>
        <v/>
      </c>
      <c r="BM828" s="85" t="str">
        <f>IFERROR(IF($BH828="Passive","",INDEX(Expenses!F$9:F$1026,MATCH(Calc!$AO828,Expenses!$U$9:$U$1026,0),1)),"")</f>
        <v/>
      </c>
      <c r="BN828" s="85" t="str">
        <f>IFERROR(IF($BH828="Passive","",INDEX(Expenses!G$9:G$1026,MATCH(Calc!$AO828,Expenses!$U$9:$U$1026,0),1)),"")</f>
        <v/>
      </c>
      <c r="BO828" s="85" t="str">
        <f>IFERROR(IF($BH828="Passive","",INDEX(Expenses!H$9:H$1026,MATCH(Calc!$AO828,Expenses!$U$9:$U$1026,0),1)),"")</f>
        <v/>
      </c>
      <c r="BP828" s="85" t="str">
        <f>IFERROR(IF($BH828="Passive","",INDEX(Expenses!I$9:I$1026,MATCH(Calc!$AO828,Expenses!$U$9:$U$1026,0),1)),"")</f>
        <v/>
      </c>
      <c r="BQ828" s="85" t="str">
        <f>IFERROR(IF($BH828="Passive","",INDEX(Expenses!J$9:J$1026,MATCH(Calc!$AO828,Expenses!$U$9:$U$1026,0),1)),"")</f>
        <v/>
      </c>
      <c r="BR828" s="85" t="str">
        <f>IFERROR(IF($BH828="Passive","",INDEX(Expenses!K$9:K$1026,MATCH(Calc!$AO828,Expenses!$U$9:$U$1026,0),1)),"")</f>
        <v/>
      </c>
      <c r="BS828" s="85" t="str">
        <f>IFERROR(IF($BH828="Passive","",INDEX(Expenses!L$9:L$1026,MATCH(Calc!$AO828,Expenses!$U$9:$U$1026,0),1)),"")</f>
        <v/>
      </c>
      <c r="BT828" s="85" t="str">
        <f>IFERROR(IF($BH828="Passive","",INDEX(Expenses!M$9:M$1026,MATCH(Calc!$AO828,Expenses!$U$9:$U$1026,0),1)),"")</f>
        <v/>
      </c>
      <c r="BU828" s="85" t="str">
        <f>IFERROR(IF($BH828="Passive","",INDEX(Expenses!N$9:N$1026,MATCH(Calc!$AO828,Expenses!$U$9:$U$1026,0),1)),"")</f>
        <v/>
      </c>
      <c r="BV828" s="85" t="str">
        <f>IFERROR(IF($BH828="Passive","",INDEX(Expenses!O$9:O$1026,MATCH(Calc!$AO828,Expenses!$U$9:$U$1026,0),1)),"")</f>
        <v/>
      </c>
      <c r="BW828" s="85" t="str">
        <f>IFERROR(IF($BH828="Passive","",INDEX(Expenses!P$9:P$1026,MATCH(Calc!$AO828,Expenses!$U$9:$U$1026,0),1)),"")</f>
        <v/>
      </c>
    </row>
    <row r="829" spans="40:75" x14ac:dyDescent="0.25">
      <c r="AN829" s="93">
        <f t="shared" si="83"/>
        <v>8</v>
      </c>
      <c r="AO829" s="93">
        <v>826</v>
      </c>
      <c r="AQ829" s="85" t="str">
        <f t="shared" si="84"/>
        <v>Passive</v>
      </c>
      <c r="AR829" s="85">
        <f>IFERROR(INDEX(Income!B$9:B$1026,MATCH(Calc!$AO829,Income!$U$9:$U$1026,0),1),0)</f>
        <v>0</v>
      </c>
      <c r="AS829" s="85">
        <f>IFERROR(INDEX(Income!C$9:C$1026,MATCH(Calc!$AO829,Income!$U$9:$U$1026,0),1),0)</f>
        <v>0</v>
      </c>
      <c r="AT829" s="93">
        <f t="shared" ca="1" si="85"/>
        <v>2029</v>
      </c>
      <c r="AU829" s="85" t="str">
        <f>IFERROR(IF($AQ829="Passive","",INDEX(Income!E$9:E$1026,MATCH(Calc!$AO829,Income!$U$9:$U$1026,0),1)),"")</f>
        <v/>
      </c>
      <c r="AV829" s="85" t="str">
        <f>IFERROR(IF($AQ829="Passive","",INDEX(Income!F$9:F$1026,MATCH(Calc!$AO829,Income!$U$9:$U$1026,0),1)),"")</f>
        <v/>
      </c>
      <c r="AW829" s="85" t="str">
        <f>IFERROR(IF($AQ829="Passive","",INDEX(Income!G$9:G$1026,MATCH(Calc!$AO829,Income!$U$9:$U$1026,0),1)),"")</f>
        <v/>
      </c>
      <c r="AX829" s="85" t="str">
        <f>IFERROR(IF($AQ829="Passive","",INDEX(Income!H$9:H$1026,MATCH(Calc!$AO829,Income!$U$9:$U$1026,0),1)),"")</f>
        <v/>
      </c>
      <c r="AY829" s="85" t="str">
        <f>IFERROR(IF($AQ829="Passive","",INDEX(Income!I$9:I$1026,MATCH(Calc!$AO829,Income!$U$9:$U$1026,0),1)),"")</f>
        <v/>
      </c>
      <c r="AZ829" s="85" t="str">
        <f>IFERROR(IF($AQ829="Passive","",INDEX(Income!J$9:J$1026,MATCH(Calc!$AO829,Income!$U$9:$U$1026,0),1)),"")</f>
        <v/>
      </c>
      <c r="BA829" s="85" t="str">
        <f>IFERROR(IF($AQ829="Passive","",INDEX(Income!K$9:K$1026,MATCH(Calc!$AO829,Income!$U$9:$U$1026,0),1)),"")</f>
        <v/>
      </c>
      <c r="BB829" s="85" t="str">
        <f>IFERROR(IF($AQ829="Passive","",INDEX(Income!L$9:L$1026,MATCH(Calc!$AO829,Income!$U$9:$U$1026,0),1)),"")</f>
        <v/>
      </c>
      <c r="BC829" s="85" t="str">
        <f>IFERROR(IF($AQ829="Passive","",INDEX(Income!M$9:M$1026,MATCH(Calc!$AO829,Income!$U$9:$U$1026,0),1)),"")</f>
        <v/>
      </c>
      <c r="BD829" s="85" t="str">
        <f>IFERROR(IF($AQ829="Passive","",INDEX(Income!N$9:N$1026,MATCH(Calc!$AO829,Income!$U$9:$U$1026,0),1)),"")</f>
        <v/>
      </c>
      <c r="BE829" s="85" t="str">
        <f>IFERROR(IF($AQ829="Passive","",INDEX(Income!O$9:O$1026,MATCH(Calc!$AO829,Income!$U$9:$U$1026,0),1)),"")</f>
        <v/>
      </c>
      <c r="BF829" s="85" t="str">
        <f>IFERROR(IF($AQ829="Passive","",INDEX(Income!P$9:P$1026,MATCH(Calc!$AO829,Income!$U$9:$U$1026,0),1)),"")</f>
        <v/>
      </c>
      <c r="BH829" s="85" t="str">
        <f t="shared" si="86"/>
        <v>Passive</v>
      </c>
      <c r="BI829" s="85">
        <f>IFERROR(INDEX(Expenses!B$9:B$1026,MATCH(Calc!$AO829,Expenses!$U$9:$U$1026,0),1),0)</f>
        <v>0</v>
      </c>
      <c r="BJ829" s="85">
        <f>IFERROR(INDEX(Expenses!C$9:C$1026,MATCH(Calc!$AO829,Expenses!$U$9:$U$1026,0),1),0)</f>
        <v>0</v>
      </c>
      <c r="BK829" s="93">
        <f t="shared" ca="1" si="87"/>
        <v>2029</v>
      </c>
      <c r="BL829" s="85" t="str">
        <f>IFERROR(IF($BH829="Passive","",INDEX(Expenses!E$9:E$1026,MATCH(Calc!$AO829,Expenses!$U$9:$U$1026,0),1)),"")</f>
        <v/>
      </c>
      <c r="BM829" s="85" t="str">
        <f>IFERROR(IF($BH829="Passive","",INDEX(Expenses!F$9:F$1026,MATCH(Calc!$AO829,Expenses!$U$9:$U$1026,0),1)),"")</f>
        <v/>
      </c>
      <c r="BN829" s="85" t="str">
        <f>IFERROR(IF($BH829="Passive","",INDEX(Expenses!G$9:G$1026,MATCH(Calc!$AO829,Expenses!$U$9:$U$1026,0),1)),"")</f>
        <v/>
      </c>
      <c r="BO829" s="85" t="str">
        <f>IFERROR(IF($BH829="Passive","",INDEX(Expenses!H$9:H$1026,MATCH(Calc!$AO829,Expenses!$U$9:$U$1026,0),1)),"")</f>
        <v/>
      </c>
      <c r="BP829" s="85" t="str">
        <f>IFERROR(IF($BH829="Passive","",INDEX(Expenses!I$9:I$1026,MATCH(Calc!$AO829,Expenses!$U$9:$U$1026,0),1)),"")</f>
        <v/>
      </c>
      <c r="BQ829" s="85" t="str">
        <f>IFERROR(IF($BH829="Passive","",INDEX(Expenses!J$9:J$1026,MATCH(Calc!$AO829,Expenses!$U$9:$U$1026,0),1)),"")</f>
        <v/>
      </c>
      <c r="BR829" s="85" t="str">
        <f>IFERROR(IF($BH829="Passive","",INDEX(Expenses!K$9:K$1026,MATCH(Calc!$AO829,Expenses!$U$9:$U$1026,0),1)),"")</f>
        <v/>
      </c>
      <c r="BS829" s="85" t="str">
        <f>IFERROR(IF($BH829="Passive","",INDEX(Expenses!L$9:L$1026,MATCH(Calc!$AO829,Expenses!$U$9:$U$1026,0),1)),"")</f>
        <v/>
      </c>
      <c r="BT829" s="85" t="str">
        <f>IFERROR(IF($BH829="Passive","",INDEX(Expenses!M$9:M$1026,MATCH(Calc!$AO829,Expenses!$U$9:$U$1026,0),1)),"")</f>
        <v/>
      </c>
      <c r="BU829" s="85" t="str">
        <f>IFERROR(IF($BH829="Passive","",INDEX(Expenses!N$9:N$1026,MATCH(Calc!$AO829,Expenses!$U$9:$U$1026,0),1)),"")</f>
        <v/>
      </c>
      <c r="BV829" s="85" t="str">
        <f>IFERROR(IF($BH829="Passive","",INDEX(Expenses!O$9:O$1026,MATCH(Calc!$AO829,Expenses!$U$9:$U$1026,0),1)),"")</f>
        <v/>
      </c>
      <c r="BW829" s="85" t="str">
        <f>IFERROR(IF($BH829="Passive","",INDEX(Expenses!P$9:P$1026,MATCH(Calc!$AO829,Expenses!$U$9:$U$1026,0),1)),"")</f>
        <v/>
      </c>
    </row>
    <row r="830" spans="40:75" x14ac:dyDescent="0.25">
      <c r="AN830" s="93">
        <f t="shared" si="83"/>
        <v>8</v>
      </c>
      <c r="AO830" s="93">
        <v>827</v>
      </c>
      <c r="AQ830" s="85" t="str">
        <f t="shared" si="84"/>
        <v>Passive</v>
      </c>
      <c r="AR830" s="85">
        <f>IFERROR(INDEX(Income!B$9:B$1026,MATCH(Calc!$AO830,Income!$U$9:$U$1026,0),1),0)</f>
        <v>0</v>
      </c>
      <c r="AS830" s="85">
        <f>IFERROR(INDEX(Income!C$9:C$1026,MATCH(Calc!$AO830,Income!$U$9:$U$1026,0),1),0)</f>
        <v>0</v>
      </c>
      <c r="AT830" s="93">
        <f t="shared" ca="1" si="85"/>
        <v>2029</v>
      </c>
      <c r="AU830" s="85" t="str">
        <f>IFERROR(IF($AQ830="Passive","",INDEX(Income!E$9:E$1026,MATCH(Calc!$AO830,Income!$U$9:$U$1026,0),1)),"")</f>
        <v/>
      </c>
      <c r="AV830" s="85" t="str">
        <f>IFERROR(IF($AQ830="Passive","",INDEX(Income!F$9:F$1026,MATCH(Calc!$AO830,Income!$U$9:$U$1026,0),1)),"")</f>
        <v/>
      </c>
      <c r="AW830" s="85" t="str">
        <f>IFERROR(IF($AQ830="Passive","",INDEX(Income!G$9:G$1026,MATCH(Calc!$AO830,Income!$U$9:$U$1026,0),1)),"")</f>
        <v/>
      </c>
      <c r="AX830" s="85" t="str">
        <f>IFERROR(IF($AQ830="Passive","",INDEX(Income!H$9:H$1026,MATCH(Calc!$AO830,Income!$U$9:$U$1026,0),1)),"")</f>
        <v/>
      </c>
      <c r="AY830" s="85" t="str">
        <f>IFERROR(IF($AQ830="Passive","",INDEX(Income!I$9:I$1026,MATCH(Calc!$AO830,Income!$U$9:$U$1026,0),1)),"")</f>
        <v/>
      </c>
      <c r="AZ830" s="85" t="str">
        <f>IFERROR(IF($AQ830="Passive","",INDEX(Income!J$9:J$1026,MATCH(Calc!$AO830,Income!$U$9:$U$1026,0),1)),"")</f>
        <v/>
      </c>
      <c r="BA830" s="85" t="str">
        <f>IFERROR(IF($AQ830="Passive","",INDEX(Income!K$9:K$1026,MATCH(Calc!$AO830,Income!$U$9:$U$1026,0),1)),"")</f>
        <v/>
      </c>
      <c r="BB830" s="85" t="str">
        <f>IFERROR(IF($AQ830="Passive","",INDEX(Income!L$9:L$1026,MATCH(Calc!$AO830,Income!$U$9:$U$1026,0),1)),"")</f>
        <v/>
      </c>
      <c r="BC830" s="85" t="str">
        <f>IFERROR(IF($AQ830="Passive","",INDEX(Income!M$9:M$1026,MATCH(Calc!$AO830,Income!$U$9:$U$1026,0),1)),"")</f>
        <v/>
      </c>
      <c r="BD830" s="85" t="str">
        <f>IFERROR(IF($AQ830="Passive","",INDEX(Income!N$9:N$1026,MATCH(Calc!$AO830,Income!$U$9:$U$1026,0),1)),"")</f>
        <v/>
      </c>
      <c r="BE830" s="85" t="str">
        <f>IFERROR(IF($AQ830="Passive","",INDEX(Income!O$9:O$1026,MATCH(Calc!$AO830,Income!$U$9:$U$1026,0),1)),"")</f>
        <v/>
      </c>
      <c r="BF830" s="85" t="str">
        <f>IFERROR(IF($AQ830="Passive","",INDEX(Income!P$9:P$1026,MATCH(Calc!$AO830,Income!$U$9:$U$1026,0),1)),"")</f>
        <v/>
      </c>
      <c r="BH830" s="85" t="str">
        <f t="shared" si="86"/>
        <v>Passive</v>
      </c>
      <c r="BI830" s="85">
        <f>IFERROR(INDEX(Expenses!B$9:B$1026,MATCH(Calc!$AO830,Expenses!$U$9:$U$1026,0),1),0)</f>
        <v>0</v>
      </c>
      <c r="BJ830" s="85">
        <f>IFERROR(INDEX(Expenses!C$9:C$1026,MATCH(Calc!$AO830,Expenses!$U$9:$U$1026,0),1),0)</f>
        <v>0</v>
      </c>
      <c r="BK830" s="93">
        <f t="shared" ca="1" si="87"/>
        <v>2029</v>
      </c>
      <c r="BL830" s="85" t="str">
        <f>IFERROR(IF($BH830="Passive","",INDEX(Expenses!E$9:E$1026,MATCH(Calc!$AO830,Expenses!$U$9:$U$1026,0),1)),"")</f>
        <v/>
      </c>
      <c r="BM830" s="85" t="str">
        <f>IFERROR(IF($BH830="Passive","",INDEX(Expenses!F$9:F$1026,MATCH(Calc!$AO830,Expenses!$U$9:$U$1026,0),1)),"")</f>
        <v/>
      </c>
      <c r="BN830" s="85" t="str">
        <f>IFERROR(IF($BH830="Passive","",INDEX(Expenses!G$9:G$1026,MATCH(Calc!$AO830,Expenses!$U$9:$U$1026,0),1)),"")</f>
        <v/>
      </c>
      <c r="BO830" s="85" t="str">
        <f>IFERROR(IF($BH830="Passive","",INDEX(Expenses!H$9:H$1026,MATCH(Calc!$AO830,Expenses!$U$9:$U$1026,0),1)),"")</f>
        <v/>
      </c>
      <c r="BP830" s="85" t="str">
        <f>IFERROR(IF($BH830="Passive","",INDEX(Expenses!I$9:I$1026,MATCH(Calc!$AO830,Expenses!$U$9:$U$1026,0),1)),"")</f>
        <v/>
      </c>
      <c r="BQ830" s="85" t="str">
        <f>IFERROR(IF($BH830="Passive","",INDEX(Expenses!J$9:J$1026,MATCH(Calc!$AO830,Expenses!$U$9:$U$1026,0),1)),"")</f>
        <v/>
      </c>
      <c r="BR830" s="85" t="str">
        <f>IFERROR(IF($BH830="Passive","",INDEX(Expenses!K$9:K$1026,MATCH(Calc!$AO830,Expenses!$U$9:$U$1026,0),1)),"")</f>
        <v/>
      </c>
      <c r="BS830" s="85" t="str">
        <f>IFERROR(IF($BH830="Passive","",INDEX(Expenses!L$9:L$1026,MATCH(Calc!$AO830,Expenses!$U$9:$U$1026,0),1)),"")</f>
        <v/>
      </c>
      <c r="BT830" s="85" t="str">
        <f>IFERROR(IF($BH830="Passive","",INDEX(Expenses!M$9:M$1026,MATCH(Calc!$AO830,Expenses!$U$9:$U$1026,0),1)),"")</f>
        <v/>
      </c>
      <c r="BU830" s="85" t="str">
        <f>IFERROR(IF($BH830="Passive","",INDEX(Expenses!N$9:N$1026,MATCH(Calc!$AO830,Expenses!$U$9:$U$1026,0),1)),"")</f>
        <v/>
      </c>
      <c r="BV830" s="85" t="str">
        <f>IFERROR(IF($BH830="Passive","",INDEX(Expenses!O$9:O$1026,MATCH(Calc!$AO830,Expenses!$U$9:$U$1026,0),1)),"")</f>
        <v/>
      </c>
      <c r="BW830" s="85" t="str">
        <f>IFERROR(IF($BH830="Passive","",INDEX(Expenses!P$9:P$1026,MATCH(Calc!$AO830,Expenses!$U$9:$U$1026,0),1)),"")</f>
        <v/>
      </c>
    </row>
    <row r="831" spans="40:75" x14ac:dyDescent="0.25">
      <c r="AN831" s="93">
        <f t="shared" si="83"/>
        <v>8</v>
      </c>
      <c r="AO831" s="93">
        <v>828</v>
      </c>
      <c r="AQ831" s="85" t="str">
        <f t="shared" si="84"/>
        <v>Passive</v>
      </c>
      <c r="AR831" s="85">
        <f>IFERROR(INDEX(Income!B$9:B$1026,MATCH(Calc!$AO831,Income!$U$9:$U$1026,0),1),0)</f>
        <v>0</v>
      </c>
      <c r="AS831" s="85">
        <f>IFERROR(INDEX(Income!C$9:C$1026,MATCH(Calc!$AO831,Income!$U$9:$U$1026,0),1),0)</f>
        <v>0</v>
      </c>
      <c r="AT831" s="93">
        <f t="shared" ca="1" si="85"/>
        <v>2029</v>
      </c>
      <c r="AU831" s="85" t="str">
        <f>IFERROR(IF($AQ831="Passive","",INDEX(Income!E$9:E$1026,MATCH(Calc!$AO831,Income!$U$9:$U$1026,0),1)),"")</f>
        <v/>
      </c>
      <c r="AV831" s="85" t="str">
        <f>IFERROR(IF($AQ831="Passive","",INDEX(Income!F$9:F$1026,MATCH(Calc!$AO831,Income!$U$9:$U$1026,0),1)),"")</f>
        <v/>
      </c>
      <c r="AW831" s="85" t="str">
        <f>IFERROR(IF($AQ831="Passive","",INDEX(Income!G$9:G$1026,MATCH(Calc!$AO831,Income!$U$9:$U$1026,0),1)),"")</f>
        <v/>
      </c>
      <c r="AX831" s="85" t="str">
        <f>IFERROR(IF($AQ831="Passive","",INDEX(Income!H$9:H$1026,MATCH(Calc!$AO831,Income!$U$9:$U$1026,0),1)),"")</f>
        <v/>
      </c>
      <c r="AY831" s="85" t="str">
        <f>IFERROR(IF($AQ831="Passive","",INDEX(Income!I$9:I$1026,MATCH(Calc!$AO831,Income!$U$9:$U$1026,0),1)),"")</f>
        <v/>
      </c>
      <c r="AZ831" s="85" t="str">
        <f>IFERROR(IF($AQ831="Passive","",INDEX(Income!J$9:J$1026,MATCH(Calc!$AO831,Income!$U$9:$U$1026,0),1)),"")</f>
        <v/>
      </c>
      <c r="BA831" s="85" t="str">
        <f>IFERROR(IF($AQ831="Passive","",INDEX(Income!K$9:K$1026,MATCH(Calc!$AO831,Income!$U$9:$U$1026,0),1)),"")</f>
        <v/>
      </c>
      <c r="BB831" s="85" t="str">
        <f>IFERROR(IF($AQ831="Passive","",INDEX(Income!L$9:L$1026,MATCH(Calc!$AO831,Income!$U$9:$U$1026,0),1)),"")</f>
        <v/>
      </c>
      <c r="BC831" s="85" t="str">
        <f>IFERROR(IF($AQ831="Passive","",INDEX(Income!M$9:M$1026,MATCH(Calc!$AO831,Income!$U$9:$U$1026,0),1)),"")</f>
        <v/>
      </c>
      <c r="BD831" s="85" t="str">
        <f>IFERROR(IF($AQ831="Passive","",INDEX(Income!N$9:N$1026,MATCH(Calc!$AO831,Income!$U$9:$U$1026,0),1)),"")</f>
        <v/>
      </c>
      <c r="BE831" s="85" t="str">
        <f>IFERROR(IF($AQ831="Passive","",INDEX(Income!O$9:O$1026,MATCH(Calc!$AO831,Income!$U$9:$U$1026,0),1)),"")</f>
        <v/>
      </c>
      <c r="BF831" s="85" t="str">
        <f>IFERROR(IF($AQ831="Passive","",INDEX(Income!P$9:P$1026,MATCH(Calc!$AO831,Income!$U$9:$U$1026,0),1)),"")</f>
        <v/>
      </c>
      <c r="BH831" s="85" t="str">
        <f t="shared" si="86"/>
        <v>Passive</v>
      </c>
      <c r="BI831" s="85">
        <f>IFERROR(INDEX(Expenses!B$9:B$1026,MATCH(Calc!$AO831,Expenses!$U$9:$U$1026,0),1),0)</f>
        <v>0</v>
      </c>
      <c r="BJ831" s="85">
        <f>IFERROR(INDEX(Expenses!C$9:C$1026,MATCH(Calc!$AO831,Expenses!$U$9:$U$1026,0),1),0)</f>
        <v>0</v>
      </c>
      <c r="BK831" s="93">
        <f t="shared" ca="1" si="87"/>
        <v>2029</v>
      </c>
      <c r="BL831" s="85" t="str">
        <f>IFERROR(IF($BH831="Passive","",INDEX(Expenses!E$9:E$1026,MATCH(Calc!$AO831,Expenses!$U$9:$U$1026,0),1)),"")</f>
        <v/>
      </c>
      <c r="BM831" s="85" t="str">
        <f>IFERROR(IF($BH831="Passive","",INDEX(Expenses!F$9:F$1026,MATCH(Calc!$AO831,Expenses!$U$9:$U$1026,0),1)),"")</f>
        <v/>
      </c>
      <c r="BN831" s="85" t="str">
        <f>IFERROR(IF($BH831="Passive","",INDEX(Expenses!G$9:G$1026,MATCH(Calc!$AO831,Expenses!$U$9:$U$1026,0),1)),"")</f>
        <v/>
      </c>
      <c r="BO831" s="85" t="str">
        <f>IFERROR(IF($BH831="Passive","",INDEX(Expenses!H$9:H$1026,MATCH(Calc!$AO831,Expenses!$U$9:$U$1026,0),1)),"")</f>
        <v/>
      </c>
      <c r="BP831" s="85" t="str">
        <f>IFERROR(IF($BH831="Passive","",INDEX(Expenses!I$9:I$1026,MATCH(Calc!$AO831,Expenses!$U$9:$U$1026,0),1)),"")</f>
        <v/>
      </c>
      <c r="BQ831" s="85" t="str">
        <f>IFERROR(IF($BH831="Passive","",INDEX(Expenses!J$9:J$1026,MATCH(Calc!$AO831,Expenses!$U$9:$U$1026,0),1)),"")</f>
        <v/>
      </c>
      <c r="BR831" s="85" t="str">
        <f>IFERROR(IF($BH831="Passive","",INDEX(Expenses!K$9:K$1026,MATCH(Calc!$AO831,Expenses!$U$9:$U$1026,0),1)),"")</f>
        <v/>
      </c>
      <c r="BS831" s="85" t="str">
        <f>IFERROR(IF($BH831="Passive","",INDEX(Expenses!L$9:L$1026,MATCH(Calc!$AO831,Expenses!$U$9:$U$1026,0),1)),"")</f>
        <v/>
      </c>
      <c r="BT831" s="85" t="str">
        <f>IFERROR(IF($BH831="Passive","",INDEX(Expenses!M$9:M$1026,MATCH(Calc!$AO831,Expenses!$U$9:$U$1026,0),1)),"")</f>
        <v/>
      </c>
      <c r="BU831" s="85" t="str">
        <f>IFERROR(IF($BH831="Passive","",INDEX(Expenses!N$9:N$1026,MATCH(Calc!$AO831,Expenses!$U$9:$U$1026,0),1)),"")</f>
        <v/>
      </c>
      <c r="BV831" s="85" t="str">
        <f>IFERROR(IF($BH831="Passive","",INDEX(Expenses!O$9:O$1026,MATCH(Calc!$AO831,Expenses!$U$9:$U$1026,0),1)),"")</f>
        <v/>
      </c>
      <c r="BW831" s="85" t="str">
        <f>IFERROR(IF($BH831="Passive","",INDEX(Expenses!P$9:P$1026,MATCH(Calc!$AO831,Expenses!$U$9:$U$1026,0),1)),"")</f>
        <v/>
      </c>
    </row>
    <row r="832" spans="40:75" x14ac:dyDescent="0.25">
      <c r="AN832" s="93">
        <f t="shared" si="83"/>
        <v>8</v>
      </c>
      <c r="AO832" s="93">
        <v>829</v>
      </c>
      <c r="AQ832" s="85" t="str">
        <f t="shared" si="84"/>
        <v>Passive</v>
      </c>
      <c r="AR832" s="85">
        <f>IFERROR(INDEX(Income!B$9:B$1026,MATCH(Calc!$AO832,Income!$U$9:$U$1026,0),1),0)</f>
        <v>0</v>
      </c>
      <c r="AS832" s="85">
        <f>IFERROR(INDEX(Income!C$9:C$1026,MATCH(Calc!$AO832,Income!$U$9:$U$1026,0),1),0)</f>
        <v>0</v>
      </c>
      <c r="AT832" s="93">
        <f t="shared" ca="1" si="85"/>
        <v>2029</v>
      </c>
      <c r="AU832" s="85" t="str">
        <f>IFERROR(IF($AQ832="Passive","",INDEX(Income!E$9:E$1026,MATCH(Calc!$AO832,Income!$U$9:$U$1026,0),1)),"")</f>
        <v/>
      </c>
      <c r="AV832" s="85" t="str">
        <f>IFERROR(IF($AQ832="Passive","",INDEX(Income!F$9:F$1026,MATCH(Calc!$AO832,Income!$U$9:$U$1026,0),1)),"")</f>
        <v/>
      </c>
      <c r="AW832" s="85" t="str">
        <f>IFERROR(IF($AQ832="Passive","",INDEX(Income!G$9:G$1026,MATCH(Calc!$AO832,Income!$U$9:$U$1026,0),1)),"")</f>
        <v/>
      </c>
      <c r="AX832" s="85" t="str">
        <f>IFERROR(IF($AQ832="Passive","",INDEX(Income!H$9:H$1026,MATCH(Calc!$AO832,Income!$U$9:$U$1026,0),1)),"")</f>
        <v/>
      </c>
      <c r="AY832" s="85" t="str">
        <f>IFERROR(IF($AQ832="Passive","",INDEX(Income!I$9:I$1026,MATCH(Calc!$AO832,Income!$U$9:$U$1026,0),1)),"")</f>
        <v/>
      </c>
      <c r="AZ832" s="85" t="str">
        <f>IFERROR(IF($AQ832="Passive","",INDEX(Income!J$9:J$1026,MATCH(Calc!$AO832,Income!$U$9:$U$1026,0),1)),"")</f>
        <v/>
      </c>
      <c r="BA832" s="85" t="str">
        <f>IFERROR(IF($AQ832="Passive","",INDEX(Income!K$9:K$1026,MATCH(Calc!$AO832,Income!$U$9:$U$1026,0),1)),"")</f>
        <v/>
      </c>
      <c r="BB832" s="85" t="str">
        <f>IFERROR(IF($AQ832="Passive","",INDEX(Income!L$9:L$1026,MATCH(Calc!$AO832,Income!$U$9:$U$1026,0),1)),"")</f>
        <v/>
      </c>
      <c r="BC832" s="85" t="str">
        <f>IFERROR(IF($AQ832="Passive","",INDEX(Income!M$9:M$1026,MATCH(Calc!$AO832,Income!$U$9:$U$1026,0),1)),"")</f>
        <v/>
      </c>
      <c r="BD832" s="85" t="str">
        <f>IFERROR(IF($AQ832="Passive","",INDEX(Income!N$9:N$1026,MATCH(Calc!$AO832,Income!$U$9:$U$1026,0),1)),"")</f>
        <v/>
      </c>
      <c r="BE832" s="85" t="str">
        <f>IFERROR(IF($AQ832="Passive","",INDEX(Income!O$9:O$1026,MATCH(Calc!$AO832,Income!$U$9:$U$1026,0),1)),"")</f>
        <v/>
      </c>
      <c r="BF832" s="85" t="str">
        <f>IFERROR(IF($AQ832="Passive","",INDEX(Income!P$9:P$1026,MATCH(Calc!$AO832,Income!$U$9:$U$1026,0),1)),"")</f>
        <v/>
      </c>
      <c r="BH832" s="85" t="str">
        <f t="shared" si="86"/>
        <v>Passive</v>
      </c>
      <c r="BI832" s="85">
        <f>IFERROR(INDEX(Expenses!B$9:B$1026,MATCH(Calc!$AO832,Expenses!$U$9:$U$1026,0),1),0)</f>
        <v>0</v>
      </c>
      <c r="BJ832" s="85">
        <f>IFERROR(INDEX(Expenses!C$9:C$1026,MATCH(Calc!$AO832,Expenses!$U$9:$U$1026,0),1),0)</f>
        <v>0</v>
      </c>
      <c r="BK832" s="93">
        <f t="shared" ca="1" si="87"/>
        <v>2029</v>
      </c>
      <c r="BL832" s="85" t="str">
        <f>IFERROR(IF($BH832="Passive","",INDEX(Expenses!E$9:E$1026,MATCH(Calc!$AO832,Expenses!$U$9:$U$1026,0),1)),"")</f>
        <v/>
      </c>
      <c r="BM832" s="85" t="str">
        <f>IFERROR(IF($BH832="Passive","",INDEX(Expenses!F$9:F$1026,MATCH(Calc!$AO832,Expenses!$U$9:$U$1026,0),1)),"")</f>
        <v/>
      </c>
      <c r="BN832" s="85" t="str">
        <f>IFERROR(IF($BH832="Passive","",INDEX(Expenses!G$9:G$1026,MATCH(Calc!$AO832,Expenses!$U$9:$U$1026,0),1)),"")</f>
        <v/>
      </c>
      <c r="BO832" s="85" t="str">
        <f>IFERROR(IF($BH832="Passive","",INDEX(Expenses!H$9:H$1026,MATCH(Calc!$AO832,Expenses!$U$9:$U$1026,0),1)),"")</f>
        <v/>
      </c>
      <c r="BP832" s="85" t="str">
        <f>IFERROR(IF($BH832="Passive","",INDEX(Expenses!I$9:I$1026,MATCH(Calc!$AO832,Expenses!$U$9:$U$1026,0),1)),"")</f>
        <v/>
      </c>
      <c r="BQ832" s="85" t="str">
        <f>IFERROR(IF($BH832="Passive","",INDEX(Expenses!J$9:J$1026,MATCH(Calc!$AO832,Expenses!$U$9:$U$1026,0),1)),"")</f>
        <v/>
      </c>
      <c r="BR832" s="85" t="str">
        <f>IFERROR(IF($BH832="Passive","",INDEX(Expenses!K$9:K$1026,MATCH(Calc!$AO832,Expenses!$U$9:$U$1026,0),1)),"")</f>
        <v/>
      </c>
      <c r="BS832" s="85" t="str">
        <f>IFERROR(IF($BH832="Passive","",INDEX(Expenses!L$9:L$1026,MATCH(Calc!$AO832,Expenses!$U$9:$U$1026,0),1)),"")</f>
        <v/>
      </c>
      <c r="BT832" s="85" t="str">
        <f>IFERROR(IF($BH832="Passive","",INDEX(Expenses!M$9:M$1026,MATCH(Calc!$AO832,Expenses!$U$9:$U$1026,0),1)),"")</f>
        <v/>
      </c>
      <c r="BU832" s="85" t="str">
        <f>IFERROR(IF($BH832="Passive","",INDEX(Expenses!N$9:N$1026,MATCH(Calc!$AO832,Expenses!$U$9:$U$1026,0),1)),"")</f>
        <v/>
      </c>
      <c r="BV832" s="85" t="str">
        <f>IFERROR(IF($BH832="Passive","",INDEX(Expenses!O$9:O$1026,MATCH(Calc!$AO832,Expenses!$U$9:$U$1026,0),1)),"")</f>
        <v/>
      </c>
      <c r="BW832" s="85" t="str">
        <f>IFERROR(IF($BH832="Passive","",INDEX(Expenses!P$9:P$1026,MATCH(Calc!$AO832,Expenses!$U$9:$U$1026,0),1)),"")</f>
        <v/>
      </c>
    </row>
    <row r="833" spans="40:75" x14ac:dyDescent="0.25">
      <c r="AN833" s="93">
        <f t="shared" si="83"/>
        <v>8</v>
      </c>
      <c r="AO833" s="93">
        <v>830</v>
      </c>
      <c r="AQ833" s="85" t="str">
        <f t="shared" si="84"/>
        <v>Passive</v>
      </c>
      <c r="AR833" s="85">
        <f>IFERROR(INDEX(Income!B$9:B$1026,MATCH(Calc!$AO833,Income!$U$9:$U$1026,0),1),0)</f>
        <v>0</v>
      </c>
      <c r="AS833" s="85">
        <f>IFERROR(INDEX(Income!C$9:C$1026,MATCH(Calc!$AO833,Income!$U$9:$U$1026,0),1),0)</f>
        <v>0</v>
      </c>
      <c r="AT833" s="93">
        <f t="shared" ca="1" si="85"/>
        <v>2029</v>
      </c>
      <c r="AU833" s="85" t="str">
        <f>IFERROR(IF($AQ833="Passive","",INDEX(Income!E$9:E$1026,MATCH(Calc!$AO833,Income!$U$9:$U$1026,0),1)),"")</f>
        <v/>
      </c>
      <c r="AV833" s="85" t="str">
        <f>IFERROR(IF($AQ833="Passive","",INDEX(Income!F$9:F$1026,MATCH(Calc!$AO833,Income!$U$9:$U$1026,0),1)),"")</f>
        <v/>
      </c>
      <c r="AW833" s="85" t="str">
        <f>IFERROR(IF($AQ833="Passive","",INDEX(Income!G$9:G$1026,MATCH(Calc!$AO833,Income!$U$9:$U$1026,0),1)),"")</f>
        <v/>
      </c>
      <c r="AX833" s="85" t="str">
        <f>IFERROR(IF($AQ833="Passive","",INDEX(Income!H$9:H$1026,MATCH(Calc!$AO833,Income!$U$9:$U$1026,0),1)),"")</f>
        <v/>
      </c>
      <c r="AY833" s="85" t="str">
        <f>IFERROR(IF($AQ833="Passive","",INDEX(Income!I$9:I$1026,MATCH(Calc!$AO833,Income!$U$9:$U$1026,0),1)),"")</f>
        <v/>
      </c>
      <c r="AZ833" s="85" t="str">
        <f>IFERROR(IF($AQ833="Passive","",INDEX(Income!J$9:J$1026,MATCH(Calc!$AO833,Income!$U$9:$U$1026,0),1)),"")</f>
        <v/>
      </c>
      <c r="BA833" s="85" t="str">
        <f>IFERROR(IF($AQ833="Passive","",INDEX(Income!K$9:K$1026,MATCH(Calc!$AO833,Income!$U$9:$U$1026,0),1)),"")</f>
        <v/>
      </c>
      <c r="BB833" s="85" t="str">
        <f>IFERROR(IF($AQ833="Passive","",INDEX(Income!L$9:L$1026,MATCH(Calc!$AO833,Income!$U$9:$U$1026,0),1)),"")</f>
        <v/>
      </c>
      <c r="BC833" s="85" t="str">
        <f>IFERROR(IF($AQ833="Passive","",INDEX(Income!M$9:M$1026,MATCH(Calc!$AO833,Income!$U$9:$U$1026,0),1)),"")</f>
        <v/>
      </c>
      <c r="BD833" s="85" t="str">
        <f>IFERROR(IF($AQ833="Passive","",INDEX(Income!N$9:N$1026,MATCH(Calc!$AO833,Income!$U$9:$U$1026,0),1)),"")</f>
        <v/>
      </c>
      <c r="BE833" s="85" t="str">
        <f>IFERROR(IF($AQ833="Passive","",INDEX(Income!O$9:O$1026,MATCH(Calc!$AO833,Income!$U$9:$U$1026,0),1)),"")</f>
        <v/>
      </c>
      <c r="BF833" s="85" t="str">
        <f>IFERROR(IF($AQ833="Passive","",INDEX(Income!P$9:P$1026,MATCH(Calc!$AO833,Income!$U$9:$U$1026,0),1)),"")</f>
        <v/>
      </c>
      <c r="BH833" s="85" t="str">
        <f t="shared" si="86"/>
        <v>Passive</v>
      </c>
      <c r="BI833" s="85">
        <f>IFERROR(INDEX(Expenses!B$9:B$1026,MATCH(Calc!$AO833,Expenses!$U$9:$U$1026,0),1),0)</f>
        <v>0</v>
      </c>
      <c r="BJ833" s="85">
        <f>IFERROR(INDEX(Expenses!C$9:C$1026,MATCH(Calc!$AO833,Expenses!$U$9:$U$1026,0),1),0)</f>
        <v>0</v>
      </c>
      <c r="BK833" s="93">
        <f t="shared" ca="1" si="87"/>
        <v>2029</v>
      </c>
      <c r="BL833" s="85" t="str">
        <f>IFERROR(IF($BH833="Passive","",INDEX(Expenses!E$9:E$1026,MATCH(Calc!$AO833,Expenses!$U$9:$U$1026,0),1)),"")</f>
        <v/>
      </c>
      <c r="BM833" s="85" t="str">
        <f>IFERROR(IF($BH833="Passive","",INDEX(Expenses!F$9:F$1026,MATCH(Calc!$AO833,Expenses!$U$9:$U$1026,0),1)),"")</f>
        <v/>
      </c>
      <c r="BN833" s="85" t="str">
        <f>IFERROR(IF($BH833="Passive","",INDEX(Expenses!G$9:G$1026,MATCH(Calc!$AO833,Expenses!$U$9:$U$1026,0),1)),"")</f>
        <v/>
      </c>
      <c r="BO833" s="85" t="str">
        <f>IFERROR(IF($BH833="Passive","",INDEX(Expenses!H$9:H$1026,MATCH(Calc!$AO833,Expenses!$U$9:$U$1026,0),1)),"")</f>
        <v/>
      </c>
      <c r="BP833" s="85" t="str">
        <f>IFERROR(IF($BH833="Passive","",INDEX(Expenses!I$9:I$1026,MATCH(Calc!$AO833,Expenses!$U$9:$U$1026,0),1)),"")</f>
        <v/>
      </c>
      <c r="BQ833" s="85" t="str">
        <f>IFERROR(IF($BH833="Passive","",INDEX(Expenses!J$9:J$1026,MATCH(Calc!$AO833,Expenses!$U$9:$U$1026,0),1)),"")</f>
        <v/>
      </c>
      <c r="BR833" s="85" t="str">
        <f>IFERROR(IF($BH833="Passive","",INDEX(Expenses!K$9:K$1026,MATCH(Calc!$AO833,Expenses!$U$9:$U$1026,0),1)),"")</f>
        <v/>
      </c>
      <c r="BS833" s="85" t="str">
        <f>IFERROR(IF($BH833="Passive","",INDEX(Expenses!L$9:L$1026,MATCH(Calc!$AO833,Expenses!$U$9:$U$1026,0),1)),"")</f>
        <v/>
      </c>
      <c r="BT833" s="85" t="str">
        <f>IFERROR(IF($BH833="Passive","",INDEX(Expenses!M$9:M$1026,MATCH(Calc!$AO833,Expenses!$U$9:$U$1026,0),1)),"")</f>
        <v/>
      </c>
      <c r="BU833" s="85" t="str">
        <f>IFERROR(IF($BH833="Passive","",INDEX(Expenses!N$9:N$1026,MATCH(Calc!$AO833,Expenses!$U$9:$U$1026,0),1)),"")</f>
        <v/>
      </c>
      <c r="BV833" s="85" t="str">
        <f>IFERROR(IF($BH833="Passive","",INDEX(Expenses!O$9:O$1026,MATCH(Calc!$AO833,Expenses!$U$9:$U$1026,0),1)),"")</f>
        <v/>
      </c>
      <c r="BW833" s="85" t="str">
        <f>IFERROR(IF($BH833="Passive","",INDEX(Expenses!P$9:P$1026,MATCH(Calc!$AO833,Expenses!$U$9:$U$1026,0),1)),"")</f>
        <v/>
      </c>
    </row>
    <row r="834" spans="40:75" x14ac:dyDescent="0.25">
      <c r="AN834" s="93">
        <f t="shared" si="83"/>
        <v>8</v>
      </c>
      <c r="AO834" s="93">
        <v>831</v>
      </c>
      <c r="AQ834" s="85" t="str">
        <f t="shared" si="84"/>
        <v>Passive</v>
      </c>
      <c r="AR834" s="85">
        <f>IFERROR(INDEX(Income!B$9:B$1026,MATCH(Calc!$AO834,Income!$U$9:$U$1026,0),1),0)</f>
        <v>0</v>
      </c>
      <c r="AS834" s="85">
        <f>IFERROR(INDEX(Income!C$9:C$1026,MATCH(Calc!$AO834,Income!$U$9:$U$1026,0),1),0)</f>
        <v>0</v>
      </c>
      <c r="AT834" s="93">
        <f t="shared" ca="1" si="85"/>
        <v>2029</v>
      </c>
      <c r="AU834" s="85" t="str">
        <f>IFERROR(IF($AQ834="Passive","",INDEX(Income!E$9:E$1026,MATCH(Calc!$AO834,Income!$U$9:$U$1026,0),1)),"")</f>
        <v/>
      </c>
      <c r="AV834" s="85" t="str">
        <f>IFERROR(IF($AQ834="Passive","",INDEX(Income!F$9:F$1026,MATCH(Calc!$AO834,Income!$U$9:$U$1026,0),1)),"")</f>
        <v/>
      </c>
      <c r="AW834" s="85" t="str">
        <f>IFERROR(IF($AQ834="Passive","",INDEX(Income!G$9:G$1026,MATCH(Calc!$AO834,Income!$U$9:$U$1026,0),1)),"")</f>
        <v/>
      </c>
      <c r="AX834" s="85" t="str">
        <f>IFERROR(IF($AQ834="Passive","",INDEX(Income!H$9:H$1026,MATCH(Calc!$AO834,Income!$U$9:$U$1026,0),1)),"")</f>
        <v/>
      </c>
      <c r="AY834" s="85" t="str">
        <f>IFERROR(IF($AQ834="Passive","",INDEX(Income!I$9:I$1026,MATCH(Calc!$AO834,Income!$U$9:$U$1026,0),1)),"")</f>
        <v/>
      </c>
      <c r="AZ834" s="85" t="str">
        <f>IFERROR(IF($AQ834="Passive","",INDEX(Income!J$9:J$1026,MATCH(Calc!$AO834,Income!$U$9:$U$1026,0),1)),"")</f>
        <v/>
      </c>
      <c r="BA834" s="85" t="str">
        <f>IFERROR(IF($AQ834="Passive","",INDEX(Income!K$9:K$1026,MATCH(Calc!$AO834,Income!$U$9:$U$1026,0),1)),"")</f>
        <v/>
      </c>
      <c r="BB834" s="85" t="str">
        <f>IFERROR(IF($AQ834="Passive","",INDEX(Income!L$9:L$1026,MATCH(Calc!$AO834,Income!$U$9:$U$1026,0),1)),"")</f>
        <v/>
      </c>
      <c r="BC834" s="85" t="str">
        <f>IFERROR(IF($AQ834="Passive","",INDEX(Income!M$9:M$1026,MATCH(Calc!$AO834,Income!$U$9:$U$1026,0),1)),"")</f>
        <v/>
      </c>
      <c r="BD834" s="85" t="str">
        <f>IFERROR(IF($AQ834="Passive","",INDEX(Income!N$9:N$1026,MATCH(Calc!$AO834,Income!$U$9:$U$1026,0),1)),"")</f>
        <v/>
      </c>
      <c r="BE834" s="85" t="str">
        <f>IFERROR(IF($AQ834="Passive","",INDEX(Income!O$9:O$1026,MATCH(Calc!$AO834,Income!$U$9:$U$1026,0),1)),"")</f>
        <v/>
      </c>
      <c r="BF834" s="85" t="str">
        <f>IFERROR(IF($AQ834="Passive","",INDEX(Income!P$9:P$1026,MATCH(Calc!$AO834,Income!$U$9:$U$1026,0),1)),"")</f>
        <v/>
      </c>
      <c r="BH834" s="85" t="str">
        <f t="shared" si="86"/>
        <v>Passive</v>
      </c>
      <c r="BI834" s="85">
        <f>IFERROR(INDEX(Expenses!B$9:B$1026,MATCH(Calc!$AO834,Expenses!$U$9:$U$1026,0),1),0)</f>
        <v>0</v>
      </c>
      <c r="BJ834" s="85">
        <f>IFERROR(INDEX(Expenses!C$9:C$1026,MATCH(Calc!$AO834,Expenses!$U$9:$U$1026,0),1),0)</f>
        <v>0</v>
      </c>
      <c r="BK834" s="93">
        <f t="shared" ca="1" si="87"/>
        <v>2029</v>
      </c>
      <c r="BL834" s="85" t="str">
        <f>IFERROR(IF($BH834="Passive","",INDEX(Expenses!E$9:E$1026,MATCH(Calc!$AO834,Expenses!$U$9:$U$1026,0),1)),"")</f>
        <v/>
      </c>
      <c r="BM834" s="85" t="str">
        <f>IFERROR(IF($BH834="Passive","",INDEX(Expenses!F$9:F$1026,MATCH(Calc!$AO834,Expenses!$U$9:$U$1026,0),1)),"")</f>
        <v/>
      </c>
      <c r="BN834" s="85" t="str">
        <f>IFERROR(IF($BH834="Passive","",INDEX(Expenses!G$9:G$1026,MATCH(Calc!$AO834,Expenses!$U$9:$U$1026,0),1)),"")</f>
        <v/>
      </c>
      <c r="BO834" s="85" t="str">
        <f>IFERROR(IF($BH834="Passive","",INDEX(Expenses!H$9:H$1026,MATCH(Calc!$AO834,Expenses!$U$9:$U$1026,0),1)),"")</f>
        <v/>
      </c>
      <c r="BP834" s="85" t="str">
        <f>IFERROR(IF($BH834="Passive","",INDEX(Expenses!I$9:I$1026,MATCH(Calc!$AO834,Expenses!$U$9:$U$1026,0),1)),"")</f>
        <v/>
      </c>
      <c r="BQ834" s="85" t="str">
        <f>IFERROR(IF($BH834="Passive","",INDEX(Expenses!J$9:J$1026,MATCH(Calc!$AO834,Expenses!$U$9:$U$1026,0),1)),"")</f>
        <v/>
      </c>
      <c r="BR834" s="85" t="str">
        <f>IFERROR(IF($BH834="Passive","",INDEX(Expenses!K$9:K$1026,MATCH(Calc!$AO834,Expenses!$U$9:$U$1026,0),1)),"")</f>
        <v/>
      </c>
      <c r="BS834" s="85" t="str">
        <f>IFERROR(IF($BH834="Passive","",INDEX(Expenses!L$9:L$1026,MATCH(Calc!$AO834,Expenses!$U$9:$U$1026,0),1)),"")</f>
        <v/>
      </c>
      <c r="BT834" s="85" t="str">
        <f>IFERROR(IF($BH834="Passive","",INDEX(Expenses!M$9:M$1026,MATCH(Calc!$AO834,Expenses!$U$9:$U$1026,0),1)),"")</f>
        <v/>
      </c>
      <c r="BU834" s="85" t="str">
        <f>IFERROR(IF($BH834="Passive","",INDEX(Expenses!N$9:N$1026,MATCH(Calc!$AO834,Expenses!$U$9:$U$1026,0),1)),"")</f>
        <v/>
      </c>
      <c r="BV834" s="85" t="str">
        <f>IFERROR(IF($BH834="Passive","",INDEX(Expenses!O$9:O$1026,MATCH(Calc!$AO834,Expenses!$U$9:$U$1026,0),1)),"")</f>
        <v/>
      </c>
      <c r="BW834" s="85" t="str">
        <f>IFERROR(IF($BH834="Passive","",INDEX(Expenses!P$9:P$1026,MATCH(Calc!$AO834,Expenses!$U$9:$U$1026,0),1)),"")</f>
        <v/>
      </c>
    </row>
    <row r="835" spans="40:75" x14ac:dyDescent="0.25">
      <c r="AN835" s="93">
        <f t="shared" si="83"/>
        <v>8</v>
      </c>
      <c r="AO835" s="93">
        <v>832</v>
      </c>
      <c r="AQ835" s="85" t="str">
        <f t="shared" si="84"/>
        <v>Passive</v>
      </c>
      <c r="AR835" s="85">
        <f>IFERROR(INDEX(Income!B$9:B$1026,MATCH(Calc!$AO835,Income!$U$9:$U$1026,0),1),0)</f>
        <v>0</v>
      </c>
      <c r="AS835" s="85">
        <f>IFERROR(INDEX(Income!C$9:C$1026,MATCH(Calc!$AO835,Income!$U$9:$U$1026,0),1),0)</f>
        <v>0</v>
      </c>
      <c r="AT835" s="93">
        <f t="shared" ca="1" si="85"/>
        <v>2029</v>
      </c>
      <c r="AU835" s="85" t="str">
        <f>IFERROR(IF($AQ835="Passive","",INDEX(Income!E$9:E$1026,MATCH(Calc!$AO835,Income!$U$9:$U$1026,0),1)),"")</f>
        <v/>
      </c>
      <c r="AV835" s="85" t="str">
        <f>IFERROR(IF($AQ835="Passive","",INDEX(Income!F$9:F$1026,MATCH(Calc!$AO835,Income!$U$9:$U$1026,0),1)),"")</f>
        <v/>
      </c>
      <c r="AW835" s="85" t="str">
        <f>IFERROR(IF($AQ835="Passive","",INDEX(Income!G$9:G$1026,MATCH(Calc!$AO835,Income!$U$9:$U$1026,0),1)),"")</f>
        <v/>
      </c>
      <c r="AX835" s="85" t="str">
        <f>IFERROR(IF($AQ835="Passive","",INDEX(Income!H$9:H$1026,MATCH(Calc!$AO835,Income!$U$9:$U$1026,0),1)),"")</f>
        <v/>
      </c>
      <c r="AY835" s="85" t="str">
        <f>IFERROR(IF($AQ835="Passive","",INDEX(Income!I$9:I$1026,MATCH(Calc!$AO835,Income!$U$9:$U$1026,0),1)),"")</f>
        <v/>
      </c>
      <c r="AZ835" s="85" t="str">
        <f>IFERROR(IF($AQ835="Passive","",INDEX(Income!J$9:J$1026,MATCH(Calc!$AO835,Income!$U$9:$U$1026,0),1)),"")</f>
        <v/>
      </c>
      <c r="BA835" s="85" t="str">
        <f>IFERROR(IF($AQ835="Passive","",INDEX(Income!K$9:K$1026,MATCH(Calc!$AO835,Income!$U$9:$U$1026,0),1)),"")</f>
        <v/>
      </c>
      <c r="BB835" s="85" t="str">
        <f>IFERROR(IF($AQ835="Passive","",INDEX(Income!L$9:L$1026,MATCH(Calc!$AO835,Income!$U$9:$U$1026,0),1)),"")</f>
        <v/>
      </c>
      <c r="BC835" s="85" t="str">
        <f>IFERROR(IF($AQ835="Passive","",INDEX(Income!M$9:M$1026,MATCH(Calc!$AO835,Income!$U$9:$U$1026,0),1)),"")</f>
        <v/>
      </c>
      <c r="BD835" s="85" t="str">
        <f>IFERROR(IF($AQ835="Passive","",INDEX(Income!N$9:N$1026,MATCH(Calc!$AO835,Income!$U$9:$U$1026,0),1)),"")</f>
        <v/>
      </c>
      <c r="BE835" s="85" t="str">
        <f>IFERROR(IF($AQ835="Passive","",INDEX(Income!O$9:O$1026,MATCH(Calc!$AO835,Income!$U$9:$U$1026,0),1)),"")</f>
        <v/>
      </c>
      <c r="BF835" s="85" t="str">
        <f>IFERROR(IF($AQ835="Passive","",INDEX(Income!P$9:P$1026,MATCH(Calc!$AO835,Income!$U$9:$U$1026,0),1)),"")</f>
        <v/>
      </c>
      <c r="BH835" s="85" t="str">
        <f t="shared" si="86"/>
        <v>Passive</v>
      </c>
      <c r="BI835" s="85">
        <f>IFERROR(INDEX(Expenses!B$9:B$1026,MATCH(Calc!$AO835,Expenses!$U$9:$U$1026,0),1),0)</f>
        <v>0</v>
      </c>
      <c r="BJ835" s="85">
        <f>IFERROR(INDEX(Expenses!C$9:C$1026,MATCH(Calc!$AO835,Expenses!$U$9:$U$1026,0),1),0)</f>
        <v>0</v>
      </c>
      <c r="BK835" s="93">
        <f t="shared" ca="1" si="87"/>
        <v>2029</v>
      </c>
      <c r="BL835" s="85" t="str">
        <f>IFERROR(IF($BH835="Passive","",INDEX(Expenses!E$9:E$1026,MATCH(Calc!$AO835,Expenses!$U$9:$U$1026,0),1)),"")</f>
        <v/>
      </c>
      <c r="BM835" s="85" t="str">
        <f>IFERROR(IF($BH835="Passive","",INDEX(Expenses!F$9:F$1026,MATCH(Calc!$AO835,Expenses!$U$9:$U$1026,0),1)),"")</f>
        <v/>
      </c>
      <c r="BN835" s="85" t="str">
        <f>IFERROR(IF($BH835="Passive","",INDEX(Expenses!G$9:G$1026,MATCH(Calc!$AO835,Expenses!$U$9:$U$1026,0),1)),"")</f>
        <v/>
      </c>
      <c r="BO835" s="85" t="str">
        <f>IFERROR(IF($BH835="Passive","",INDEX(Expenses!H$9:H$1026,MATCH(Calc!$AO835,Expenses!$U$9:$U$1026,0),1)),"")</f>
        <v/>
      </c>
      <c r="BP835" s="85" t="str">
        <f>IFERROR(IF($BH835="Passive","",INDEX(Expenses!I$9:I$1026,MATCH(Calc!$AO835,Expenses!$U$9:$U$1026,0),1)),"")</f>
        <v/>
      </c>
      <c r="BQ835" s="85" t="str">
        <f>IFERROR(IF($BH835="Passive","",INDEX(Expenses!J$9:J$1026,MATCH(Calc!$AO835,Expenses!$U$9:$U$1026,0),1)),"")</f>
        <v/>
      </c>
      <c r="BR835" s="85" t="str">
        <f>IFERROR(IF($BH835="Passive","",INDEX(Expenses!K$9:K$1026,MATCH(Calc!$AO835,Expenses!$U$9:$U$1026,0),1)),"")</f>
        <v/>
      </c>
      <c r="BS835" s="85" t="str">
        <f>IFERROR(IF($BH835="Passive","",INDEX(Expenses!L$9:L$1026,MATCH(Calc!$AO835,Expenses!$U$9:$U$1026,0),1)),"")</f>
        <v/>
      </c>
      <c r="BT835" s="85" t="str">
        <f>IFERROR(IF($BH835="Passive","",INDEX(Expenses!M$9:M$1026,MATCH(Calc!$AO835,Expenses!$U$9:$U$1026,0),1)),"")</f>
        <v/>
      </c>
      <c r="BU835" s="85" t="str">
        <f>IFERROR(IF($BH835="Passive","",INDEX(Expenses!N$9:N$1026,MATCH(Calc!$AO835,Expenses!$U$9:$U$1026,0),1)),"")</f>
        <v/>
      </c>
      <c r="BV835" s="85" t="str">
        <f>IFERROR(IF($BH835="Passive","",INDEX(Expenses!O$9:O$1026,MATCH(Calc!$AO835,Expenses!$U$9:$U$1026,0),1)),"")</f>
        <v/>
      </c>
      <c r="BW835" s="85" t="str">
        <f>IFERROR(IF($BH835="Passive","",INDEX(Expenses!P$9:P$1026,MATCH(Calc!$AO835,Expenses!$U$9:$U$1026,0),1)),"")</f>
        <v/>
      </c>
    </row>
    <row r="836" spans="40:75" x14ac:dyDescent="0.25">
      <c r="AN836" s="93">
        <f t="shared" si="83"/>
        <v>8</v>
      </c>
      <c r="AO836" s="93">
        <v>833</v>
      </c>
      <c r="AQ836" s="85" t="str">
        <f t="shared" si="84"/>
        <v>Passive</v>
      </c>
      <c r="AR836" s="85">
        <f>IFERROR(INDEX(Income!B$9:B$1026,MATCH(Calc!$AO836,Income!$U$9:$U$1026,0),1),0)</f>
        <v>0</v>
      </c>
      <c r="AS836" s="85">
        <f>IFERROR(INDEX(Income!C$9:C$1026,MATCH(Calc!$AO836,Income!$U$9:$U$1026,0),1),0)</f>
        <v>0</v>
      </c>
      <c r="AT836" s="93">
        <f t="shared" ca="1" si="85"/>
        <v>2029</v>
      </c>
      <c r="AU836" s="85" t="str">
        <f>IFERROR(IF($AQ836="Passive","",INDEX(Income!E$9:E$1026,MATCH(Calc!$AO836,Income!$U$9:$U$1026,0),1)),"")</f>
        <v/>
      </c>
      <c r="AV836" s="85" t="str">
        <f>IFERROR(IF($AQ836="Passive","",INDEX(Income!F$9:F$1026,MATCH(Calc!$AO836,Income!$U$9:$U$1026,0),1)),"")</f>
        <v/>
      </c>
      <c r="AW836" s="85" t="str">
        <f>IFERROR(IF($AQ836="Passive","",INDEX(Income!G$9:G$1026,MATCH(Calc!$AO836,Income!$U$9:$U$1026,0),1)),"")</f>
        <v/>
      </c>
      <c r="AX836" s="85" t="str">
        <f>IFERROR(IF($AQ836="Passive","",INDEX(Income!H$9:H$1026,MATCH(Calc!$AO836,Income!$U$9:$U$1026,0),1)),"")</f>
        <v/>
      </c>
      <c r="AY836" s="85" t="str">
        <f>IFERROR(IF($AQ836="Passive","",INDEX(Income!I$9:I$1026,MATCH(Calc!$AO836,Income!$U$9:$U$1026,0),1)),"")</f>
        <v/>
      </c>
      <c r="AZ836" s="85" t="str">
        <f>IFERROR(IF($AQ836="Passive","",INDEX(Income!J$9:J$1026,MATCH(Calc!$AO836,Income!$U$9:$U$1026,0),1)),"")</f>
        <v/>
      </c>
      <c r="BA836" s="85" t="str">
        <f>IFERROR(IF($AQ836="Passive","",INDEX(Income!K$9:K$1026,MATCH(Calc!$AO836,Income!$U$9:$U$1026,0),1)),"")</f>
        <v/>
      </c>
      <c r="BB836" s="85" t="str">
        <f>IFERROR(IF($AQ836="Passive","",INDEX(Income!L$9:L$1026,MATCH(Calc!$AO836,Income!$U$9:$U$1026,0),1)),"")</f>
        <v/>
      </c>
      <c r="BC836" s="85" t="str">
        <f>IFERROR(IF($AQ836="Passive","",INDEX(Income!M$9:M$1026,MATCH(Calc!$AO836,Income!$U$9:$U$1026,0),1)),"")</f>
        <v/>
      </c>
      <c r="BD836" s="85" t="str">
        <f>IFERROR(IF($AQ836="Passive","",INDEX(Income!N$9:N$1026,MATCH(Calc!$AO836,Income!$U$9:$U$1026,0),1)),"")</f>
        <v/>
      </c>
      <c r="BE836" s="85" t="str">
        <f>IFERROR(IF($AQ836="Passive","",INDEX(Income!O$9:O$1026,MATCH(Calc!$AO836,Income!$U$9:$U$1026,0),1)),"")</f>
        <v/>
      </c>
      <c r="BF836" s="85" t="str">
        <f>IFERROR(IF($AQ836="Passive","",INDEX(Income!P$9:P$1026,MATCH(Calc!$AO836,Income!$U$9:$U$1026,0),1)),"")</f>
        <v/>
      </c>
      <c r="BH836" s="85" t="str">
        <f t="shared" si="86"/>
        <v>Passive</v>
      </c>
      <c r="BI836" s="85">
        <f>IFERROR(INDEX(Expenses!B$9:B$1026,MATCH(Calc!$AO836,Expenses!$U$9:$U$1026,0),1),0)</f>
        <v>0</v>
      </c>
      <c r="BJ836" s="85">
        <f>IFERROR(INDEX(Expenses!C$9:C$1026,MATCH(Calc!$AO836,Expenses!$U$9:$U$1026,0),1),0)</f>
        <v>0</v>
      </c>
      <c r="BK836" s="93">
        <f t="shared" ca="1" si="87"/>
        <v>2029</v>
      </c>
      <c r="BL836" s="85" t="str">
        <f>IFERROR(IF($BH836="Passive","",INDEX(Expenses!E$9:E$1026,MATCH(Calc!$AO836,Expenses!$U$9:$U$1026,0),1)),"")</f>
        <v/>
      </c>
      <c r="BM836" s="85" t="str">
        <f>IFERROR(IF($BH836="Passive","",INDEX(Expenses!F$9:F$1026,MATCH(Calc!$AO836,Expenses!$U$9:$U$1026,0),1)),"")</f>
        <v/>
      </c>
      <c r="BN836" s="85" t="str">
        <f>IFERROR(IF($BH836="Passive","",INDEX(Expenses!G$9:G$1026,MATCH(Calc!$AO836,Expenses!$U$9:$U$1026,0),1)),"")</f>
        <v/>
      </c>
      <c r="BO836" s="85" t="str">
        <f>IFERROR(IF($BH836="Passive","",INDEX(Expenses!H$9:H$1026,MATCH(Calc!$AO836,Expenses!$U$9:$U$1026,0),1)),"")</f>
        <v/>
      </c>
      <c r="BP836" s="85" t="str">
        <f>IFERROR(IF($BH836="Passive","",INDEX(Expenses!I$9:I$1026,MATCH(Calc!$AO836,Expenses!$U$9:$U$1026,0),1)),"")</f>
        <v/>
      </c>
      <c r="BQ836" s="85" t="str">
        <f>IFERROR(IF($BH836="Passive","",INDEX(Expenses!J$9:J$1026,MATCH(Calc!$AO836,Expenses!$U$9:$U$1026,0),1)),"")</f>
        <v/>
      </c>
      <c r="BR836" s="85" t="str">
        <f>IFERROR(IF($BH836="Passive","",INDEX(Expenses!K$9:K$1026,MATCH(Calc!$AO836,Expenses!$U$9:$U$1026,0),1)),"")</f>
        <v/>
      </c>
      <c r="BS836" s="85" t="str">
        <f>IFERROR(IF($BH836="Passive","",INDEX(Expenses!L$9:L$1026,MATCH(Calc!$AO836,Expenses!$U$9:$U$1026,0),1)),"")</f>
        <v/>
      </c>
      <c r="BT836" s="85" t="str">
        <f>IFERROR(IF($BH836="Passive","",INDEX(Expenses!M$9:M$1026,MATCH(Calc!$AO836,Expenses!$U$9:$U$1026,0),1)),"")</f>
        <v/>
      </c>
      <c r="BU836" s="85" t="str">
        <f>IFERROR(IF($BH836="Passive","",INDEX(Expenses!N$9:N$1026,MATCH(Calc!$AO836,Expenses!$U$9:$U$1026,0),1)),"")</f>
        <v/>
      </c>
      <c r="BV836" s="85" t="str">
        <f>IFERROR(IF($BH836="Passive","",INDEX(Expenses!O$9:O$1026,MATCH(Calc!$AO836,Expenses!$U$9:$U$1026,0),1)),"")</f>
        <v/>
      </c>
      <c r="BW836" s="85" t="str">
        <f>IFERROR(IF($BH836="Passive","",INDEX(Expenses!P$9:P$1026,MATCH(Calc!$AO836,Expenses!$U$9:$U$1026,0),1)),"")</f>
        <v/>
      </c>
    </row>
    <row r="837" spans="40:75" x14ac:dyDescent="0.25">
      <c r="AN837" s="93">
        <f t="shared" ref="AN837:AN900" si="88">IF($AO837&lt;=100,0,IF(AND($AO837&gt;100,$AO837&lt;=200),1,IF(AND($AO837&gt;200,$AO837&lt;=300),2,IF(AND($AO837&gt;300,$AO837&lt;=400),3,IF(AND($AO837&gt;400,$AO837&lt;=500),4,IF(AND($AO837&gt;500,$AO837&lt;=600),5,IF(AND($AO837&gt;600,$AO837&lt;=700),6,IF(AND($AO837&gt;700,$AO837&lt;=800),7,IF(AND($AO837&gt;800,$AO837&lt;=900),8,IF(AND($AO837&gt;900,$AO837&lt;=1000),9))))))))))</f>
        <v>8</v>
      </c>
      <c r="AO837" s="93">
        <v>834</v>
      </c>
      <c r="AQ837" s="85" t="str">
        <f t="shared" ref="AQ837:AQ900" si="89">IF(AND(ISNUMBER(MATCH($AR837,$E$5:$E$54,0)),ISNUMBER(MATCH($AS837,$H$5:$H$24,0))),"Active","Passive")</f>
        <v>Passive</v>
      </c>
      <c r="AR837" s="85">
        <f>IFERROR(INDEX(Income!B$9:B$1026,MATCH(Calc!$AO837,Income!$U$9:$U$1026,0),1),0)</f>
        <v>0</v>
      </c>
      <c r="AS837" s="85">
        <f>IFERROR(INDEX(Income!C$9:C$1026,MATCH(Calc!$AO837,Income!$U$9:$U$1026,0),1),0)</f>
        <v>0</v>
      </c>
      <c r="AT837" s="93">
        <f t="shared" ref="AT837:AT900" ca="1" si="90">$AT$2+$AN837</f>
        <v>2029</v>
      </c>
      <c r="AU837" s="85" t="str">
        <f>IFERROR(IF($AQ837="Passive","",INDEX(Income!E$9:E$1026,MATCH(Calc!$AO837,Income!$U$9:$U$1026,0),1)),"")</f>
        <v/>
      </c>
      <c r="AV837" s="85" t="str">
        <f>IFERROR(IF($AQ837="Passive","",INDEX(Income!F$9:F$1026,MATCH(Calc!$AO837,Income!$U$9:$U$1026,0),1)),"")</f>
        <v/>
      </c>
      <c r="AW837" s="85" t="str">
        <f>IFERROR(IF($AQ837="Passive","",INDEX(Income!G$9:G$1026,MATCH(Calc!$AO837,Income!$U$9:$U$1026,0),1)),"")</f>
        <v/>
      </c>
      <c r="AX837" s="85" t="str">
        <f>IFERROR(IF($AQ837="Passive","",INDEX(Income!H$9:H$1026,MATCH(Calc!$AO837,Income!$U$9:$U$1026,0),1)),"")</f>
        <v/>
      </c>
      <c r="AY837" s="85" t="str">
        <f>IFERROR(IF($AQ837="Passive","",INDEX(Income!I$9:I$1026,MATCH(Calc!$AO837,Income!$U$9:$U$1026,0),1)),"")</f>
        <v/>
      </c>
      <c r="AZ837" s="85" t="str">
        <f>IFERROR(IF($AQ837="Passive","",INDEX(Income!J$9:J$1026,MATCH(Calc!$AO837,Income!$U$9:$U$1026,0),1)),"")</f>
        <v/>
      </c>
      <c r="BA837" s="85" t="str">
        <f>IFERROR(IF($AQ837="Passive","",INDEX(Income!K$9:K$1026,MATCH(Calc!$AO837,Income!$U$9:$U$1026,0),1)),"")</f>
        <v/>
      </c>
      <c r="BB837" s="85" t="str">
        <f>IFERROR(IF($AQ837="Passive","",INDEX(Income!L$9:L$1026,MATCH(Calc!$AO837,Income!$U$9:$U$1026,0),1)),"")</f>
        <v/>
      </c>
      <c r="BC837" s="85" t="str">
        <f>IFERROR(IF($AQ837="Passive","",INDEX(Income!M$9:M$1026,MATCH(Calc!$AO837,Income!$U$9:$U$1026,0),1)),"")</f>
        <v/>
      </c>
      <c r="BD837" s="85" t="str">
        <f>IFERROR(IF($AQ837="Passive","",INDEX(Income!N$9:N$1026,MATCH(Calc!$AO837,Income!$U$9:$U$1026,0),1)),"")</f>
        <v/>
      </c>
      <c r="BE837" s="85" t="str">
        <f>IFERROR(IF($AQ837="Passive","",INDEX(Income!O$9:O$1026,MATCH(Calc!$AO837,Income!$U$9:$U$1026,0),1)),"")</f>
        <v/>
      </c>
      <c r="BF837" s="85" t="str">
        <f>IFERROR(IF($AQ837="Passive","",INDEX(Income!P$9:P$1026,MATCH(Calc!$AO837,Income!$U$9:$U$1026,0),1)),"")</f>
        <v/>
      </c>
      <c r="BH837" s="85" t="str">
        <f t="shared" ref="BH837:BH900" si="91">IF(AND(ISNUMBER(MATCH($BI837,$E$5:$E$54,0)),ISNUMBER(MATCH($BJ837,$K$5:$K$24,0))),"Active","Passive")</f>
        <v>Passive</v>
      </c>
      <c r="BI837" s="85">
        <f>IFERROR(INDEX(Expenses!B$9:B$1026,MATCH(Calc!$AO837,Expenses!$U$9:$U$1026,0),1),0)</f>
        <v>0</v>
      </c>
      <c r="BJ837" s="85">
        <f>IFERROR(INDEX(Expenses!C$9:C$1026,MATCH(Calc!$AO837,Expenses!$U$9:$U$1026,0),1),0)</f>
        <v>0</v>
      </c>
      <c r="BK837" s="93">
        <f t="shared" ref="BK837:BK900" ca="1" si="92">$BK$2+$AN837</f>
        <v>2029</v>
      </c>
      <c r="BL837" s="85" t="str">
        <f>IFERROR(IF($BH837="Passive","",INDEX(Expenses!E$9:E$1026,MATCH(Calc!$AO837,Expenses!$U$9:$U$1026,0),1)),"")</f>
        <v/>
      </c>
      <c r="BM837" s="85" t="str">
        <f>IFERROR(IF($BH837="Passive","",INDEX(Expenses!F$9:F$1026,MATCH(Calc!$AO837,Expenses!$U$9:$U$1026,0),1)),"")</f>
        <v/>
      </c>
      <c r="BN837" s="85" t="str">
        <f>IFERROR(IF($BH837="Passive","",INDEX(Expenses!G$9:G$1026,MATCH(Calc!$AO837,Expenses!$U$9:$U$1026,0),1)),"")</f>
        <v/>
      </c>
      <c r="BO837" s="85" t="str">
        <f>IFERROR(IF($BH837="Passive","",INDEX(Expenses!H$9:H$1026,MATCH(Calc!$AO837,Expenses!$U$9:$U$1026,0),1)),"")</f>
        <v/>
      </c>
      <c r="BP837" s="85" t="str">
        <f>IFERROR(IF($BH837="Passive","",INDEX(Expenses!I$9:I$1026,MATCH(Calc!$AO837,Expenses!$U$9:$U$1026,0),1)),"")</f>
        <v/>
      </c>
      <c r="BQ837" s="85" t="str">
        <f>IFERROR(IF($BH837="Passive","",INDEX(Expenses!J$9:J$1026,MATCH(Calc!$AO837,Expenses!$U$9:$U$1026,0),1)),"")</f>
        <v/>
      </c>
      <c r="BR837" s="85" t="str">
        <f>IFERROR(IF($BH837="Passive","",INDEX(Expenses!K$9:K$1026,MATCH(Calc!$AO837,Expenses!$U$9:$U$1026,0),1)),"")</f>
        <v/>
      </c>
      <c r="BS837" s="85" t="str">
        <f>IFERROR(IF($BH837="Passive","",INDEX(Expenses!L$9:L$1026,MATCH(Calc!$AO837,Expenses!$U$9:$U$1026,0),1)),"")</f>
        <v/>
      </c>
      <c r="BT837" s="85" t="str">
        <f>IFERROR(IF($BH837="Passive","",INDEX(Expenses!M$9:M$1026,MATCH(Calc!$AO837,Expenses!$U$9:$U$1026,0),1)),"")</f>
        <v/>
      </c>
      <c r="BU837" s="85" t="str">
        <f>IFERROR(IF($BH837="Passive","",INDEX(Expenses!N$9:N$1026,MATCH(Calc!$AO837,Expenses!$U$9:$U$1026,0),1)),"")</f>
        <v/>
      </c>
      <c r="BV837" s="85" t="str">
        <f>IFERROR(IF($BH837="Passive","",INDEX(Expenses!O$9:O$1026,MATCH(Calc!$AO837,Expenses!$U$9:$U$1026,0),1)),"")</f>
        <v/>
      </c>
      <c r="BW837" s="85" t="str">
        <f>IFERROR(IF($BH837="Passive","",INDEX(Expenses!P$9:P$1026,MATCH(Calc!$AO837,Expenses!$U$9:$U$1026,0),1)),"")</f>
        <v/>
      </c>
    </row>
    <row r="838" spans="40:75" x14ac:dyDescent="0.25">
      <c r="AN838" s="93">
        <f t="shared" si="88"/>
        <v>8</v>
      </c>
      <c r="AO838" s="93">
        <v>835</v>
      </c>
      <c r="AQ838" s="85" t="str">
        <f t="shared" si="89"/>
        <v>Passive</v>
      </c>
      <c r="AR838" s="85">
        <f>IFERROR(INDEX(Income!B$9:B$1026,MATCH(Calc!$AO838,Income!$U$9:$U$1026,0),1),0)</f>
        <v>0</v>
      </c>
      <c r="AS838" s="85">
        <f>IFERROR(INDEX(Income!C$9:C$1026,MATCH(Calc!$AO838,Income!$U$9:$U$1026,0),1),0)</f>
        <v>0</v>
      </c>
      <c r="AT838" s="93">
        <f t="shared" ca="1" si="90"/>
        <v>2029</v>
      </c>
      <c r="AU838" s="85" t="str">
        <f>IFERROR(IF($AQ838="Passive","",INDEX(Income!E$9:E$1026,MATCH(Calc!$AO838,Income!$U$9:$U$1026,0),1)),"")</f>
        <v/>
      </c>
      <c r="AV838" s="85" t="str">
        <f>IFERROR(IF($AQ838="Passive","",INDEX(Income!F$9:F$1026,MATCH(Calc!$AO838,Income!$U$9:$U$1026,0),1)),"")</f>
        <v/>
      </c>
      <c r="AW838" s="85" t="str">
        <f>IFERROR(IF($AQ838="Passive","",INDEX(Income!G$9:G$1026,MATCH(Calc!$AO838,Income!$U$9:$U$1026,0),1)),"")</f>
        <v/>
      </c>
      <c r="AX838" s="85" t="str">
        <f>IFERROR(IF($AQ838="Passive","",INDEX(Income!H$9:H$1026,MATCH(Calc!$AO838,Income!$U$9:$U$1026,0),1)),"")</f>
        <v/>
      </c>
      <c r="AY838" s="85" t="str">
        <f>IFERROR(IF($AQ838="Passive","",INDEX(Income!I$9:I$1026,MATCH(Calc!$AO838,Income!$U$9:$U$1026,0),1)),"")</f>
        <v/>
      </c>
      <c r="AZ838" s="85" t="str">
        <f>IFERROR(IF($AQ838="Passive","",INDEX(Income!J$9:J$1026,MATCH(Calc!$AO838,Income!$U$9:$U$1026,0),1)),"")</f>
        <v/>
      </c>
      <c r="BA838" s="85" t="str">
        <f>IFERROR(IF($AQ838="Passive","",INDEX(Income!K$9:K$1026,MATCH(Calc!$AO838,Income!$U$9:$U$1026,0),1)),"")</f>
        <v/>
      </c>
      <c r="BB838" s="85" t="str">
        <f>IFERROR(IF($AQ838="Passive","",INDEX(Income!L$9:L$1026,MATCH(Calc!$AO838,Income!$U$9:$U$1026,0),1)),"")</f>
        <v/>
      </c>
      <c r="BC838" s="85" t="str">
        <f>IFERROR(IF($AQ838="Passive","",INDEX(Income!M$9:M$1026,MATCH(Calc!$AO838,Income!$U$9:$U$1026,0),1)),"")</f>
        <v/>
      </c>
      <c r="BD838" s="85" t="str">
        <f>IFERROR(IF($AQ838="Passive","",INDEX(Income!N$9:N$1026,MATCH(Calc!$AO838,Income!$U$9:$U$1026,0),1)),"")</f>
        <v/>
      </c>
      <c r="BE838" s="85" t="str">
        <f>IFERROR(IF($AQ838="Passive","",INDEX(Income!O$9:O$1026,MATCH(Calc!$AO838,Income!$U$9:$U$1026,0),1)),"")</f>
        <v/>
      </c>
      <c r="BF838" s="85" t="str">
        <f>IFERROR(IF($AQ838="Passive","",INDEX(Income!P$9:P$1026,MATCH(Calc!$AO838,Income!$U$9:$U$1026,0),1)),"")</f>
        <v/>
      </c>
      <c r="BH838" s="85" t="str">
        <f t="shared" si="91"/>
        <v>Passive</v>
      </c>
      <c r="BI838" s="85">
        <f>IFERROR(INDEX(Expenses!B$9:B$1026,MATCH(Calc!$AO838,Expenses!$U$9:$U$1026,0),1),0)</f>
        <v>0</v>
      </c>
      <c r="BJ838" s="85">
        <f>IFERROR(INDEX(Expenses!C$9:C$1026,MATCH(Calc!$AO838,Expenses!$U$9:$U$1026,0),1),0)</f>
        <v>0</v>
      </c>
      <c r="BK838" s="93">
        <f t="shared" ca="1" si="92"/>
        <v>2029</v>
      </c>
      <c r="BL838" s="85" t="str">
        <f>IFERROR(IF($BH838="Passive","",INDEX(Expenses!E$9:E$1026,MATCH(Calc!$AO838,Expenses!$U$9:$U$1026,0),1)),"")</f>
        <v/>
      </c>
      <c r="BM838" s="85" t="str">
        <f>IFERROR(IF($BH838="Passive","",INDEX(Expenses!F$9:F$1026,MATCH(Calc!$AO838,Expenses!$U$9:$U$1026,0),1)),"")</f>
        <v/>
      </c>
      <c r="BN838" s="85" t="str">
        <f>IFERROR(IF($BH838="Passive","",INDEX(Expenses!G$9:G$1026,MATCH(Calc!$AO838,Expenses!$U$9:$U$1026,0),1)),"")</f>
        <v/>
      </c>
      <c r="BO838" s="85" t="str">
        <f>IFERROR(IF($BH838="Passive","",INDEX(Expenses!H$9:H$1026,MATCH(Calc!$AO838,Expenses!$U$9:$U$1026,0),1)),"")</f>
        <v/>
      </c>
      <c r="BP838" s="85" t="str">
        <f>IFERROR(IF($BH838="Passive","",INDEX(Expenses!I$9:I$1026,MATCH(Calc!$AO838,Expenses!$U$9:$U$1026,0),1)),"")</f>
        <v/>
      </c>
      <c r="BQ838" s="85" t="str">
        <f>IFERROR(IF($BH838="Passive","",INDEX(Expenses!J$9:J$1026,MATCH(Calc!$AO838,Expenses!$U$9:$U$1026,0),1)),"")</f>
        <v/>
      </c>
      <c r="BR838" s="85" t="str">
        <f>IFERROR(IF($BH838="Passive","",INDEX(Expenses!K$9:K$1026,MATCH(Calc!$AO838,Expenses!$U$9:$U$1026,0),1)),"")</f>
        <v/>
      </c>
      <c r="BS838" s="85" t="str">
        <f>IFERROR(IF($BH838="Passive","",INDEX(Expenses!L$9:L$1026,MATCH(Calc!$AO838,Expenses!$U$9:$U$1026,0),1)),"")</f>
        <v/>
      </c>
      <c r="BT838" s="85" t="str">
        <f>IFERROR(IF($BH838="Passive","",INDEX(Expenses!M$9:M$1026,MATCH(Calc!$AO838,Expenses!$U$9:$U$1026,0),1)),"")</f>
        <v/>
      </c>
      <c r="BU838" s="85" t="str">
        <f>IFERROR(IF($BH838="Passive","",INDEX(Expenses!N$9:N$1026,MATCH(Calc!$AO838,Expenses!$U$9:$U$1026,0),1)),"")</f>
        <v/>
      </c>
      <c r="BV838" s="85" t="str">
        <f>IFERROR(IF($BH838="Passive","",INDEX(Expenses!O$9:O$1026,MATCH(Calc!$AO838,Expenses!$U$9:$U$1026,0),1)),"")</f>
        <v/>
      </c>
      <c r="BW838" s="85" t="str">
        <f>IFERROR(IF($BH838="Passive","",INDEX(Expenses!P$9:P$1026,MATCH(Calc!$AO838,Expenses!$U$9:$U$1026,0),1)),"")</f>
        <v/>
      </c>
    </row>
    <row r="839" spans="40:75" x14ac:dyDescent="0.25">
      <c r="AN839" s="93">
        <f t="shared" si="88"/>
        <v>8</v>
      </c>
      <c r="AO839" s="93">
        <v>836</v>
      </c>
      <c r="AQ839" s="85" t="str">
        <f t="shared" si="89"/>
        <v>Passive</v>
      </c>
      <c r="AR839" s="85">
        <f>IFERROR(INDEX(Income!B$9:B$1026,MATCH(Calc!$AO839,Income!$U$9:$U$1026,0),1),0)</f>
        <v>0</v>
      </c>
      <c r="AS839" s="85">
        <f>IFERROR(INDEX(Income!C$9:C$1026,MATCH(Calc!$AO839,Income!$U$9:$U$1026,0),1),0)</f>
        <v>0</v>
      </c>
      <c r="AT839" s="93">
        <f t="shared" ca="1" si="90"/>
        <v>2029</v>
      </c>
      <c r="AU839" s="85" t="str">
        <f>IFERROR(IF($AQ839="Passive","",INDEX(Income!E$9:E$1026,MATCH(Calc!$AO839,Income!$U$9:$U$1026,0),1)),"")</f>
        <v/>
      </c>
      <c r="AV839" s="85" t="str">
        <f>IFERROR(IF($AQ839="Passive","",INDEX(Income!F$9:F$1026,MATCH(Calc!$AO839,Income!$U$9:$U$1026,0),1)),"")</f>
        <v/>
      </c>
      <c r="AW839" s="85" t="str">
        <f>IFERROR(IF($AQ839="Passive","",INDEX(Income!G$9:G$1026,MATCH(Calc!$AO839,Income!$U$9:$U$1026,0),1)),"")</f>
        <v/>
      </c>
      <c r="AX839" s="85" t="str">
        <f>IFERROR(IF($AQ839="Passive","",INDEX(Income!H$9:H$1026,MATCH(Calc!$AO839,Income!$U$9:$U$1026,0),1)),"")</f>
        <v/>
      </c>
      <c r="AY839" s="85" t="str">
        <f>IFERROR(IF($AQ839="Passive","",INDEX(Income!I$9:I$1026,MATCH(Calc!$AO839,Income!$U$9:$U$1026,0),1)),"")</f>
        <v/>
      </c>
      <c r="AZ839" s="85" t="str">
        <f>IFERROR(IF($AQ839="Passive","",INDEX(Income!J$9:J$1026,MATCH(Calc!$AO839,Income!$U$9:$U$1026,0),1)),"")</f>
        <v/>
      </c>
      <c r="BA839" s="85" t="str">
        <f>IFERROR(IF($AQ839="Passive","",INDEX(Income!K$9:K$1026,MATCH(Calc!$AO839,Income!$U$9:$U$1026,0),1)),"")</f>
        <v/>
      </c>
      <c r="BB839" s="85" t="str">
        <f>IFERROR(IF($AQ839="Passive","",INDEX(Income!L$9:L$1026,MATCH(Calc!$AO839,Income!$U$9:$U$1026,0),1)),"")</f>
        <v/>
      </c>
      <c r="BC839" s="85" t="str">
        <f>IFERROR(IF($AQ839="Passive","",INDEX(Income!M$9:M$1026,MATCH(Calc!$AO839,Income!$U$9:$U$1026,0),1)),"")</f>
        <v/>
      </c>
      <c r="BD839" s="85" t="str">
        <f>IFERROR(IF($AQ839="Passive","",INDEX(Income!N$9:N$1026,MATCH(Calc!$AO839,Income!$U$9:$U$1026,0),1)),"")</f>
        <v/>
      </c>
      <c r="BE839" s="85" t="str">
        <f>IFERROR(IF($AQ839="Passive","",INDEX(Income!O$9:O$1026,MATCH(Calc!$AO839,Income!$U$9:$U$1026,0),1)),"")</f>
        <v/>
      </c>
      <c r="BF839" s="85" t="str">
        <f>IFERROR(IF($AQ839="Passive","",INDEX(Income!P$9:P$1026,MATCH(Calc!$AO839,Income!$U$9:$U$1026,0),1)),"")</f>
        <v/>
      </c>
      <c r="BH839" s="85" t="str">
        <f t="shared" si="91"/>
        <v>Passive</v>
      </c>
      <c r="BI839" s="85">
        <f>IFERROR(INDEX(Expenses!B$9:B$1026,MATCH(Calc!$AO839,Expenses!$U$9:$U$1026,0),1),0)</f>
        <v>0</v>
      </c>
      <c r="BJ839" s="85">
        <f>IFERROR(INDEX(Expenses!C$9:C$1026,MATCH(Calc!$AO839,Expenses!$U$9:$U$1026,0),1),0)</f>
        <v>0</v>
      </c>
      <c r="BK839" s="93">
        <f t="shared" ca="1" si="92"/>
        <v>2029</v>
      </c>
      <c r="BL839" s="85" t="str">
        <f>IFERROR(IF($BH839="Passive","",INDEX(Expenses!E$9:E$1026,MATCH(Calc!$AO839,Expenses!$U$9:$U$1026,0),1)),"")</f>
        <v/>
      </c>
      <c r="BM839" s="85" t="str">
        <f>IFERROR(IF($BH839="Passive","",INDEX(Expenses!F$9:F$1026,MATCH(Calc!$AO839,Expenses!$U$9:$U$1026,0),1)),"")</f>
        <v/>
      </c>
      <c r="BN839" s="85" t="str">
        <f>IFERROR(IF($BH839="Passive","",INDEX(Expenses!G$9:G$1026,MATCH(Calc!$AO839,Expenses!$U$9:$U$1026,0),1)),"")</f>
        <v/>
      </c>
      <c r="BO839" s="85" t="str">
        <f>IFERROR(IF($BH839="Passive","",INDEX(Expenses!H$9:H$1026,MATCH(Calc!$AO839,Expenses!$U$9:$U$1026,0),1)),"")</f>
        <v/>
      </c>
      <c r="BP839" s="85" t="str">
        <f>IFERROR(IF($BH839="Passive","",INDEX(Expenses!I$9:I$1026,MATCH(Calc!$AO839,Expenses!$U$9:$U$1026,0),1)),"")</f>
        <v/>
      </c>
      <c r="BQ839" s="85" t="str">
        <f>IFERROR(IF($BH839="Passive","",INDEX(Expenses!J$9:J$1026,MATCH(Calc!$AO839,Expenses!$U$9:$U$1026,0),1)),"")</f>
        <v/>
      </c>
      <c r="BR839" s="85" t="str">
        <f>IFERROR(IF($BH839="Passive","",INDEX(Expenses!K$9:K$1026,MATCH(Calc!$AO839,Expenses!$U$9:$U$1026,0),1)),"")</f>
        <v/>
      </c>
      <c r="BS839" s="85" t="str">
        <f>IFERROR(IF($BH839="Passive","",INDEX(Expenses!L$9:L$1026,MATCH(Calc!$AO839,Expenses!$U$9:$U$1026,0),1)),"")</f>
        <v/>
      </c>
      <c r="BT839" s="85" t="str">
        <f>IFERROR(IF($BH839="Passive","",INDEX(Expenses!M$9:M$1026,MATCH(Calc!$AO839,Expenses!$U$9:$U$1026,0),1)),"")</f>
        <v/>
      </c>
      <c r="BU839" s="85" t="str">
        <f>IFERROR(IF($BH839="Passive","",INDEX(Expenses!N$9:N$1026,MATCH(Calc!$AO839,Expenses!$U$9:$U$1026,0),1)),"")</f>
        <v/>
      </c>
      <c r="BV839" s="85" t="str">
        <f>IFERROR(IF($BH839="Passive","",INDEX(Expenses!O$9:O$1026,MATCH(Calc!$AO839,Expenses!$U$9:$U$1026,0),1)),"")</f>
        <v/>
      </c>
      <c r="BW839" s="85" t="str">
        <f>IFERROR(IF($BH839="Passive","",INDEX(Expenses!P$9:P$1026,MATCH(Calc!$AO839,Expenses!$U$9:$U$1026,0),1)),"")</f>
        <v/>
      </c>
    </row>
    <row r="840" spans="40:75" x14ac:dyDescent="0.25">
      <c r="AN840" s="93">
        <f t="shared" si="88"/>
        <v>8</v>
      </c>
      <c r="AO840" s="93">
        <v>837</v>
      </c>
      <c r="AQ840" s="85" t="str">
        <f t="shared" si="89"/>
        <v>Passive</v>
      </c>
      <c r="AR840" s="85">
        <f>IFERROR(INDEX(Income!B$9:B$1026,MATCH(Calc!$AO840,Income!$U$9:$U$1026,0),1),0)</f>
        <v>0</v>
      </c>
      <c r="AS840" s="85">
        <f>IFERROR(INDEX(Income!C$9:C$1026,MATCH(Calc!$AO840,Income!$U$9:$U$1026,0),1),0)</f>
        <v>0</v>
      </c>
      <c r="AT840" s="93">
        <f t="shared" ca="1" si="90"/>
        <v>2029</v>
      </c>
      <c r="AU840" s="85" t="str">
        <f>IFERROR(IF($AQ840="Passive","",INDEX(Income!E$9:E$1026,MATCH(Calc!$AO840,Income!$U$9:$U$1026,0),1)),"")</f>
        <v/>
      </c>
      <c r="AV840" s="85" t="str">
        <f>IFERROR(IF($AQ840="Passive","",INDEX(Income!F$9:F$1026,MATCH(Calc!$AO840,Income!$U$9:$U$1026,0),1)),"")</f>
        <v/>
      </c>
      <c r="AW840" s="85" t="str">
        <f>IFERROR(IF($AQ840="Passive","",INDEX(Income!G$9:G$1026,MATCH(Calc!$AO840,Income!$U$9:$U$1026,0),1)),"")</f>
        <v/>
      </c>
      <c r="AX840" s="85" t="str">
        <f>IFERROR(IF($AQ840="Passive","",INDEX(Income!H$9:H$1026,MATCH(Calc!$AO840,Income!$U$9:$U$1026,0),1)),"")</f>
        <v/>
      </c>
      <c r="AY840" s="85" t="str">
        <f>IFERROR(IF($AQ840="Passive","",INDEX(Income!I$9:I$1026,MATCH(Calc!$AO840,Income!$U$9:$U$1026,0),1)),"")</f>
        <v/>
      </c>
      <c r="AZ840" s="85" t="str">
        <f>IFERROR(IF($AQ840="Passive","",INDEX(Income!J$9:J$1026,MATCH(Calc!$AO840,Income!$U$9:$U$1026,0),1)),"")</f>
        <v/>
      </c>
      <c r="BA840" s="85" t="str">
        <f>IFERROR(IF($AQ840="Passive","",INDEX(Income!K$9:K$1026,MATCH(Calc!$AO840,Income!$U$9:$U$1026,0),1)),"")</f>
        <v/>
      </c>
      <c r="BB840" s="85" t="str">
        <f>IFERROR(IF($AQ840="Passive","",INDEX(Income!L$9:L$1026,MATCH(Calc!$AO840,Income!$U$9:$U$1026,0),1)),"")</f>
        <v/>
      </c>
      <c r="BC840" s="85" t="str">
        <f>IFERROR(IF($AQ840="Passive","",INDEX(Income!M$9:M$1026,MATCH(Calc!$AO840,Income!$U$9:$U$1026,0),1)),"")</f>
        <v/>
      </c>
      <c r="BD840" s="85" t="str">
        <f>IFERROR(IF($AQ840="Passive","",INDEX(Income!N$9:N$1026,MATCH(Calc!$AO840,Income!$U$9:$U$1026,0),1)),"")</f>
        <v/>
      </c>
      <c r="BE840" s="85" t="str">
        <f>IFERROR(IF($AQ840="Passive","",INDEX(Income!O$9:O$1026,MATCH(Calc!$AO840,Income!$U$9:$U$1026,0),1)),"")</f>
        <v/>
      </c>
      <c r="BF840" s="85" t="str">
        <f>IFERROR(IF($AQ840="Passive","",INDEX(Income!P$9:P$1026,MATCH(Calc!$AO840,Income!$U$9:$U$1026,0),1)),"")</f>
        <v/>
      </c>
      <c r="BH840" s="85" t="str">
        <f t="shared" si="91"/>
        <v>Passive</v>
      </c>
      <c r="BI840" s="85">
        <f>IFERROR(INDEX(Expenses!B$9:B$1026,MATCH(Calc!$AO840,Expenses!$U$9:$U$1026,0),1),0)</f>
        <v>0</v>
      </c>
      <c r="BJ840" s="85">
        <f>IFERROR(INDEX(Expenses!C$9:C$1026,MATCH(Calc!$AO840,Expenses!$U$9:$U$1026,0),1),0)</f>
        <v>0</v>
      </c>
      <c r="BK840" s="93">
        <f t="shared" ca="1" si="92"/>
        <v>2029</v>
      </c>
      <c r="BL840" s="85" t="str">
        <f>IFERROR(IF($BH840="Passive","",INDEX(Expenses!E$9:E$1026,MATCH(Calc!$AO840,Expenses!$U$9:$U$1026,0),1)),"")</f>
        <v/>
      </c>
      <c r="BM840" s="85" t="str">
        <f>IFERROR(IF($BH840="Passive","",INDEX(Expenses!F$9:F$1026,MATCH(Calc!$AO840,Expenses!$U$9:$U$1026,0),1)),"")</f>
        <v/>
      </c>
      <c r="BN840" s="85" t="str">
        <f>IFERROR(IF($BH840="Passive","",INDEX(Expenses!G$9:G$1026,MATCH(Calc!$AO840,Expenses!$U$9:$U$1026,0),1)),"")</f>
        <v/>
      </c>
      <c r="BO840" s="85" t="str">
        <f>IFERROR(IF($BH840="Passive","",INDEX(Expenses!H$9:H$1026,MATCH(Calc!$AO840,Expenses!$U$9:$U$1026,0),1)),"")</f>
        <v/>
      </c>
      <c r="BP840" s="85" t="str">
        <f>IFERROR(IF($BH840="Passive","",INDEX(Expenses!I$9:I$1026,MATCH(Calc!$AO840,Expenses!$U$9:$U$1026,0),1)),"")</f>
        <v/>
      </c>
      <c r="BQ840" s="85" t="str">
        <f>IFERROR(IF($BH840="Passive","",INDEX(Expenses!J$9:J$1026,MATCH(Calc!$AO840,Expenses!$U$9:$U$1026,0),1)),"")</f>
        <v/>
      </c>
      <c r="BR840" s="85" t="str">
        <f>IFERROR(IF($BH840="Passive","",INDEX(Expenses!K$9:K$1026,MATCH(Calc!$AO840,Expenses!$U$9:$U$1026,0),1)),"")</f>
        <v/>
      </c>
      <c r="BS840" s="85" t="str">
        <f>IFERROR(IF($BH840="Passive","",INDEX(Expenses!L$9:L$1026,MATCH(Calc!$AO840,Expenses!$U$9:$U$1026,0),1)),"")</f>
        <v/>
      </c>
      <c r="BT840" s="85" t="str">
        <f>IFERROR(IF($BH840="Passive","",INDEX(Expenses!M$9:M$1026,MATCH(Calc!$AO840,Expenses!$U$9:$U$1026,0),1)),"")</f>
        <v/>
      </c>
      <c r="BU840" s="85" t="str">
        <f>IFERROR(IF($BH840="Passive","",INDEX(Expenses!N$9:N$1026,MATCH(Calc!$AO840,Expenses!$U$9:$U$1026,0),1)),"")</f>
        <v/>
      </c>
      <c r="BV840" s="85" t="str">
        <f>IFERROR(IF($BH840="Passive","",INDEX(Expenses!O$9:O$1026,MATCH(Calc!$AO840,Expenses!$U$9:$U$1026,0),1)),"")</f>
        <v/>
      </c>
      <c r="BW840" s="85" t="str">
        <f>IFERROR(IF($BH840="Passive","",INDEX(Expenses!P$9:P$1026,MATCH(Calc!$AO840,Expenses!$U$9:$U$1026,0),1)),"")</f>
        <v/>
      </c>
    </row>
    <row r="841" spans="40:75" x14ac:dyDescent="0.25">
      <c r="AN841" s="93">
        <f t="shared" si="88"/>
        <v>8</v>
      </c>
      <c r="AO841" s="93">
        <v>838</v>
      </c>
      <c r="AQ841" s="85" t="str">
        <f t="shared" si="89"/>
        <v>Passive</v>
      </c>
      <c r="AR841" s="85">
        <f>IFERROR(INDEX(Income!B$9:B$1026,MATCH(Calc!$AO841,Income!$U$9:$U$1026,0),1),0)</f>
        <v>0</v>
      </c>
      <c r="AS841" s="85">
        <f>IFERROR(INDEX(Income!C$9:C$1026,MATCH(Calc!$AO841,Income!$U$9:$U$1026,0),1),0)</f>
        <v>0</v>
      </c>
      <c r="AT841" s="93">
        <f t="shared" ca="1" si="90"/>
        <v>2029</v>
      </c>
      <c r="AU841" s="85" t="str">
        <f>IFERROR(IF($AQ841="Passive","",INDEX(Income!E$9:E$1026,MATCH(Calc!$AO841,Income!$U$9:$U$1026,0),1)),"")</f>
        <v/>
      </c>
      <c r="AV841" s="85" t="str">
        <f>IFERROR(IF($AQ841="Passive","",INDEX(Income!F$9:F$1026,MATCH(Calc!$AO841,Income!$U$9:$U$1026,0),1)),"")</f>
        <v/>
      </c>
      <c r="AW841" s="85" t="str">
        <f>IFERROR(IF($AQ841="Passive","",INDEX(Income!G$9:G$1026,MATCH(Calc!$AO841,Income!$U$9:$U$1026,0),1)),"")</f>
        <v/>
      </c>
      <c r="AX841" s="85" t="str">
        <f>IFERROR(IF($AQ841="Passive","",INDEX(Income!H$9:H$1026,MATCH(Calc!$AO841,Income!$U$9:$U$1026,0),1)),"")</f>
        <v/>
      </c>
      <c r="AY841" s="85" t="str">
        <f>IFERROR(IF($AQ841="Passive","",INDEX(Income!I$9:I$1026,MATCH(Calc!$AO841,Income!$U$9:$U$1026,0),1)),"")</f>
        <v/>
      </c>
      <c r="AZ841" s="85" t="str">
        <f>IFERROR(IF($AQ841="Passive","",INDEX(Income!J$9:J$1026,MATCH(Calc!$AO841,Income!$U$9:$U$1026,0),1)),"")</f>
        <v/>
      </c>
      <c r="BA841" s="85" t="str">
        <f>IFERROR(IF($AQ841="Passive","",INDEX(Income!K$9:K$1026,MATCH(Calc!$AO841,Income!$U$9:$U$1026,0),1)),"")</f>
        <v/>
      </c>
      <c r="BB841" s="85" t="str">
        <f>IFERROR(IF($AQ841="Passive","",INDEX(Income!L$9:L$1026,MATCH(Calc!$AO841,Income!$U$9:$U$1026,0),1)),"")</f>
        <v/>
      </c>
      <c r="BC841" s="85" t="str">
        <f>IFERROR(IF($AQ841="Passive","",INDEX(Income!M$9:M$1026,MATCH(Calc!$AO841,Income!$U$9:$U$1026,0),1)),"")</f>
        <v/>
      </c>
      <c r="BD841" s="85" t="str">
        <f>IFERROR(IF($AQ841="Passive","",INDEX(Income!N$9:N$1026,MATCH(Calc!$AO841,Income!$U$9:$U$1026,0),1)),"")</f>
        <v/>
      </c>
      <c r="BE841" s="85" t="str">
        <f>IFERROR(IF($AQ841="Passive","",INDEX(Income!O$9:O$1026,MATCH(Calc!$AO841,Income!$U$9:$U$1026,0),1)),"")</f>
        <v/>
      </c>
      <c r="BF841" s="85" t="str">
        <f>IFERROR(IF($AQ841="Passive","",INDEX(Income!P$9:P$1026,MATCH(Calc!$AO841,Income!$U$9:$U$1026,0),1)),"")</f>
        <v/>
      </c>
      <c r="BH841" s="85" t="str">
        <f t="shared" si="91"/>
        <v>Passive</v>
      </c>
      <c r="BI841" s="85">
        <f>IFERROR(INDEX(Expenses!B$9:B$1026,MATCH(Calc!$AO841,Expenses!$U$9:$U$1026,0),1),0)</f>
        <v>0</v>
      </c>
      <c r="BJ841" s="85">
        <f>IFERROR(INDEX(Expenses!C$9:C$1026,MATCH(Calc!$AO841,Expenses!$U$9:$U$1026,0),1),0)</f>
        <v>0</v>
      </c>
      <c r="BK841" s="93">
        <f t="shared" ca="1" si="92"/>
        <v>2029</v>
      </c>
      <c r="BL841" s="85" t="str">
        <f>IFERROR(IF($BH841="Passive","",INDEX(Expenses!E$9:E$1026,MATCH(Calc!$AO841,Expenses!$U$9:$U$1026,0),1)),"")</f>
        <v/>
      </c>
      <c r="BM841" s="85" t="str">
        <f>IFERROR(IF($BH841="Passive","",INDEX(Expenses!F$9:F$1026,MATCH(Calc!$AO841,Expenses!$U$9:$U$1026,0),1)),"")</f>
        <v/>
      </c>
      <c r="BN841" s="85" t="str">
        <f>IFERROR(IF($BH841="Passive","",INDEX(Expenses!G$9:G$1026,MATCH(Calc!$AO841,Expenses!$U$9:$U$1026,0),1)),"")</f>
        <v/>
      </c>
      <c r="BO841" s="85" t="str">
        <f>IFERROR(IF($BH841="Passive","",INDEX(Expenses!H$9:H$1026,MATCH(Calc!$AO841,Expenses!$U$9:$U$1026,0),1)),"")</f>
        <v/>
      </c>
      <c r="BP841" s="85" t="str">
        <f>IFERROR(IF($BH841="Passive","",INDEX(Expenses!I$9:I$1026,MATCH(Calc!$AO841,Expenses!$U$9:$U$1026,0),1)),"")</f>
        <v/>
      </c>
      <c r="BQ841" s="85" t="str">
        <f>IFERROR(IF($BH841="Passive","",INDEX(Expenses!J$9:J$1026,MATCH(Calc!$AO841,Expenses!$U$9:$U$1026,0),1)),"")</f>
        <v/>
      </c>
      <c r="BR841" s="85" t="str">
        <f>IFERROR(IF($BH841="Passive","",INDEX(Expenses!K$9:K$1026,MATCH(Calc!$AO841,Expenses!$U$9:$U$1026,0),1)),"")</f>
        <v/>
      </c>
      <c r="BS841" s="85" t="str">
        <f>IFERROR(IF($BH841="Passive","",INDEX(Expenses!L$9:L$1026,MATCH(Calc!$AO841,Expenses!$U$9:$U$1026,0),1)),"")</f>
        <v/>
      </c>
      <c r="BT841" s="85" t="str">
        <f>IFERROR(IF($BH841="Passive","",INDEX(Expenses!M$9:M$1026,MATCH(Calc!$AO841,Expenses!$U$9:$U$1026,0),1)),"")</f>
        <v/>
      </c>
      <c r="BU841" s="85" t="str">
        <f>IFERROR(IF($BH841="Passive","",INDEX(Expenses!N$9:N$1026,MATCH(Calc!$AO841,Expenses!$U$9:$U$1026,0),1)),"")</f>
        <v/>
      </c>
      <c r="BV841" s="85" t="str">
        <f>IFERROR(IF($BH841="Passive","",INDEX(Expenses!O$9:O$1026,MATCH(Calc!$AO841,Expenses!$U$9:$U$1026,0),1)),"")</f>
        <v/>
      </c>
      <c r="BW841" s="85" t="str">
        <f>IFERROR(IF($BH841="Passive","",INDEX(Expenses!P$9:P$1026,MATCH(Calc!$AO841,Expenses!$U$9:$U$1026,0),1)),"")</f>
        <v/>
      </c>
    </row>
    <row r="842" spans="40:75" x14ac:dyDescent="0.25">
      <c r="AN842" s="93">
        <f t="shared" si="88"/>
        <v>8</v>
      </c>
      <c r="AO842" s="93">
        <v>839</v>
      </c>
      <c r="AQ842" s="85" t="str">
        <f t="shared" si="89"/>
        <v>Passive</v>
      </c>
      <c r="AR842" s="85">
        <f>IFERROR(INDEX(Income!B$9:B$1026,MATCH(Calc!$AO842,Income!$U$9:$U$1026,0),1),0)</f>
        <v>0</v>
      </c>
      <c r="AS842" s="85">
        <f>IFERROR(INDEX(Income!C$9:C$1026,MATCH(Calc!$AO842,Income!$U$9:$U$1026,0),1),0)</f>
        <v>0</v>
      </c>
      <c r="AT842" s="93">
        <f t="shared" ca="1" si="90"/>
        <v>2029</v>
      </c>
      <c r="AU842" s="85" t="str">
        <f>IFERROR(IF($AQ842="Passive","",INDEX(Income!E$9:E$1026,MATCH(Calc!$AO842,Income!$U$9:$U$1026,0),1)),"")</f>
        <v/>
      </c>
      <c r="AV842" s="85" t="str">
        <f>IFERROR(IF($AQ842="Passive","",INDEX(Income!F$9:F$1026,MATCH(Calc!$AO842,Income!$U$9:$U$1026,0),1)),"")</f>
        <v/>
      </c>
      <c r="AW842" s="85" t="str">
        <f>IFERROR(IF($AQ842="Passive","",INDEX(Income!G$9:G$1026,MATCH(Calc!$AO842,Income!$U$9:$U$1026,0),1)),"")</f>
        <v/>
      </c>
      <c r="AX842" s="85" t="str">
        <f>IFERROR(IF($AQ842="Passive","",INDEX(Income!H$9:H$1026,MATCH(Calc!$AO842,Income!$U$9:$U$1026,0),1)),"")</f>
        <v/>
      </c>
      <c r="AY842" s="85" t="str">
        <f>IFERROR(IF($AQ842="Passive","",INDEX(Income!I$9:I$1026,MATCH(Calc!$AO842,Income!$U$9:$U$1026,0),1)),"")</f>
        <v/>
      </c>
      <c r="AZ842" s="85" t="str">
        <f>IFERROR(IF($AQ842="Passive","",INDEX(Income!J$9:J$1026,MATCH(Calc!$AO842,Income!$U$9:$U$1026,0),1)),"")</f>
        <v/>
      </c>
      <c r="BA842" s="85" t="str">
        <f>IFERROR(IF($AQ842="Passive","",INDEX(Income!K$9:K$1026,MATCH(Calc!$AO842,Income!$U$9:$U$1026,0),1)),"")</f>
        <v/>
      </c>
      <c r="BB842" s="85" t="str">
        <f>IFERROR(IF($AQ842="Passive","",INDEX(Income!L$9:L$1026,MATCH(Calc!$AO842,Income!$U$9:$U$1026,0),1)),"")</f>
        <v/>
      </c>
      <c r="BC842" s="85" t="str">
        <f>IFERROR(IF($AQ842="Passive","",INDEX(Income!M$9:M$1026,MATCH(Calc!$AO842,Income!$U$9:$U$1026,0),1)),"")</f>
        <v/>
      </c>
      <c r="BD842" s="85" t="str">
        <f>IFERROR(IF($AQ842="Passive","",INDEX(Income!N$9:N$1026,MATCH(Calc!$AO842,Income!$U$9:$U$1026,0),1)),"")</f>
        <v/>
      </c>
      <c r="BE842" s="85" t="str">
        <f>IFERROR(IF($AQ842="Passive","",INDEX(Income!O$9:O$1026,MATCH(Calc!$AO842,Income!$U$9:$U$1026,0),1)),"")</f>
        <v/>
      </c>
      <c r="BF842" s="85" t="str">
        <f>IFERROR(IF($AQ842="Passive","",INDEX(Income!P$9:P$1026,MATCH(Calc!$AO842,Income!$U$9:$U$1026,0),1)),"")</f>
        <v/>
      </c>
      <c r="BH842" s="85" t="str">
        <f t="shared" si="91"/>
        <v>Passive</v>
      </c>
      <c r="BI842" s="85">
        <f>IFERROR(INDEX(Expenses!B$9:B$1026,MATCH(Calc!$AO842,Expenses!$U$9:$U$1026,0),1),0)</f>
        <v>0</v>
      </c>
      <c r="BJ842" s="85">
        <f>IFERROR(INDEX(Expenses!C$9:C$1026,MATCH(Calc!$AO842,Expenses!$U$9:$U$1026,0),1),0)</f>
        <v>0</v>
      </c>
      <c r="BK842" s="93">
        <f t="shared" ca="1" si="92"/>
        <v>2029</v>
      </c>
      <c r="BL842" s="85" t="str">
        <f>IFERROR(IF($BH842="Passive","",INDEX(Expenses!E$9:E$1026,MATCH(Calc!$AO842,Expenses!$U$9:$U$1026,0),1)),"")</f>
        <v/>
      </c>
      <c r="BM842" s="85" t="str">
        <f>IFERROR(IF($BH842="Passive","",INDEX(Expenses!F$9:F$1026,MATCH(Calc!$AO842,Expenses!$U$9:$U$1026,0),1)),"")</f>
        <v/>
      </c>
      <c r="BN842" s="85" t="str">
        <f>IFERROR(IF($BH842="Passive","",INDEX(Expenses!G$9:G$1026,MATCH(Calc!$AO842,Expenses!$U$9:$U$1026,0),1)),"")</f>
        <v/>
      </c>
      <c r="BO842" s="85" t="str">
        <f>IFERROR(IF($BH842="Passive","",INDEX(Expenses!H$9:H$1026,MATCH(Calc!$AO842,Expenses!$U$9:$U$1026,0),1)),"")</f>
        <v/>
      </c>
      <c r="BP842" s="85" t="str">
        <f>IFERROR(IF($BH842="Passive","",INDEX(Expenses!I$9:I$1026,MATCH(Calc!$AO842,Expenses!$U$9:$U$1026,0),1)),"")</f>
        <v/>
      </c>
      <c r="BQ842" s="85" t="str">
        <f>IFERROR(IF($BH842="Passive","",INDEX(Expenses!J$9:J$1026,MATCH(Calc!$AO842,Expenses!$U$9:$U$1026,0),1)),"")</f>
        <v/>
      </c>
      <c r="BR842" s="85" t="str">
        <f>IFERROR(IF($BH842="Passive","",INDEX(Expenses!K$9:K$1026,MATCH(Calc!$AO842,Expenses!$U$9:$U$1026,0),1)),"")</f>
        <v/>
      </c>
      <c r="BS842" s="85" t="str">
        <f>IFERROR(IF($BH842="Passive","",INDEX(Expenses!L$9:L$1026,MATCH(Calc!$AO842,Expenses!$U$9:$U$1026,0),1)),"")</f>
        <v/>
      </c>
      <c r="BT842" s="85" t="str">
        <f>IFERROR(IF($BH842="Passive","",INDEX(Expenses!M$9:M$1026,MATCH(Calc!$AO842,Expenses!$U$9:$U$1026,0),1)),"")</f>
        <v/>
      </c>
      <c r="BU842" s="85" t="str">
        <f>IFERROR(IF($BH842="Passive","",INDEX(Expenses!N$9:N$1026,MATCH(Calc!$AO842,Expenses!$U$9:$U$1026,0),1)),"")</f>
        <v/>
      </c>
      <c r="BV842" s="85" t="str">
        <f>IFERROR(IF($BH842="Passive","",INDEX(Expenses!O$9:O$1026,MATCH(Calc!$AO842,Expenses!$U$9:$U$1026,0),1)),"")</f>
        <v/>
      </c>
      <c r="BW842" s="85" t="str">
        <f>IFERROR(IF($BH842="Passive","",INDEX(Expenses!P$9:P$1026,MATCH(Calc!$AO842,Expenses!$U$9:$U$1026,0),1)),"")</f>
        <v/>
      </c>
    </row>
    <row r="843" spans="40:75" x14ac:dyDescent="0.25">
      <c r="AN843" s="93">
        <f t="shared" si="88"/>
        <v>8</v>
      </c>
      <c r="AO843" s="93">
        <v>840</v>
      </c>
      <c r="AQ843" s="85" t="str">
        <f t="shared" si="89"/>
        <v>Passive</v>
      </c>
      <c r="AR843" s="85">
        <f>IFERROR(INDEX(Income!B$9:B$1026,MATCH(Calc!$AO843,Income!$U$9:$U$1026,0),1),0)</f>
        <v>0</v>
      </c>
      <c r="AS843" s="85">
        <f>IFERROR(INDEX(Income!C$9:C$1026,MATCH(Calc!$AO843,Income!$U$9:$U$1026,0),1),0)</f>
        <v>0</v>
      </c>
      <c r="AT843" s="93">
        <f t="shared" ca="1" si="90"/>
        <v>2029</v>
      </c>
      <c r="AU843" s="85" t="str">
        <f>IFERROR(IF($AQ843="Passive","",INDEX(Income!E$9:E$1026,MATCH(Calc!$AO843,Income!$U$9:$U$1026,0),1)),"")</f>
        <v/>
      </c>
      <c r="AV843" s="85" t="str">
        <f>IFERROR(IF($AQ843="Passive","",INDEX(Income!F$9:F$1026,MATCH(Calc!$AO843,Income!$U$9:$U$1026,0),1)),"")</f>
        <v/>
      </c>
      <c r="AW843" s="85" t="str">
        <f>IFERROR(IF($AQ843="Passive","",INDEX(Income!G$9:G$1026,MATCH(Calc!$AO843,Income!$U$9:$U$1026,0),1)),"")</f>
        <v/>
      </c>
      <c r="AX843" s="85" t="str">
        <f>IFERROR(IF($AQ843="Passive","",INDEX(Income!H$9:H$1026,MATCH(Calc!$AO843,Income!$U$9:$U$1026,0),1)),"")</f>
        <v/>
      </c>
      <c r="AY843" s="85" t="str">
        <f>IFERROR(IF($AQ843="Passive","",INDEX(Income!I$9:I$1026,MATCH(Calc!$AO843,Income!$U$9:$U$1026,0),1)),"")</f>
        <v/>
      </c>
      <c r="AZ843" s="85" t="str">
        <f>IFERROR(IF($AQ843="Passive","",INDEX(Income!J$9:J$1026,MATCH(Calc!$AO843,Income!$U$9:$U$1026,0),1)),"")</f>
        <v/>
      </c>
      <c r="BA843" s="85" t="str">
        <f>IFERROR(IF($AQ843="Passive","",INDEX(Income!K$9:K$1026,MATCH(Calc!$AO843,Income!$U$9:$U$1026,0),1)),"")</f>
        <v/>
      </c>
      <c r="BB843" s="85" t="str">
        <f>IFERROR(IF($AQ843="Passive","",INDEX(Income!L$9:L$1026,MATCH(Calc!$AO843,Income!$U$9:$U$1026,0),1)),"")</f>
        <v/>
      </c>
      <c r="BC843" s="85" t="str">
        <f>IFERROR(IF($AQ843="Passive","",INDEX(Income!M$9:M$1026,MATCH(Calc!$AO843,Income!$U$9:$U$1026,0),1)),"")</f>
        <v/>
      </c>
      <c r="BD843" s="85" t="str">
        <f>IFERROR(IF($AQ843="Passive","",INDEX(Income!N$9:N$1026,MATCH(Calc!$AO843,Income!$U$9:$U$1026,0),1)),"")</f>
        <v/>
      </c>
      <c r="BE843" s="85" t="str">
        <f>IFERROR(IF($AQ843="Passive","",INDEX(Income!O$9:O$1026,MATCH(Calc!$AO843,Income!$U$9:$U$1026,0),1)),"")</f>
        <v/>
      </c>
      <c r="BF843" s="85" t="str">
        <f>IFERROR(IF($AQ843="Passive","",INDEX(Income!P$9:P$1026,MATCH(Calc!$AO843,Income!$U$9:$U$1026,0),1)),"")</f>
        <v/>
      </c>
      <c r="BH843" s="85" t="str">
        <f t="shared" si="91"/>
        <v>Passive</v>
      </c>
      <c r="BI843" s="85">
        <f>IFERROR(INDEX(Expenses!B$9:B$1026,MATCH(Calc!$AO843,Expenses!$U$9:$U$1026,0),1),0)</f>
        <v>0</v>
      </c>
      <c r="BJ843" s="85">
        <f>IFERROR(INDEX(Expenses!C$9:C$1026,MATCH(Calc!$AO843,Expenses!$U$9:$U$1026,0),1),0)</f>
        <v>0</v>
      </c>
      <c r="BK843" s="93">
        <f t="shared" ca="1" si="92"/>
        <v>2029</v>
      </c>
      <c r="BL843" s="85" t="str">
        <f>IFERROR(IF($BH843="Passive","",INDEX(Expenses!E$9:E$1026,MATCH(Calc!$AO843,Expenses!$U$9:$U$1026,0),1)),"")</f>
        <v/>
      </c>
      <c r="BM843" s="85" t="str">
        <f>IFERROR(IF($BH843="Passive","",INDEX(Expenses!F$9:F$1026,MATCH(Calc!$AO843,Expenses!$U$9:$U$1026,0),1)),"")</f>
        <v/>
      </c>
      <c r="BN843" s="85" t="str">
        <f>IFERROR(IF($BH843="Passive","",INDEX(Expenses!G$9:G$1026,MATCH(Calc!$AO843,Expenses!$U$9:$U$1026,0),1)),"")</f>
        <v/>
      </c>
      <c r="BO843" s="85" t="str">
        <f>IFERROR(IF($BH843="Passive","",INDEX(Expenses!H$9:H$1026,MATCH(Calc!$AO843,Expenses!$U$9:$U$1026,0),1)),"")</f>
        <v/>
      </c>
      <c r="BP843" s="85" t="str">
        <f>IFERROR(IF($BH843="Passive","",INDEX(Expenses!I$9:I$1026,MATCH(Calc!$AO843,Expenses!$U$9:$U$1026,0),1)),"")</f>
        <v/>
      </c>
      <c r="BQ843" s="85" t="str">
        <f>IFERROR(IF($BH843="Passive","",INDEX(Expenses!J$9:J$1026,MATCH(Calc!$AO843,Expenses!$U$9:$U$1026,0),1)),"")</f>
        <v/>
      </c>
      <c r="BR843" s="85" t="str">
        <f>IFERROR(IF($BH843="Passive","",INDEX(Expenses!K$9:K$1026,MATCH(Calc!$AO843,Expenses!$U$9:$U$1026,0),1)),"")</f>
        <v/>
      </c>
      <c r="BS843" s="85" t="str">
        <f>IFERROR(IF($BH843="Passive","",INDEX(Expenses!L$9:L$1026,MATCH(Calc!$AO843,Expenses!$U$9:$U$1026,0),1)),"")</f>
        <v/>
      </c>
      <c r="BT843" s="85" t="str">
        <f>IFERROR(IF($BH843="Passive","",INDEX(Expenses!M$9:M$1026,MATCH(Calc!$AO843,Expenses!$U$9:$U$1026,0),1)),"")</f>
        <v/>
      </c>
      <c r="BU843" s="85" t="str">
        <f>IFERROR(IF($BH843="Passive","",INDEX(Expenses!N$9:N$1026,MATCH(Calc!$AO843,Expenses!$U$9:$U$1026,0),1)),"")</f>
        <v/>
      </c>
      <c r="BV843" s="85" t="str">
        <f>IFERROR(IF($BH843="Passive","",INDEX(Expenses!O$9:O$1026,MATCH(Calc!$AO843,Expenses!$U$9:$U$1026,0),1)),"")</f>
        <v/>
      </c>
      <c r="BW843" s="85" t="str">
        <f>IFERROR(IF($BH843="Passive","",INDEX(Expenses!P$9:P$1026,MATCH(Calc!$AO843,Expenses!$U$9:$U$1026,0),1)),"")</f>
        <v/>
      </c>
    </row>
    <row r="844" spans="40:75" x14ac:dyDescent="0.25">
      <c r="AN844" s="93">
        <f t="shared" si="88"/>
        <v>8</v>
      </c>
      <c r="AO844" s="93">
        <v>841</v>
      </c>
      <c r="AQ844" s="85" t="str">
        <f t="shared" si="89"/>
        <v>Passive</v>
      </c>
      <c r="AR844" s="85">
        <f>IFERROR(INDEX(Income!B$9:B$1026,MATCH(Calc!$AO844,Income!$U$9:$U$1026,0),1),0)</f>
        <v>0</v>
      </c>
      <c r="AS844" s="85">
        <f>IFERROR(INDEX(Income!C$9:C$1026,MATCH(Calc!$AO844,Income!$U$9:$U$1026,0),1),0)</f>
        <v>0</v>
      </c>
      <c r="AT844" s="93">
        <f t="shared" ca="1" si="90"/>
        <v>2029</v>
      </c>
      <c r="AU844" s="85" t="str">
        <f>IFERROR(IF($AQ844="Passive","",INDEX(Income!E$9:E$1026,MATCH(Calc!$AO844,Income!$U$9:$U$1026,0),1)),"")</f>
        <v/>
      </c>
      <c r="AV844" s="85" t="str">
        <f>IFERROR(IF($AQ844="Passive","",INDEX(Income!F$9:F$1026,MATCH(Calc!$AO844,Income!$U$9:$U$1026,0),1)),"")</f>
        <v/>
      </c>
      <c r="AW844" s="85" t="str">
        <f>IFERROR(IF($AQ844="Passive","",INDEX(Income!G$9:G$1026,MATCH(Calc!$AO844,Income!$U$9:$U$1026,0),1)),"")</f>
        <v/>
      </c>
      <c r="AX844" s="85" t="str">
        <f>IFERROR(IF($AQ844="Passive","",INDEX(Income!H$9:H$1026,MATCH(Calc!$AO844,Income!$U$9:$U$1026,0),1)),"")</f>
        <v/>
      </c>
      <c r="AY844" s="85" t="str">
        <f>IFERROR(IF($AQ844="Passive","",INDEX(Income!I$9:I$1026,MATCH(Calc!$AO844,Income!$U$9:$U$1026,0),1)),"")</f>
        <v/>
      </c>
      <c r="AZ844" s="85" t="str">
        <f>IFERROR(IF($AQ844="Passive","",INDEX(Income!J$9:J$1026,MATCH(Calc!$AO844,Income!$U$9:$U$1026,0),1)),"")</f>
        <v/>
      </c>
      <c r="BA844" s="85" t="str">
        <f>IFERROR(IF($AQ844="Passive","",INDEX(Income!K$9:K$1026,MATCH(Calc!$AO844,Income!$U$9:$U$1026,0),1)),"")</f>
        <v/>
      </c>
      <c r="BB844" s="85" t="str">
        <f>IFERROR(IF($AQ844="Passive","",INDEX(Income!L$9:L$1026,MATCH(Calc!$AO844,Income!$U$9:$U$1026,0),1)),"")</f>
        <v/>
      </c>
      <c r="BC844" s="85" t="str">
        <f>IFERROR(IF($AQ844="Passive","",INDEX(Income!M$9:M$1026,MATCH(Calc!$AO844,Income!$U$9:$U$1026,0),1)),"")</f>
        <v/>
      </c>
      <c r="BD844" s="85" t="str">
        <f>IFERROR(IF($AQ844="Passive","",INDEX(Income!N$9:N$1026,MATCH(Calc!$AO844,Income!$U$9:$U$1026,0),1)),"")</f>
        <v/>
      </c>
      <c r="BE844" s="85" t="str">
        <f>IFERROR(IF($AQ844="Passive","",INDEX(Income!O$9:O$1026,MATCH(Calc!$AO844,Income!$U$9:$U$1026,0),1)),"")</f>
        <v/>
      </c>
      <c r="BF844" s="85" t="str">
        <f>IFERROR(IF($AQ844="Passive","",INDEX(Income!P$9:P$1026,MATCH(Calc!$AO844,Income!$U$9:$U$1026,0),1)),"")</f>
        <v/>
      </c>
      <c r="BH844" s="85" t="str">
        <f t="shared" si="91"/>
        <v>Passive</v>
      </c>
      <c r="BI844" s="85">
        <f>IFERROR(INDEX(Expenses!B$9:B$1026,MATCH(Calc!$AO844,Expenses!$U$9:$U$1026,0),1),0)</f>
        <v>0</v>
      </c>
      <c r="BJ844" s="85">
        <f>IFERROR(INDEX(Expenses!C$9:C$1026,MATCH(Calc!$AO844,Expenses!$U$9:$U$1026,0),1),0)</f>
        <v>0</v>
      </c>
      <c r="BK844" s="93">
        <f t="shared" ca="1" si="92"/>
        <v>2029</v>
      </c>
      <c r="BL844" s="85" t="str">
        <f>IFERROR(IF($BH844="Passive","",INDEX(Expenses!E$9:E$1026,MATCH(Calc!$AO844,Expenses!$U$9:$U$1026,0),1)),"")</f>
        <v/>
      </c>
      <c r="BM844" s="85" t="str">
        <f>IFERROR(IF($BH844="Passive","",INDEX(Expenses!F$9:F$1026,MATCH(Calc!$AO844,Expenses!$U$9:$U$1026,0),1)),"")</f>
        <v/>
      </c>
      <c r="BN844" s="85" t="str">
        <f>IFERROR(IF($BH844="Passive","",INDEX(Expenses!G$9:G$1026,MATCH(Calc!$AO844,Expenses!$U$9:$U$1026,0),1)),"")</f>
        <v/>
      </c>
      <c r="BO844" s="85" t="str">
        <f>IFERROR(IF($BH844="Passive","",INDEX(Expenses!H$9:H$1026,MATCH(Calc!$AO844,Expenses!$U$9:$U$1026,0),1)),"")</f>
        <v/>
      </c>
      <c r="BP844" s="85" t="str">
        <f>IFERROR(IF($BH844="Passive","",INDEX(Expenses!I$9:I$1026,MATCH(Calc!$AO844,Expenses!$U$9:$U$1026,0),1)),"")</f>
        <v/>
      </c>
      <c r="BQ844" s="85" t="str">
        <f>IFERROR(IF($BH844="Passive","",INDEX(Expenses!J$9:J$1026,MATCH(Calc!$AO844,Expenses!$U$9:$U$1026,0),1)),"")</f>
        <v/>
      </c>
      <c r="BR844" s="85" t="str">
        <f>IFERROR(IF($BH844="Passive","",INDEX(Expenses!K$9:K$1026,MATCH(Calc!$AO844,Expenses!$U$9:$U$1026,0),1)),"")</f>
        <v/>
      </c>
      <c r="BS844" s="85" t="str">
        <f>IFERROR(IF($BH844="Passive","",INDEX(Expenses!L$9:L$1026,MATCH(Calc!$AO844,Expenses!$U$9:$U$1026,0),1)),"")</f>
        <v/>
      </c>
      <c r="BT844" s="85" t="str">
        <f>IFERROR(IF($BH844="Passive","",INDEX(Expenses!M$9:M$1026,MATCH(Calc!$AO844,Expenses!$U$9:$U$1026,0),1)),"")</f>
        <v/>
      </c>
      <c r="BU844" s="85" t="str">
        <f>IFERROR(IF($BH844="Passive","",INDEX(Expenses!N$9:N$1026,MATCH(Calc!$AO844,Expenses!$U$9:$U$1026,0),1)),"")</f>
        <v/>
      </c>
      <c r="BV844" s="85" t="str">
        <f>IFERROR(IF($BH844="Passive","",INDEX(Expenses!O$9:O$1026,MATCH(Calc!$AO844,Expenses!$U$9:$U$1026,0),1)),"")</f>
        <v/>
      </c>
      <c r="BW844" s="85" t="str">
        <f>IFERROR(IF($BH844="Passive","",INDEX(Expenses!P$9:P$1026,MATCH(Calc!$AO844,Expenses!$U$9:$U$1026,0),1)),"")</f>
        <v/>
      </c>
    </row>
    <row r="845" spans="40:75" x14ac:dyDescent="0.25">
      <c r="AN845" s="93">
        <f t="shared" si="88"/>
        <v>8</v>
      </c>
      <c r="AO845" s="93">
        <v>842</v>
      </c>
      <c r="AQ845" s="85" t="str">
        <f t="shared" si="89"/>
        <v>Passive</v>
      </c>
      <c r="AR845" s="85">
        <f>IFERROR(INDEX(Income!B$9:B$1026,MATCH(Calc!$AO845,Income!$U$9:$U$1026,0),1),0)</f>
        <v>0</v>
      </c>
      <c r="AS845" s="85">
        <f>IFERROR(INDEX(Income!C$9:C$1026,MATCH(Calc!$AO845,Income!$U$9:$U$1026,0),1),0)</f>
        <v>0</v>
      </c>
      <c r="AT845" s="93">
        <f t="shared" ca="1" si="90"/>
        <v>2029</v>
      </c>
      <c r="AU845" s="85" t="str">
        <f>IFERROR(IF($AQ845="Passive","",INDEX(Income!E$9:E$1026,MATCH(Calc!$AO845,Income!$U$9:$U$1026,0),1)),"")</f>
        <v/>
      </c>
      <c r="AV845" s="85" t="str">
        <f>IFERROR(IF($AQ845="Passive","",INDEX(Income!F$9:F$1026,MATCH(Calc!$AO845,Income!$U$9:$U$1026,0),1)),"")</f>
        <v/>
      </c>
      <c r="AW845" s="85" t="str">
        <f>IFERROR(IF($AQ845="Passive","",INDEX(Income!G$9:G$1026,MATCH(Calc!$AO845,Income!$U$9:$U$1026,0),1)),"")</f>
        <v/>
      </c>
      <c r="AX845" s="85" t="str">
        <f>IFERROR(IF($AQ845="Passive","",INDEX(Income!H$9:H$1026,MATCH(Calc!$AO845,Income!$U$9:$U$1026,0),1)),"")</f>
        <v/>
      </c>
      <c r="AY845" s="85" t="str">
        <f>IFERROR(IF($AQ845="Passive","",INDEX(Income!I$9:I$1026,MATCH(Calc!$AO845,Income!$U$9:$U$1026,0),1)),"")</f>
        <v/>
      </c>
      <c r="AZ845" s="85" t="str">
        <f>IFERROR(IF($AQ845="Passive","",INDEX(Income!J$9:J$1026,MATCH(Calc!$AO845,Income!$U$9:$U$1026,0),1)),"")</f>
        <v/>
      </c>
      <c r="BA845" s="85" t="str">
        <f>IFERROR(IF($AQ845="Passive","",INDEX(Income!K$9:K$1026,MATCH(Calc!$AO845,Income!$U$9:$U$1026,0),1)),"")</f>
        <v/>
      </c>
      <c r="BB845" s="85" t="str">
        <f>IFERROR(IF($AQ845="Passive","",INDEX(Income!L$9:L$1026,MATCH(Calc!$AO845,Income!$U$9:$U$1026,0),1)),"")</f>
        <v/>
      </c>
      <c r="BC845" s="85" t="str">
        <f>IFERROR(IF($AQ845="Passive","",INDEX(Income!M$9:M$1026,MATCH(Calc!$AO845,Income!$U$9:$U$1026,0),1)),"")</f>
        <v/>
      </c>
      <c r="BD845" s="85" t="str">
        <f>IFERROR(IF($AQ845="Passive","",INDEX(Income!N$9:N$1026,MATCH(Calc!$AO845,Income!$U$9:$U$1026,0),1)),"")</f>
        <v/>
      </c>
      <c r="BE845" s="85" t="str">
        <f>IFERROR(IF($AQ845="Passive","",INDEX(Income!O$9:O$1026,MATCH(Calc!$AO845,Income!$U$9:$U$1026,0),1)),"")</f>
        <v/>
      </c>
      <c r="BF845" s="85" t="str">
        <f>IFERROR(IF($AQ845="Passive","",INDEX(Income!P$9:P$1026,MATCH(Calc!$AO845,Income!$U$9:$U$1026,0),1)),"")</f>
        <v/>
      </c>
      <c r="BH845" s="85" t="str">
        <f t="shared" si="91"/>
        <v>Passive</v>
      </c>
      <c r="BI845" s="85">
        <f>IFERROR(INDEX(Expenses!B$9:B$1026,MATCH(Calc!$AO845,Expenses!$U$9:$U$1026,0),1),0)</f>
        <v>0</v>
      </c>
      <c r="BJ845" s="85">
        <f>IFERROR(INDEX(Expenses!C$9:C$1026,MATCH(Calc!$AO845,Expenses!$U$9:$U$1026,0),1),0)</f>
        <v>0</v>
      </c>
      <c r="BK845" s="93">
        <f t="shared" ca="1" si="92"/>
        <v>2029</v>
      </c>
      <c r="BL845" s="85" t="str">
        <f>IFERROR(IF($BH845="Passive","",INDEX(Expenses!E$9:E$1026,MATCH(Calc!$AO845,Expenses!$U$9:$U$1026,0),1)),"")</f>
        <v/>
      </c>
      <c r="BM845" s="85" t="str">
        <f>IFERROR(IF($BH845="Passive","",INDEX(Expenses!F$9:F$1026,MATCH(Calc!$AO845,Expenses!$U$9:$U$1026,0),1)),"")</f>
        <v/>
      </c>
      <c r="BN845" s="85" t="str">
        <f>IFERROR(IF($BH845="Passive","",INDEX(Expenses!G$9:G$1026,MATCH(Calc!$AO845,Expenses!$U$9:$U$1026,0),1)),"")</f>
        <v/>
      </c>
      <c r="BO845" s="85" t="str">
        <f>IFERROR(IF($BH845="Passive","",INDEX(Expenses!H$9:H$1026,MATCH(Calc!$AO845,Expenses!$U$9:$U$1026,0),1)),"")</f>
        <v/>
      </c>
      <c r="BP845" s="85" t="str">
        <f>IFERROR(IF($BH845="Passive","",INDEX(Expenses!I$9:I$1026,MATCH(Calc!$AO845,Expenses!$U$9:$U$1026,0),1)),"")</f>
        <v/>
      </c>
      <c r="BQ845" s="85" t="str">
        <f>IFERROR(IF($BH845="Passive","",INDEX(Expenses!J$9:J$1026,MATCH(Calc!$AO845,Expenses!$U$9:$U$1026,0),1)),"")</f>
        <v/>
      </c>
      <c r="BR845" s="85" t="str">
        <f>IFERROR(IF($BH845="Passive","",INDEX(Expenses!K$9:K$1026,MATCH(Calc!$AO845,Expenses!$U$9:$U$1026,0),1)),"")</f>
        <v/>
      </c>
      <c r="BS845" s="85" t="str">
        <f>IFERROR(IF($BH845="Passive","",INDEX(Expenses!L$9:L$1026,MATCH(Calc!$AO845,Expenses!$U$9:$U$1026,0),1)),"")</f>
        <v/>
      </c>
      <c r="BT845" s="85" t="str">
        <f>IFERROR(IF($BH845="Passive","",INDEX(Expenses!M$9:M$1026,MATCH(Calc!$AO845,Expenses!$U$9:$U$1026,0),1)),"")</f>
        <v/>
      </c>
      <c r="BU845" s="85" t="str">
        <f>IFERROR(IF($BH845="Passive","",INDEX(Expenses!N$9:N$1026,MATCH(Calc!$AO845,Expenses!$U$9:$U$1026,0),1)),"")</f>
        <v/>
      </c>
      <c r="BV845" s="85" t="str">
        <f>IFERROR(IF($BH845="Passive","",INDEX(Expenses!O$9:O$1026,MATCH(Calc!$AO845,Expenses!$U$9:$U$1026,0),1)),"")</f>
        <v/>
      </c>
      <c r="BW845" s="85" t="str">
        <f>IFERROR(IF($BH845="Passive","",INDEX(Expenses!P$9:P$1026,MATCH(Calc!$AO845,Expenses!$U$9:$U$1026,0),1)),"")</f>
        <v/>
      </c>
    </row>
    <row r="846" spans="40:75" x14ac:dyDescent="0.25">
      <c r="AN846" s="93">
        <f t="shared" si="88"/>
        <v>8</v>
      </c>
      <c r="AO846" s="93">
        <v>843</v>
      </c>
      <c r="AQ846" s="85" t="str">
        <f t="shared" si="89"/>
        <v>Passive</v>
      </c>
      <c r="AR846" s="85">
        <f>IFERROR(INDEX(Income!B$9:B$1026,MATCH(Calc!$AO846,Income!$U$9:$U$1026,0),1),0)</f>
        <v>0</v>
      </c>
      <c r="AS846" s="85">
        <f>IFERROR(INDEX(Income!C$9:C$1026,MATCH(Calc!$AO846,Income!$U$9:$U$1026,0),1),0)</f>
        <v>0</v>
      </c>
      <c r="AT846" s="93">
        <f t="shared" ca="1" si="90"/>
        <v>2029</v>
      </c>
      <c r="AU846" s="85" t="str">
        <f>IFERROR(IF($AQ846="Passive","",INDEX(Income!E$9:E$1026,MATCH(Calc!$AO846,Income!$U$9:$U$1026,0),1)),"")</f>
        <v/>
      </c>
      <c r="AV846" s="85" t="str">
        <f>IFERROR(IF($AQ846="Passive","",INDEX(Income!F$9:F$1026,MATCH(Calc!$AO846,Income!$U$9:$U$1026,0),1)),"")</f>
        <v/>
      </c>
      <c r="AW846" s="85" t="str">
        <f>IFERROR(IF($AQ846="Passive","",INDEX(Income!G$9:G$1026,MATCH(Calc!$AO846,Income!$U$9:$U$1026,0),1)),"")</f>
        <v/>
      </c>
      <c r="AX846" s="85" t="str">
        <f>IFERROR(IF($AQ846="Passive","",INDEX(Income!H$9:H$1026,MATCH(Calc!$AO846,Income!$U$9:$U$1026,0),1)),"")</f>
        <v/>
      </c>
      <c r="AY846" s="85" t="str">
        <f>IFERROR(IF($AQ846="Passive","",INDEX(Income!I$9:I$1026,MATCH(Calc!$AO846,Income!$U$9:$U$1026,0),1)),"")</f>
        <v/>
      </c>
      <c r="AZ846" s="85" t="str">
        <f>IFERROR(IF($AQ846="Passive","",INDEX(Income!J$9:J$1026,MATCH(Calc!$AO846,Income!$U$9:$U$1026,0),1)),"")</f>
        <v/>
      </c>
      <c r="BA846" s="85" t="str">
        <f>IFERROR(IF($AQ846="Passive","",INDEX(Income!K$9:K$1026,MATCH(Calc!$AO846,Income!$U$9:$U$1026,0),1)),"")</f>
        <v/>
      </c>
      <c r="BB846" s="85" t="str">
        <f>IFERROR(IF($AQ846="Passive","",INDEX(Income!L$9:L$1026,MATCH(Calc!$AO846,Income!$U$9:$U$1026,0),1)),"")</f>
        <v/>
      </c>
      <c r="BC846" s="85" t="str">
        <f>IFERROR(IF($AQ846="Passive","",INDEX(Income!M$9:M$1026,MATCH(Calc!$AO846,Income!$U$9:$U$1026,0),1)),"")</f>
        <v/>
      </c>
      <c r="BD846" s="85" t="str">
        <f>IFERROR(IF($AQ846="Passive","",INDEX(Income!N$9:N$1026,MATCH(Calc!$AO846,Income!$U$9:$U$1026,0),1)),"")</f>
        <v/>
      </c>
      <c r="BE846" s="85" t="str">
        <f>IFERROR(IF($AQ846="Passive","",INDEX(Income!O$9:O$1026,MATCH(Calc!$AO846,Income!$U$9:$U$1026,0),1)),"")</f>
        <v/>
      </c>
      <c r="BF846" s="85" t="str">
        <f>IFERROR(IF($AQ846="Passive","",INDEX(Income!P$9:P$1026,MATCH(Calc!$AO846,Income!$U$9:$U$1026,0),1)),"")</f>
        <v/>
      </c>
      <c r="BH846" s="85" t="str">
        <f t="shared" si="91"/>
        <v>Passive</v>
      </c>
      <c r="BI846" s="85">
        <f>IFERROR(INDEX(Expenses!B$9:B$1026,MATCH(Calc!$AO846,Expenses!$U$9:$U$1026,0),1),0)</f>
        <v>0</v>
      </c>
      <c r="BJ846" s="85">
        <f>IFERROR(INDEX(Expenses!C$9:C$1026,MATCH(Calc!$AO846,Expenses!$U$9:$U$1026,0),1),0)</f>
        <v>0</v>
      </c>
      <c r="BK846" s="93">
        <f t="shared" ca="1" si="92"/>
        <v>2029</v>
      </c>
      <c r="BL846" s="85" t="str">
        <f>IFERROR(IF($BH846="Passive","",INDEX(Expenses!E$9:E$1026,MATCH(Calc!$AO846,Expenses!$U$9:$U$1026,0),1)),"")</f>
        <v/>
      </c>
      <c r="BM846" s="85" t="str">
        <f>IFERROR(IF($BH846="Passive","",INDEX(Expenses!F$9:F$1026,MATCH(Calc!$AO846,Expenses!$U$9:$U$1026,0),1)),"")</f>
        <v/>
      </c>
      <c r="BN846" s="85" t="str">
        <f>IFERROR(IF($BH846="Passive","",INDEX(Expenses!G$9:G$1026,MATCH(Calc!$AO846,Expenses!$U$9:$U$1026,0),1)),"")</f>
        <v/>
      </c>
      <c r="BO846" s="85" t="str">
        <f>IFERROR(IF($BH846="Passive","",INDEX(Expenses!H$9:H$1026,MATCH(Calc!$AO846,Expenses!$U$9:$U$1026,0),1)),"")</f>
        <v/>
      </c>
      <c r="BP846" s="85" t="str">
        <f>IFERROR(IF($BH846="Passive","",INDEX(Expenses!I$9:I$1026,MATCH(Calc!$AO846,Expenses!$U$9:$U$1026,0),1)),"")</f>
        <v/>
      </c>
      <c r="BQ846" s="85" t="str">
        <f>IFERROR(IF($BH846="Passive","",INDEX(Expenses!J$9:J$1026,MATCH(Calc!$AO846,Expenses!$U$9:$U$1026,0),1)),"")</f>
        <v/>
      </c>
      <c r="BR846" s="85" t="str">
        <f>IFERROR(IF($BH846="Passive","",INDEX(Expenses!K$9:K$1026,MATCH(Calc!$AO846,Expenses!$U$9:$U$1026,0),1)),"")</f>
        <v/>
      </c>
      <c r="BS846" s="85" t="str">
        <f>IFERROR(IF($BH846="Passive","",INDEX(Expenses!L$9:L$1026,MATCH(Calc!$AO846,Expenses!$U$9:$U$1026,0),1)),"")</f>
        <v/>
      </c>
      <c r="BT846" s="85" t="str">
        <f>IFERROR(IF($BH846="Passive","",INDEX(Expenses!M$9:M$1026,MATCH(Calc!$AO846,Expenses!$U$9:$U$1026,0),1)),"")</f>
        <v/>
      </c>
      <c r="BU846" s="85" t="str">
        <f>IFERROR(IF($BH846="Passive","",INDEX(Expenses!N$9:N$1026,MATCH(Calc!$AO846,Expenses!$U$9:$U$1026,0),1)),"")</f>
        <v/>
      </c>
      <c r="BV846" s="85" t="str">
        <f>IFERROR(IF($BH846="Passive","",INDEX(Expenses!O$9:O$1026,MATCH(Calc!$AO846,Expenses!$U$9:$U$1026,0),1)),"")</f>
        <v/>
      </c>
      <c r="BW846" s="85" t="str">
        <f>IFERROR(IF($BH846="Passive","",INDEX(Expenses!P$9:P$1026,MATCH(Calc!$AO846,Expenses!$U$9:$U$1026,0),1)),"")</f>
        <v/>
      </c>
    </row>
    <row r="847" spans="40:75" x14ac:dyDescent="0.25">
      <c r="AN847" s="93">
        <f t="shared" si="88"/>
        <v>8</v>
      </c>
      <c r="AO847" s="93">
        <v>844</v>
      </c>
      <c r="AQ847" s="85" t="str">
        <f t="shared" si="89"/>
        <v>Passive</v>
      </c>
      <c r="AR847" s="85">
        <f>IFERROR(INDEX(Income!B$9:B$1026,MATCH(Calc!$AO847,Income!$U$9:$U$1026,0),1),0)</f>
        <v>0</v>
      </c>
      <c r="AS847" s="85">
        <f>IFERROR(INDEX(Income!C$9:C$1026,MATCH(Calc!$AO847,Income!$U$9:$U$1026,0),1),0)</f>
        <v>0</v>
      </c>
      <c r="AT847" s="93">
        <f t="shared" ca="1" si="90"/>
        <v>2029</v>
      </c>
      <c r="AU847" s="85" t="str">
        <f>IFERROR(IF($AQ847="Passive","",INDEX(Income!E$9:E$1026,MATCH(Calc!$AO847,Income!$U$9:$U$1026,0),1)),"")</f>
        <v/>
      </c>
      <c r="AV847" s="85" t="str">
        <f>IFERROR(IF($AQ847="Passive","",INDEX(Income!F$9:F$1026,MATCH(Calc!$AO847,Income!$U$9:$U$1026,0),1)),"")</f>
        <v/>
      </c>
      <c r="AW847" s="85" t="str">
        <f>IFERROR(IF($AQ847="Passive","",INDEX(Income!G$9:G$1026,MATCH(Calc!$AO847,Income!$U$9:$U$1026,0),1)),"")</f>
        <v/>
      </c>
      <c r="AX847" s="85" t="str">
        <f>IFERROR(IF($AQ847="Passive","",INDEX(Income!H$9:H$1026,MATCH(Calc!$AO847,Income!$U$9:$U$1026,0),1)),"")</f>
        <v/>
      </c>
      <c r="AY847" s="85" t="str">
        <f>IFERROR(IF($AQ847="Passive","",INDEX(Income!I$9:I$1026,MATCH(Calc!$AO847,Income!$U$9:$U$1026,0),1)),"")</f>
        <v/>
      </c>
      <c r="AZ847" s="85" t="str">
        <f>IFERROR(IF($AQ847="Passive","",INDEX(Income!J$9:J$1026,MATCH(Calc!$AO847,Income!$U$9:$U$1026,0),1)),"")</f>
        <v/>
      </c>
      <c r="BA847" s="85" t="str">
        <f>IFERROR(IF($AQ847="Passive","",INDEX(Income!K$9:K$1026,MATCH(Calc!$AO847,Income!$U$9:$U$1026,0),1)),"")</f>
        <v/>
      </c>
      <c r="BB847" s="85" t="str">
        <f>IFERROR(IF($AQ847="Passive","",INDEX(Income!L$9:L$1026,MATCH(Calc!$AO847,Income!$U$9:$U$1026,0),1)),"")</f>
        <v/>
      </c>
      <c r="BC847" s="85" t="str">
        <f>IFERROR(IF($AQ847="Passive","",INDEX(Income!M$9:M$1026,MATCH(Calc!$AO847,Income!$U$9:$U$1026,0),1)),"")</f>
        <v/>
      </c>
      <c r="BD847" s="85" t="str">
        <f>IFERROR(IF($AQ847="Passive","",INDEX(Income!N$9:N$1026,MATCH(Calc!$AO847,Income!$U$9:$U$1026,0),1)),"")</f>
        <v/>
      </c>
      <c r="BE847" s="85" t="str">
        <f>IFERROR(IF($AQ847="Passive","",INDEX(Income!O$9:O$1026,MATCH(Calc!$AO847,Income!$U$9:$U$1026,0),1)),"")</f>
        <v/>
      </c>
      <c r="BF847" s="85" t="str">
        <f>IFERROR(IF($AQ847="Passive","",INDEX(Income!P$9:P$1026,MATCH(Calc!$AO847,Income!$U$9:$U$1026,0),1)),"")</f>
        <v/>
      </c>
      <c r="BH847" s="85" t="str">
        <f t="shared" si="91"/>
        <v>Passive</v>
      </c>
      <c r="BI847" s="85">
        <f>IFERROR(INDEX(Expenses!B$9:B$1026,MATCH(Calc!$AO847,Expenses!$U$9:$U$1026,0),1),0)</f>
        <v>0</v>
      </c>
      <c r="BJ847" s="85">
        <f>IFERROR(INDEX(Expenses!C$9:C$1026,MATCH(Calc!$AO847,Expenses!$U$9:$U$1026,0),1),0)</f>
        <v>0</v>
      </c>
      <c r="BK847" s="93">
        <f t="shared" ca="1" si="92"/>
        <v>2029</v>
      </c>
      <c r="BL847" s="85" t="str">
        <f>IFERROR(IF($BH847="Passive","",INDEX(Expenses!E$9:E$1026,MATCH(Calc!$AO847,Expenses!$U$9:$U$1026,0),1)),"")</f>
        <v/>
      </c>
      <c r="BM847" s="85" t="str">
        <f>IFERROR(IF($BH847="Passive","",INDEX(Expenses!F$9:F$1026,MATCH(Calc!$AO847,Expenses!$U$9:$U$1026,0),1)),"")</f>
        <v/>
      </c>
      <c r="BN847" s="85" t="str">
        <f>IFERROR(IF($BH847="Passive","",INDEX(Expenses!G$9:G$1026,MATCH(Calc!$AO847,Expenses!$U$9:$U$1026,0),1)),"")</f>
        <v/>
      </c>
      <c r="BO847" s="85" t="str">
        <f>IFERROR(IF($BH847="Passive","",INDEX(Expenses!H$9:H$1026,MATCH(Calc!$AO847,Expenses!$U$9:$U$1026,0),1)),"")</f>
        <v/>
      </c>
      <c r="BP847" s="85" t="str">
        <f>IFERROR(IF($BH847="Passive","",INDEX(Expenses!I$9:I$1026,MATCH(Calc!$AO847,Expenses!$U$9:$U$1026,0),1)),"")</f>
        <v/>
      </c>
      <c r="BQ847" s="85" t="str">
        <f>IFERROR(IF($BH847="Passive","",INDEX(Expenses!J$9:J$1026,MATCH(Calc!$AO847,Expenses!$U$9:$U$1026,0),1)),"")</f>
        <v/>
      </c>
      <c r="BR847" s="85" t="str">
        <f>IFERROR(IF($BH847="Passive","",INDEX(Expenses!K$9:K$1026,MATCH(Calc!$AO847,Expenses!$U$9:$U$1026,0),1)),"")</f>
        <v/>
      </c>
      <c r="BS847" s="85" t="str">
        <f>IFERROR(IF($BH847="Passive","",INDEX(Expenses!L$9:L$1026,MATCH(Calc!$AO847,Expenses!$U$9:$U$1026,0),1)),"")</f>
        <v/>
      </c>
      <c r="BT847" s="85" t="str">
        <f>IFERROR(IF($BH847="Passive","",INDEX(Expenses!M$9:M$1026,MATCH(Calc!$AO847,Expenses!$U$9:$U$1026,0),1)),"")</f>
        <v/>
      </c>
      <c r="BU847" s="85" t="str">
        <f>IFERROR(IF($BH847="Passive","",INDEX(Expenses!N$9:N$1026,MATCH(Calc!$AO847,Expenses!$U$9:$U$1026,0),1)),"")</f>
        <v/>
      </c>
      <c r="BV847" s="85" t="str">
        <f>IFERROR(IF($BH847="Passive","",INDEX(Expenses!O$9:O$1026,MATCH(Calc!$AO847,Expenses!$U$9:$U$1026,0),1)),"")</f>
        <v/>
      </c>
      <c r="BW847" s="85" t="str">
        <f>IFERROR(IF($BH847="Passive","",INDEX(Expenses!P$9:P$1026,MATCH(Calc!$AO847,Expenses!$U$9:$U$1026,0),1)),"")</f>
        <v/>
      </c>
    </row>
    <row r="848" spans="40:75" x14ac:dyDescent="0.25">
      <c r="AN848" s="93">
        <f t="shared" si="88"/>
        <v>8</v>
      </c>
      <c r="AO848" s="93">
        <v>845</v>
      </c>
      <c r="AQ848" s="85" t="str">
        <f t="shared" si="89"/>
        <v>Passive</v>
      </c>
      <c r="AR848" s="85">
        <f>IFERROR(INDEX(Income!B$9:B$1026,MATCH(Calc!$AO848,Income!$U$9:$U$1026,0),1),0)</f>
        <v>0</v>
      </c>
      <c r="AS848" s="85">
        <f>IFERROR(INDEX(Income!C$9:C$1026,MATCH(Calc!$AO848,Income!$U$9:$U$1026,0),1),0)</f>
        <v>0</v>
      </c>
      <c r="AT848" s="93">
        <f t="shared" ca="1" si="90"/>
        <v>2029</v>
      </c>
      <c r="AU848" s="85" t="str">
        <f>IFERROR(IF($AQ848="Passive","",INDEX(Income!E$9:E$1026,MATCH(Calc!$AO848,Income!$U$9:$U$1026,0),1)),"")</f>
        <v/>
      </c>
      <c r="AV848" s="85" t="str">
        <f>IFERROR(IF($AQ848="Passive","",INDEX(Income!F$9:F$1026,MATCH(Calc!$AO848,Income!$U$9:$U$1026,0),1)),"")</f>
        <v/>
      </c>
      <c r="AW848" s="85" t="str">
        <f>IFERROR(IF($AQ848="Passive","",INDEX(Income!G$9:G$1026,MATCH(Calc!$AO848,Income!$U$9:$U$1026,0),1)),"")</f>
        <v/>
      </c>
      <c r="AX848" s="85" t="str">
        <f>IFERROR(IF($AQ848="Passive","",INDEX(Income!H$9:H$1026,MATCH(Calc!$AO848,Income!$U$9:$U$1026,0),1)),"")</f>
        <v/>
      </c>
      <c r="AY848" s="85" t="str">
        <f>IFERROR(IF($AQ848="Passive","",INDEX(Income!I$9:I$1026,MATCH(Calc!$AO848,Income!$U$9:$U$1026,0),1)),"")</f>
        <v/>
      </c>
      <c r="AZ848" s="85" t="str">
        <f>IFERROR(IF($AQ848="Passive","",INDEX(Income!J$9:J$1026,MATCH(Calc!$AO848,Income!$U$9:$U$1026,0),1)),"")</f>
        <v/>
      </c>
      <c r="BA848" s="85" t="str">
        <f>IFERROR(IF($AQ848="Passive","",INDEX(Income!K$9:K$1026,MATCH(Calc!$AO848,Income!$U$9:$U$1026,0),1)),"")</f>
        <v/>
      </c>
      <c r="BB848" s="85" t="str">
        <f>IFERROR(IF($AQ848="Passive","",INDEX(Income!L$9:L$1026,MATCH(Calc!$AO848,Income!$U$9:$U$1026,0),1)),"")</f>
        <v/>
      </c>
      <c r="BC848" s="85" t="str">
        <f>IFERROR(IF($AQ848="Passive","",INDEX(Income!M$9:M$1026,MATCH(Calc!$AO848,Income!$U$9:$U$1026,0),1)),"")</f>
        <v/>
      </c>
      <c r="BD848" s="85" t="str">
        <f>IFERROR(IF($AQ848="Passive","",INDEX(Income!N$9:N$1026,MATCH(Calc!$AO848,Income!$U$9:$U$1026,0),1)),"")</f>
        <v/>
      </c>
      <c r="BE848" s="85" t="str">
        <f>IFERROR(IF($AQ848="Passive","",INDEX(Income!O$9:O$1026,MATCH(Calc!$AO848,Income!$U$9:$U$1026,0),1)),"")</f>
        <v/>
      </c>
      <c r="BF848" s="85" t="str">
        <f>IFERROR(IF($AQ848="Passive","",INDEX(Income!P$9:P$1026,MATCH(Calc!$AO848,Income!$U$9:$U$1026,0),1)),"")</f>
        <v/>
      </c>
      <c r="BH848" s="85" t="str">
        <f t="shared" si="91"/>
        <v>Passive</v>
      </c>
      <c r="BI848" s="85">
        <f>IFERROR(INDEX(Expenses!B$9:B$1026,MATCH(Calc!$AO848,Expenses!$U$9:$U$1026,0),1),0)</f>
        <v>0</v>
      </c>
      <c r="BJ848" s="85">
        <f>IFERROR(INDEX(Expenses!C$9:C$1026,MATCH(Calc!$AO848,Expenses!$U$9:$U$1026,0),1),0)</f>
        <v>0</v>
      </c>
      <c r="BK848" s="93">
        <f t="shared" ca="1" si="92"/>
        <v>2029</v>
      </c>
      <c r="BL848" s="85" t="str">
        <f>IFERROR(IF($BH848="Passive","",INDEX(Expenses!E$9:E$1026,MATCH(Calc!$AO848,Expenses!$U$9:$U$1026,0),1)),"")</f>
        <v/>
      </c>
      <c r="BM848" s="85" t="str">
        <f>IFERROR(IF($BH848="Passive","",INDEX(Expenses!F$9:F$1026,MATCH(Calc!$AO848,Expenses!$U$9:$U$1026,0),1)),"")</f>
        <v/>
      </c>
      <c r="BN848" s="85" t="str">
        <f>IFERROR(IF($BH848="Passive","",INDEX(Expenses!G$9:G$1026,MATCH(Calc!$AO848,Expenses!$U$9:$U$1026,0),1)),"")</f>
        <v/>
      </c>
      <c r="BO848" s="85" t="str">
        <f>IFERROR(IF($BH848="Passive","",INDEX(Expenses!H$9:H$1026,MATCH(Calc!$AO848,Expenses!$U$9:$U$1026,0),1)),"")</f>
        <v/>
      </c>
      <c r="BP848" s="85" t="str">
        <f>IFERROR(IF($BH848="Passive","",INDEX(Expenses!I$9:I$1026,MATCH(Calc!$AO848,Expenses!$U$9:$U$1026,0),1)),"")</f>
        <v/>
      </c>
      <c r="BQ848" s="85" t="str">
        <f>IFERROR(IF($BH848="Passive","",INDEX(Expenses!J$9:J$1026,MATCH(Calc!$AO848,Expenses!$U$9:$U$1026,0),1)),"")</f>
        <v/>
      </c>
      <c r="BR848" s="85" t="str">
        <f>IFERROR(IF($BH848="Passive","",INDEX(Expenses!K$9:K$1026,MATCH(Calc!$AO848,Expenses!$U$9:$U$1026,0),1)),"")</f>
        <v/>
      </c>
      <c r="BS848" s="85" t="str">
        <f>IFERROR(IF($BH848="Passive","",INDEX(Expenses!L$9:L$1026,MATCH(Calc!$AO848,Expenses!$U$9:$U$1026,0),1)),"")</f>
        <v/>
      </c>
      <c r="BT848" s="85" t="str">
        <f>IFERROR(IF($BH848="Passive","",INDEX(Expenses!M$9:M$1026,MATCH(Calc!$AO848,Expenses!$U$9:$U$1026,0),1)),"")</f>
        <v/>
      </c>
      <c r="BU848" s="85" t="str">
        <f>IFERROR(IF($BH848="Passive","",INDEX(Expenses!N$9:N$1026,MATCH(Calc!$AO848,Expenses!$U$9:$U$1026,0),1)),"")</f>
        <v/>
      </c>
      <c r="BV848" s="85" t="str">
        <f>IFERROR(IF($BH848="Passive","",INDEX(Expenses!O$9:O$1026,MATCH(Calc!$AO848,Expenses!$U$9:$U$1026,0),1)),"")</f>
        <v/>
      </c>
      <c r="BW848" s="85" t="str">
        <f>IFERROR(IF($BH848="Passive","",INDEX(Expenses!P$9:P$1026,MATCH(Calc!$AO848,Expenses!$U$9:$U$1026,0),1)),"")</f>
        <v/>
      </c>
    </row>
    <row r="849" spans="40:75" x14ac:dyDescent="0.25">
      <c r="AN849" s="93">
        <f t="shared" si="88"/>
        <v>8</v>
      </c>
      <c r="AO849" s="93">
        <v>846</v>
      </c>
      <c r="AQ849" s="85" t="str">
        <f t="shared" si="89"/>
        <v>Passive</v>
      </c>
      <c r="AR849" s="85">
        <f>IFERROR(INDEX(Income!B$9:B$1026,MATCH(Calc!$AO849,Income!$U$9:$U$1026,0),1),0)</f>
        <v>0</v>
      </c>
      <c r="AS849" s="85">
        <f>IFERROR(INDEX(Income!C$9:C$1026,MATCH(Calc!$AO849,Income!$U$9:$U$1026,0),1),0)</f>
        <v>0</v>
      </c>
      <c r="AT849" s="93">
        <f t="shared" ca="1" si="90"/>
        <v>2029</v>
      </c>
      <c r="AU849" s="85" t="str">
        <f>IFERROR(IF($AQ849="Passive","",INDEX(Income!E$9:E$1026,MATCH(Calc!$AO849,Income!$U$9:$U$1026,0),1)),"")</f>
        <v/>
      </c>
      <c r="AV849" s="85" t="str">
        <f>IFERROR(IF($AQ849="Passive","",INDEX(Income!F$9:F$1026,MATCH(Calc!$AO849,Income!$U$9:$U$1026,0),1)),"")</f>
        <v/>
      </c>
      <c r="AW849" s="85" t="str">
        <f>IFERROR(IF($AQ849="Passive","",INDEX(Income!G$9:G$1026,MATCH(Calc!$AO849,Income!$U$9:$U$1026,0),1)),"")</f>
        <v/>
      </c>
      <c r="AX849" s="85" t="str">
        <f>IFERROR(IF($AQ849="Passive","",INDEX(Income!H$9:H$1026,MATCH(Calc!$AO849,Income!$U$9:$U$1026,0),1)),"")</f>
        <v/>
      </c>
      <c r="AY849" s="85" t="str">
        <f>IFERROR(IF($AQ849="Passive","",INDEX(Income!I$9:I$1026,MATCH(Calc!$AO849,Income!$U$9:$U$1026,0),1)),"")</f>
        <v/>
      </c>
      <c r="AZ849" s="85" t="str">
        <f>IFERROR(IF($AQ849="Passive","",INDEX(Income!J$9:J$1026,MATCH(Calc!$AO849,Income!$U$9:$U$1026,0),1)),"")</f>
        <v/>
      </c>
      <c r="BA849" s="85" t="str">
        <f>IFERROR(IF($AQ849="Passive","",INDEX(Income!K$9:K$1026,MATCH(Calc!$AO849,Income!$U$9:$U$1026,0),1)),"")</f>
        <v/>
      </c>
      <c r="BB849" s="85" t="str">
        <f>IFERROR(IF($AQ849="Passive","",INDEX(Income!L$9:L$1026,MATCH(Calc!$AO849,Income!$U$9:$U$1026,0),1)),"")</f>
        <v/>
      </c>
      <c r="BC849" s="85" t="str">
        <f>IFERROR(IF($AQ849="Passive","",INDEX(Income!M$9:M$1026,MATCH(Calc!$AO849,Income!$U$9:$U$1026,0),1)),"")</f>
        <v/>
      </c>
      <c r="BD849" s="85" t="str">
        <f>IFERROR(IF($AQ849="Passive","",INDEX(Income!N$9:N$1026,MATCH(Calc!$AO849,Income!$U$9:$U$1026,0),1)),"")</f>
        <v/>
      </c>
      <c r="BE849" s="85" t="str">
        <f>IFERROR(IF($AQ849="Passive","",INDEX(Income!O$9:O$1026,MATCH(Calc!$AO849,Income!$U$9:$U$1026,0),1)),"")</f>
        <v/>
      </c>
      <c r="BF849" s="85" t="str">
        <f>IFERROR(IF($AQ849="Passive","",INDEX(Income!P$9:P$1026,MATCH(Calc!$AO849,Income!$U$9:$U$1026,0),1)),"")</f>
        <v/>
      </c>
      <c r="BH849" s="85" t="str">
        <f t="shared" si="91"/>
        <v>Passive</v>
      </c>
      <c r="BI849" s="85">
        <f>IFERROR(INDEX(Expenses!B$9:B$1026,MATCH(Calc!$AO849,Expenses!$U$9:$U$1026,0),1),0)</f>
        <v>0</v>
      </c>
      <c r="BJ849" s="85">
        <f>IFERROR(INDEX(Expenses!C$9:C$1026,MATCH(Calc!$AO849,Expenses!$U$9:$U$1026,0),1),0)</f>
        <v>0</v>
      </c>
      <c r="BK849" s="93">
        <f t="shared" ca="1" si="92"/>
        <v>2029</v>
      </c>
      <c r="BL849" s="85" t="str">
        <f>IFERROR(IF($BH849="Passive","",INDEX(Expenses!E$9:E$1026,MATCH(Calc!$AO849,Expenses!$U$9:$U$1026,0),1)),"")</f>
        <v/>
      </c>
      <c r="BM849" s="85" t="str">
        <f>IFERROR(IF($BH849="Passive","",INDEX(Expenses!F$9:F$1026,MATCH(Calc!$AO849,Expenses!$U$9:$U$1026,0),1)),"")</f>
        <v/>
      </c>
      <c r="BN849" s="85" t="str">
        <f>IFERROR(IF($BH849="Passive","",INDEX(Expenses!G$9:G$1026,MATCH(Calc!$AO849,Expenses!$U$9:$U$1026,0),1)),"")</f>
        <v/>
      </c>
      <c r="BO849" s="85" t="str">
        <f>IFERROR(IF($BH849="Passive","",INDEX(Expenses!H$9:H$1026,MATCH(Calc!$AO849,Expenses!$U$9:$U$1026,0),1)),"")</f>
        <v/>
      </c>
      <c r="BP849" s="85" t="str">
        <f>IFERROR(IF($BH849="Passive","",INDEX(Expenses!I$9:I$1026,MATCH(Calc!$AO849,Expenses!$U$9:$U$1026,0),1)),"")</f>
        <v/>
      </c>
      <c r="BQ849" s="85" t="str">
        <f>IFERROR(IF($BH849="Passive","",INDEX(Expenses!J$9:J$1026,MATCH(Calc!$AO849,Expenses!$U$9:$U$1026,0),1)),"")</f>
        <v/>
      </c>
      <c r="BR849" s="85" t="str">
        <f>IFERROR(IF($BH849="Passive","",INDEX(Expenses!K$9:K$1026,MATCH(Calc!$AO849,Expenses!$U$9:$U$1026,0),1)),"")</f>
        <v/>
      </c>
      <c r="BS849" s="85" t="str">
        <f>IFERROR(IF($BH849="Passive","",INDEX(Expenses!L$9:L$1026,MATCH(Calc!$AO849,Expenses!$U$9:$U$1026,0),1)),"")</f>
        <v/>
      </c>
      <c r="BT849" s="85" t="str">
        <f>IFERROR(IF($BH849="Passive","",INDEX(Expenses!M$9:M$1026,MATCH(Calc!$AO849,Expenses!$U$9:$U$1026,0),1)),"")</f>
        <v/>
      </c>
      <c r="BU849" s="85" t="str">
        <f>IFERROR(IF($BH849="Passive","",INDEX(Expenses!N$9:N$1026,MATCH(Calc!$AO849,Expenses!$U$9:$U$1026,0),1)),"")</f>
        <v/>
      </c>
      <c r="BV849" s="85" t="str">
        <f>IFERROR(IF($BH849="Passive","",INDEX(Expenses!O$9:O$1026,MATCH(Calc!$AO849,Expenses!$U$9:$U$1026,0),1)),"")</f>
        <v/>
      </c>
      <c r="BW849" s="85" t="str">
        <f>IFERROR(IF($BH849="Passive","",INDEX(Expenses!P$9:P$1026,MATCH(Calc!$AO849,Expenses!$U$9:$U$1026,0),1)),"")</f>
        <v/>
      </c>
    </row>
    <row r="850" spans="40:75" x14ac:dyDescent="0.25">
      <c r="AN850" s="93">
        <f t="shared" si="88"/>
        <v>8</v>
      </c>
      <c r="AO850" s="93">
        <v>847</v>
      </c>
      <c r="AQ850" s="85" t="str">
        <f t="shared" si="89"/>
        <v>Passive</v>
      </c>
      <c r="AR850" s="85">
        <f>IFERROR(INDEX(Income!B$9:B$1026,MATCH(Calc!$AO850,Income!$U$9:$U$1026,0),1),0)</f>
        <v>0</v>
      </c>
      <c r="AS850" s="85">
        <f>IFERROR(INDEX(Income!C$9:C$1026,MATCH(Calc!$AO850,Income!$U$9:$U$1026,0),1),0)</f>
        <v>0</v>
      </c>
      <c r="AT850" s="93">
        <f t="shared" ca="1" si="90"/>
        <v>2029</v>
      </c>
      <c r="AU850" s="85" t="str">
        <f>IFERROR(IF($AQ850="Passive","",INDEX(Income!E$9:E$1026,MATCH(Calc!$AO850,Income!$U$9:$U$1026,0),1)),"")</f>
        <v/>
      </c>
      <c r="AV850" s="85" t="str">
        <f>IFERROR(IF($AQ850="Passive","",INDEX(Income!F$9:F$1026,MATCH(Calc!$AO850,Income!$U$9:$U$1026,0),1)),"")</f>
        <v/>
      </c>
      <c r="AW850" s="85" t="str">
        <f>IFERROR(IF($AQ850="Passive","",INDEX(Income!G$9:G$1026,MATCH(Calc!$AO850,Income!$U$9:$U$1026,0),1)),"")</f>
        <v/>
      </c>
      <c r="AX850" s="85" t="str">
        <f>IFERROR(IF($AQ850="Passive","",INDEX(Income!H$9:H$1026,MATCH(Calc!$AO850,Income!$U$9:$U$1026,0),1)),"")</f>
        <v/>
      </c>
      <c r="AY850" s="85" t="str">
        <f>IFERROR(IF($AQ850="Passive","",INDEX(Income!I$9:I$1026,MATCH(Calc!$AO850,Income!$U$9:$U$1026,0),1)),"")</f>
        <v/>
      </c>
      <c r="AZ850" s="85" t="str">
        <f>IFERROR(IF($AQ850="Passive","",INDEX(Income!J$9:J$1026,MATCH(Calc!$AO850,Income!$U$9:$U$1026,0),1)),"")</f>
        <v/>
      </c>
      <c r="BA850" s="85" t="str">
        <f>IFERROR(IF($AQ850="Passive","",INDEX(Income!K$9:K$1026,MATCH(Calc!$AO850,Income!$U$9:$U$1026,0),1)),"")</f>
        <v/>
      </c>
      <c r="BB850" s="85" t="str">
        <f>IFERROR(IF($AQ850="Passive","",INDEX(Income!L$9:L$1026,MATCH(Calc!$AO850,Income!$U$9:$U$1026,0),1)),"")</f>
        <v/>
      </c>
      <c r="BC850" s="85" t="str">
        <f>IFERROR(IF($AQ850="Passive","",INDEX(Income!M$9:M$1026,MATCH(Calc!$AO850,Income!$U$9:$U$1026,0),1)),"")</f>
        <v/>
      </c>
      <c r="BD850" s="85" t="str">
        <f>IFERROR(IF($AQ850="Passive","",INDEX(Income!N$9:N$1026,MATCH(Calc!$AO850,Income!$U$9:$U$1026,0),1)),"")</f>
        <v/>
      </c>
      <c r="BE850" s="85" t="str">
        <f>IFERROR(IF($AQ850="Passive","",INDEX(Income!O$9:O$1026,MATCH(Calc!$AO850,Income!$U$9:$U$1026,0),1)),"")</f>
        <v/>
      </c>
      <c r="BF850" s="85" t="str">
        <f>IFERROR(IF($AQ850="Passive","",INDEX(Income!P$9:P$1026,MATCH(Calc!$AO850,Income!$U$9:$U$1026,0),1)),"")</f>
        <v/>
      </c>
      <c r="BH850" s="85" t="str">
        <f t="shared" si="91"/>
        <v>Passive</v>
      </c>
      <c r="BI850" s="85">
        <f>IFERROR(INDEX(Expenses!B$9:B$1026,MATCH(Calc!$AO850,Expenses!$U$9:$U$1026,0),1),0)</f>
        <v>0</v>
      </c>
      <c r="BJ850" s="85">
        <f>IFERROR(INDEX(Expenses!C$9:C$1026,MATCH(Calc!$AO850,Expenses!$U$9:$U$1026,0),1),0)</f>
        <v>0</v>
      </c>
      <c r="BK850" s="93">
        <f t="shared" ca="1" si="92"/>
        <v>2029</v>
      </c>
      <c r="BL850" s="85" t="str">
        <f>IFERROR(IF($BH850="Passive","",INDEX(Expenses!E$9:E$1026,MATCH(Calc!$AO850,Expenses!$U$9:$U$1026,0),1)),"")</f>
        <v/>
      </c>
      <c r="BM850" s="85" t="str">
        <f>IFERROR(IF($BH850="Passive","",INDEX(Expenses!F$9:F$1026,MATCH(Calc!$AO850,Expenses!$U$9:$U$1026,0),1)),"")</f>
        <v/>
      </c>
      <c r="BN850" s="85" t="str">
        <f>IFERROR(IF($BH850="Passive","",INDEX(Expenses!G$9:G$1026,MATCH(Calc!$AO850,Expenses!$U$9:$U$1026,0),1)),"")</f>
        <v/>
      </c>
      <c r="BO850" s="85" t="str">
        <f>IFERROR(IF($BH850="Passive","",INDEX(Expenses!H$9:H$1026,MATCH(Calc!$AO850,Expenses!$U$9:$U$1026,0),1)),"")</f>
        <v/>
      </c>
      <c r="BP850" s="85" t="str">
        <f>IFERROR(IF($BH850="Passive","",INDEX(Expenses!I$9:I$1026,MATCH(Calc!$AO850,Expenses!$U$9:$U$1026,0),1)),"")</f>
        <v/>
      </c>
      <c r="BQ850" s="85" t="str">
        <f>IFERROR(IF($BH850="Passive","",INDEX(Expenses!J$9:J$1026,MATCH(Calc!$AO850,Expenses!$U$9:$U$1026,0),1)),"")</f>
        <v/>
      </c>
      <c r="BR850" s="85" t="str">
        <f>IFERROR(IF($BH850="Passive","",INDEX(Expenses!K$9:K$1026,MATCH(Calc!$AO850,Expenses!$U$9:$U$1026,0),1)),"")</f>
        <v/>
      </c>
      <c r="BS850" s="85" t="str">
        <f>IFERROR(IF($BH850="Passive","",INDEX(Expenses!L$9:L$1026,MATCH(Calc!$AO850,Expenses!$U$9:$U$1026,0),1)),"")</f>
        <v/>
      </c>
      <c r="BT850" s="85" t="str">
        <f>IFERROR(IF($BH850="Passive","",INDEX(Expenses!M$9:M$1026,MATCH(Calc!$AO850,Expenses!$U$9:$U$1026,0),1)),"")</f>
        <v/>
      </c>
      <c r="BU850" s="85" t="str">
        <f>IFERROR(IF($BH850="Passive","",INDEX(Expenses!N$9:N$1026,MATCH(Calc!$AO850,Expenses!$U$9:$U$1026,0),1)),"")</f>
        <v/>
      </c>
      <c r="BV850" s="85" t="str">
        <f>IFERROR(IF($BH850="Passive","",INDEX(Expenses!O$9:O$1026,MATCH(Calc!$AO850,Expenses!$U$9:$U$1026,0),1)),"")</f>
        <v/>
      </c>
      <c r="BW850" s="85" t="str">
        <f>IFERROR(IF($BH850="Passive","",INDEX(Expenses!P$9:P$1026,MATCH(Calc!$AO850,Expenses!$U$9:$U$1026,0),1)),"")</f>
        <v/>
      </c>
    </row>
    <row r="851" spans="40:75" x14ac:dyDescent="0.25">
      <c r="AN851" s="93">
        <f t="shared" si="88"/>
        <v>8</v>
      </c>
      <c r="AO851" s="93">
        <v>848</v>
      </c>
      <c r="AQ851" s="85" t="str">
        <f t="shared" si="89"/>
        <v>Passive</v>
      </c>
      <c r="AR851" s="85">
        <f>IFERROR(INDEX(Income!B$9:B$1026,MATCH(Calc!$AO851,Income!$U$9:$U$1026,0),1),0)</f>
        <v>0</v>
      </c>
      <c r="AS851" s="85">
        <f>IFERROR(INDEX(Income!C$9:C$1026,MATCH(Calc!$AO851,Income!$U$9:$U$1026,0),1),0)</f>
        <v>0</v>
      </c>
      <c r="AT851" s="93">
        <f t="shared" ca="1" si="90"/>
        <v>2029</v>
      </c>
      <c r="AU851" s="85" t="str">
        <f>IFERROR(IF($AQ851="Passive","",INDEX(Income!E$9:E$1026,MATCH(Calc!$AO851,Income!$U$9:$U$1026,0),1)),"")</f>
        <v/>
      </c>
      <c r="AV851" s="85" t="str">
        <f>IFERROR(IF($AQ851="Passive","",INDEX(Income!F$9:F$1026,MATCH(Calc!$AO851,Income!$U$9:$U$1026,0),1)),"")</f>
        <v/>
      </c>
      <c r="AW851" s="85" t="str">
        <f>IFERROR(IF($AQ851="Passive","",INDEX(Income!G$9:G$1026,MATCH(Calc!$AO851,Income!$U$9:$U$1026,0),1)),"")</f>
        <v/>
      </c>
      <c r="AX851" s="85" t="str">
        <f>IFERROR(IF($AQ851="Passive","",INDEX(Income!H$9:H$1026,MATCH(Calc!$AO851,Income!$U$9:$U$1026,0),1)),"")</f>
        <v/>
      </c>
      <c r="AY851" s="85" t="str">
        <f>IFERROR(IF($AQ851="Passive","",INDEX(Income!I$9:I$1026,MATCH(Calc!$AO851,Income!$U$9:$U$1026,0),1)),"")</f>
        <v/>
      </c>
      <c r="AZ851" s="85" t="str">
        <f>IFERROR(IF($AQ851="Passive","",INDEX(Income!J$9:J$1026,MATCH(Calc!$AO851,Income!$U$9:$U$1026,0),1)),"")</f>
        <v/>
      </c>
      <c r="BA851" s="85" t="str">
        <f>IFERROR(IF($AQ851="Passive","",INDEX(Income!K$9:K$1026,MATCH(Calc!$AO851,Income!$U$9:$U$1026,0),1)),"")</f>
        <v/>
      </c>
      <c r="BB851" s="85" t="str">
        <f>IFERROR(IF($AQ851="Passive","",INDEX(Income!L$9:L$1026,MATCH(Calc!$AO851,Income!$U$9:$U$1026,0),1)),"")</f>
        <v/>
      </c>
      <c r="BC851" s="85" t="str">
        <f>IFERROR(IF($AQ851="Passive","",INDEX(Income!M$9:M$1026,MATCH(Calc!$AO851,Income!$U$9:$U$1026,0),1)),"")</f>
        <v/>
      </c>
      <c r="BD851" s="85" t="str">
        <f>IFERROR(IF($AQ851="Passive","",INDEX(Income!N$9:N$1026,MATCH(Calc!$AO851,Income!$U$9:$U$1026,0),1)),"")</f>
        <v/>
      </c>
      <c r="BE851" s="85" t="str">
        <f>IFERROR(IF($AQ851="Passive","",INDEX(Income!O$9:O$1026,MATCH(Calc!$AO851,Income!$U$9:$U$1026,0),1)),"")</f>
        <v/>
      </c>
      <c r="BF851" s="85" t="str">
        <f>IFERROR(IF($AQ851="Passive","",INDEX(Income!P$9:P$1026,MATCH(Calc!$AO851,Income!$U$9:$U$1026,0),1)),"")</f>
        <v/>
      </c>
      <c r="BH851" s="85" t="str">
        <f t="shared" si="91"/>
        <v>Passive</v>
      </c>
      <c r="BI851" s="85">
        <f>IFERROR(INDEX(Expenses!B$9:B$1026,MATCH(Calc!$AO851,Expenses!$U$9:$U$1026,0),1),0)</f>
        <v>0</v>
      </c>
      <c r="BJ851" s="85">
        <f>IFERROR(INDEX(Expenses!C$9:C$1026,MATCH(Calc!$AO851,Expenses!$U$9:$U$1026,0),1),0)</f>
        <v>0</v>
      </c>
      <c r="BK851" s="93">
        <f t="shared" ca="1" si="92"/>
        <v>2029</v>
      </c>
      <c r="BL851" s="85" t="str">
        <f>IFERROR(IF($BH851="Passive","",INDEX(Expenses!E$9:E$1026,MATCH(Calc!$AO851,Expenses!$U$9:$U$1026,0),1)),"")</f>
        <v/>
      </c>
      <c r="BM851" s="85" t="str">
        <f>IFERROR(IF($BH851="Passive","",INDEX(Expenses!F$9:F$1026,MATCH(Calc!$AO851,Expenses!$U$9:$U$1026,0),1)),"")</f>
        <v/>
      </c>
      <c r="BN851" s="85" t="str">
        <f>IFERROR(IF($BH851="Passive","",INDEX(Expenses!G$9:G$1026,MATCH(Calc!$AO851,Expenses!$U$9:$U$1026,0),1)),"")</f>
        <v/>
      </c>
      <c r="BO851" s="85" t="str">
        <f>IFERROR(IF($BH851="Passive","",INDEX(Expenses!H$9:H$1026,MATCH(Calc!$AO851,Expenses!$U$9:$U$1026,0),1)),"")</f>
        <v/>
      </c>
      <c r="BP851" s="85" t="str">
        <f>IFERROR(IF($BH851="Passive","",INDEX(Expenses!I$9:I$1026,MATCH(Calc!$AO851,Expenses!$U$9:$U$1026,0),1)),"")</f>
        <v/>
      </c>
      <c r="BQ851" s="85" t="str">
        <f>IFERROR(IF($BH851="Passive","",INDEX(Expenses!J$9:J$1026,MATCH(Calc!$AO851,Expenses!$U$9:$U$1026,0),1)),"")</f>
        <v/>
      </c>
      <c r="BR851" s="85" t="str">
        <f>IFERROR(IF($BH851="Passive","",INDEX(Expenses!K$9:K$1026,MATCH(Calc!$AO851,Expenses!$U$9:$U$1026,0),1)),"")</f>
        <v/>
      </c>
      <c r="BS851" s="85" t="str">
        <f>IFERROR(IF($BH851="Passive","",INDEX(Expenses!L$9:L$1026,MATCH(Calc!$AO851,Expenses!$U$9:$U$1026,0),1)),"")</f>
        <v/>
      </c>
      <c r="BT851" s="85" t="str">
        <f>IFERROR(IF($BH851="Passive","",INDEX(Expenses!M$9:M$1026,MATCH(Calc!$AO851,Expenses!$U$9:$U$1026,0),1)),"")</f>
        <v/>
      </c>
      <c r="BU851" s="85" t="str">
        <f>IFERROR(IF($BH851="Passive","",INDEX(Expenses!N$9:N$1026,MATCH(Calc!$AO851,Expenses!$U$9:$U$1026,0),1)),"")</f>
        <v/>
      </c>
      <c r="BV851" s="85" t="str">
        <f>IFERROR(IF($BH851="Passive","",INDEX(Expenses!O$9:O$1026,MATCH(Calc!$AO851,Expenses!$U$9:$U$1026,0),1)),"")</f>
        <v/>
      </c>
      <c r="BW851" s="85" t="str">
        <f>IFERROR(IF($BH851="Passive","",INDEX(Expenses!P$9:P$1026,MATCH(Calc!$AO851,Expenses!$U$9:$U$1026,0),1)),"")</f>
        <v/>
      </c>
    </row>
    <row r="852" spans="40:75" x14ac:dyDescent="0.25">
      <c r="AN852" s="93">
        <f t="shared" si="88"/>
        <v>8</v>
      </c>
      <c r="AO852" s="93">
        <v>849</v>
      </c>
      <c r="AQ852" s="85" t="str">
        <f t="shared" si="89"/>
        <v>Passive</v>
      </c>
      <c r="AR852" s="85">
        <f>IFERROR(INDEX(Income!B$9:B$1026,MATCH(Calc!$AO852,Income!$U$9:$U$1026,0),1),0)</f>
        <v>0</v>
      </c>
      <c r="AS852" s="85">
        <f>IFERROR(INDEX(Income!C$9:C$1026,MATCH(Calc!$AO852,Income!$U$9:$U$1026,0),1),0)</f>
        <v>0</v>
      </c>
      <c r="AT852" s="93">
        <f t="shared" ca="1" si="90"/>
        <v>2029</v>
      </c>
      <c r="AU852" s="85" t="str">
        <f>IFERROR(IF($AQ852="Passive","",INDEX(Income!E$9:E$1026,MATCH(Calc!$AO852,Income!$U$9:$U$1026,0),1)),"")</f>
        <v/>
      </c>
      <c r="AV852" s="85" t="str">
        <f>IFERROR(IF($AQ852="Passive","",INDEX(Income!F$9:F$1026,MATCH(Calc!$AO852,Income!$U$9:$U$1026,0),1)),"")</f>
        <v/>
      </c>
      <c r="AW852" s="85" t="str">
        <f>IFERROR(IF($AQ852="Passive","",INDEX(Income!G$9:G$1026,MATCH(Calc!$AO852,Income!$U$9:$U$1026,0),1)),"")</f>
        <v/>
      </c>
      <c r="AX852" s="85" t="str">
        <f>IFERROR(IF($AQ852="Passive","",INDEX(Income!H$9:H$1026,MATCH(Calc!$AO852,Income!$U$9:$U$1026,0),1)),"")</f>
        <v/>
      </c>
      <c r="AY852" s="85" t="str">
        <f>IFERROR(IF($AQ852="Passive","",INDEX(Income!I$9:I$1026,MATCH(Calc!$AO852,Income!$U$9:$U$1026,0),1)),"")</f>
        <v/>
      </c>
      <c r="AZ852" s="85" t="str">
        <f>IFERROR(IF($AQ852="Passive","",INDEX(Income!J$9:J$1026,MATCH(Calc!$AO852,Income!$U$9:$U$1026,0),1)),"")</f>
        <v/>
      </c>
      <c r="BA852" s="85" t="str">
        <f>IFERROR(IF($AQ852="Passive","",INDEX(Income!K$9:K$1026,MATCH(Calc!$AO852,Income!$U$9:$U$1026,0),1)),"")</f>
        <v/>
      </c>
      <c r="BB852" s="85" t="str">
        <f>IFERROR(IF($AQ852="Passive","",INDEX(Income!L$9:L$1026,MATCH(Calc!$AO852,Income!$U$9:$U$1026,0),1)),"")</f>
        <v/>
      </c>
      <c r="BC852" s="85" t="str">
        <f>IFERROR(IF($AQ852="Passive","",INDEX(Income!M$9:M$1026,MATCH(Calc!$AO852,Income!$U$9:$U$1026,0),1)),"")</f>
        <v/>
      </c>
      <c r="BD852" s="85" t="str">
        <f>IFERROR(IF($AQ852="Passive","",INDEX(Income!N$9:N$1026,MATCH(Calc!$AO852,Income!$U$9:$U$1026,0),1)),"")</f>
        <v/>
      </c>
      <c r="BE852" s="85" t="str">
        <f>IFERROR(IF($AQ852="Passive","",INDEX(Income!O$9:O$1026,MATCH(Calc!$AO852,Income!$U$9:$U$1026,0),1)),"")</f>
        <v/>
      </c>
      <c r="BF852" s="85" t="str">
        <f>IFERROR(IF($AQ852="Passive","",INDEX(Income!P$9:P$1026,MATCH(Calc!$AO852,Income!$U$9:$U$1026,0),1)),"")</f>
        <v/>
      </c>
      <c r="BH852" s="85" t="str">
        <f t="shared" si="91"/>
        <v>Passive</v>
      </c>
      <c r="BI852" s="85">
        <f>IFERROR(INDEX(Expenses!B$9:B$1026,MATCH(Calc!$AO852,Expenses!$U$9:$U$1026,0),1),0)</f>
        <v>0</v>
      </c>
      <c r="BJ852" s="85">
        <f>IFERROR(INDEX(Expenses!C$9:C$1026,MATCH(Calc!$AO852,Expenses!$U$9:$U$1026,0),1),0)</f>
        <v>0</v>
      </c>
      <c r="BK852" s="93">
        <f t="shared" ca="1" si="92"/>
        <v>2029</v>
      </c>
      <c r="BL852" s="85" t="str">
        <f>IFERROR(IF($BH852="Passive","",INDEX(Expenses!E$9:E$1026,MATCH(Calc!$AO852,Expenses!$U$9:$U$1026,0),1)),"")</f>
        <v/>
      </c>
      <c r="BM852" s="85" t="str">
        <f>IFERROR(IF($BH852="Passive","",INDEX(Expenses!F$9:F$1026,MATCH(Calc!$AO852,Expenses!$U$9:$U$1026,0),1)),"")</f>
        <v/>
      </c>
      <c r="BN852" s="85" t="str">
        <f>IFERROR(IF($BH852="Passive","",INDEX(Expenses!G$9:G$1026,MATCH(Calc!$AO852,Expenses!$U$9:$U$1026,0),1)),"")</f>
        <v/>
      </c>
      <c r="BO852" s="85" t="str">
        <f>IFERROR(IF($BH852="Passive","",INDEX(Expenses!H$9:H$1026,MATCH(Calc!$AO852,Expenses!$U$9:$U$1026,0),1)),"")</f>
        <v/>
      </c>
      <c r="BP852" s="85" t="str">
        <f>IFERROR(IF($BH852="Passive","",INDEX(Expenses!I$9:I$1026,MATCH(Calc!$AO852,Expenses!$U$9:$U$1026,0),1)),"")</f>
        <v/>
      </c>
      <c r="BQ852" s="85" t="str">
        <f>IFERROR(IF($BH852="Passive","",INDEX(Expenses!J$9:J$1026,MATCH(Calc!$AO852,Expenses!$U$9:$U$1026,0),1)),"")</f>
        <v/>
      </c>
      <c r="BR852" s="85" t="str">
        <f>IFERROR(IF($BH852="Passive","",INDEX(Expenses!K$9:K$1026,MATCH(Calc!$AO852,Expenses!$U$9:$U$1026,0),1)),"")</f>
        <v/>
      </c>
      <c r="BS852" s="85" t="str">
        <f>IFERROR(IF($BH852="Passive","",INDEX(Expenses!L$9:L$1026,MATCH(Calc!$AO852,Expenses!$U$9:$U$1026,0),1)),"")</f>
        <v/>
      </c>
      <c r="BT852" s="85" t="str">
        <f>IFERROR(IF($BH852="Passive","",INDEX(Expenses!M$9:M$1026,MATCH(Calc!$AO852,Expenses!$U$9:$U$1026,0),1)),"")</f>
        <v/>
      </c>
      <c r="BU852" s="85" t="str">
        <f>IFERROR(IF($BH852="Passive","",INDEX(Expenses!N$9:N$1026,MATCH(Calc!$AO852,Expenses!$U$9:$U$1026,0),1)),"")</f>
        <v/>
      </c>
      <c r="BV852" s="85" t="str">
        <f>IFERROR(IF($BH852="Passive","",INDEX(Expenses!O$9:O$1026,MATCH(Calc!$AO852,Expenses!$U$9:$U$1026,0),1)),"")</f>
        <v/>
      </c>
      <c r="BW852" s="85" t="str">
        <f>IFERROR(IF($BH852="Passive","",INDEX(Expenses!P$9:P$1026,MATCH(Calc!$AO852,Expenses!$U$9:$U$1026,0),1)),"")</f>
        <v/>
      </c>
    </row>
    <row r="853" spans="40:75" x14ac:dyDescent="0.25">
      <c r="AN853" s="93">
        <f t="shared" si="88"/>
        <v>8</v>
      </c>
      <c r="AO853" s="93">
        <v>850</v>
      </c>
      <c r="AQ853" s="85" t="str">
        <f t="shared" si="89"/>
        <v>Passive</v>
      </c>
      <c r="AR853" s="85">
        <f>IFERROR(INDEX(Income!B$9:B$1026,MATCH(Calc!$AO853,Income!$U$9:$U$1026,0),1),0)</f>
        <v>0</v>
      </c>
      <c r="AS853" s="85">
        <f>IFERROR(INDEX(Income!C$9:C$1026,MATCH(Calc!$AO853,Income!$U$9:$U$1026,0),1),0)</f>
        <v>0</v>
      </c>
      <c r="AT853" s="93">
        <f t="shared" ca="1" si="90"/>
        <v>2029</v>
      </c>
      <c r="AU853" s="85" t="str">
        <f>IFERROR(IF($AQ853="Passive","",INDEX(Income!E$9:E$1026,MATCH(Calc!$AO853,Income!$U$9:$U$1026,0),1)),"")</f>
        <v/>
      </c>
      <c r="AV853" s="85" t="str">
        <f>IFERROR(IF($AQ853="Passive","",INDEX(Income!F$9:F$1026,MATCH(Calc!$AO853,Income!$U$9:$U$1026,0),1)),"")</f>
        <v/>
      </c>
      <c r="AW853" s="85" t="str">
        <f>IFERROR(IF($AQ853="Passive","",INDEX(Income!G$9:G$1026,MATCH(Calc!$AO853,Income!$U$9:$U$1026,0),1)),"")</f>
        <v/>
      </c>
      <c r="AX853" s="85" t="str">
        <f>IFERROR(IF($AQ853="Passive","",INDEX(Income!H$9:H$1026,MATCH(Calc!$AO853,Income!$U$9:$U$1026,0),1)),"")</f>
        <v/>
      </c>
      <c r="AY853" s="85" t="str">
        <f>IFERROR(IF($AQ853="Passive","",INDEX(Income!I$9:I$1026,MATCH(Calc!$AO853,Income!$U$9:$U$1026,0),1)),"")</f>
        <v/>
      </c>
      <c r="AZ853" s="85" t="str">
        <f>IFERROR(IF($AQ853="Passive","",INDEX(Income!J$9:J$1026,MATCH(Calc!$AO853,Income!$U$9:$U$1026,0),1)),"")</f>
        <v/>
      </c>
      <c r="BA853" s="85" t="str">
        <f>IFERROR(IF($AQ853="Passive","",INDEX(Income!K$9:K$1026,MATCH(Calc!$AO853,Income!$U$9:$U$1026,0),1)),"")</f>
        <v/>
      </c>
      <c r="BB853" s="85" t="str">
        <f>IFERROR(IF($AQ853="Passive","",INDEX(Income!L$9:L$1026,MATCH(Calc!$AO853,Income!$U$9:$U$1026,0),1)),"")</f>
        <v/>
      </c>
      <c r="BC853" s="85" t="str">
        <f>IFERROR(IF($AQ853="Passive","",INDEX(Income!M$9:M$1026,MATCH(Calc!$AO853,Income!$U$9:$U$1026,0),1)),"")</f>
        <v/>
      </c>
      <c r="BD853" s="85" t="str">
        <f>IFERROR(IF($AQ853="Passive","",INDEX(Income!N$9:N$1026,MATCH(Calc!$AO853,Income!$U$9:$U$1026,0),1)),"")</f>
        <v/>
      </c>
      <c r="BE853" s="85" t="str">
        <f>IFERROR(IF($AQ853="Passive","",INDEX(Income!O$9:O$1026,MATCH(Calc!$AO853,Income!$U$9:$U$1026,0),1)),"")</f>
        <v/>
      </c>
      <c r="BF853" s="85" t="str">
        <f>IFERROR(IF($AQ853="Passive","",INDEX(Income!P$9:P$1026,MATCH(Calc!$AO853,Income!$U$9:$U$1026,0),1)),"")</f>
        <v/>
      </c>
      <c r="BH853" s="85" t="str">
        <f t="shared" si="91"/>
        <v>Passive</v>
      </c>
      <c r="BI853" s="85">
        <f>IFERROR(INDEX(Expenses!B$9:B$1026,MATCH(Calc!$AO853,Expenses!$U$9:$U$1026,0),1),0)</f>
        <v>0</v>
      </c>
      <c r="BJ853" s="85">
        <f>IFERROR(INDEX(Expenses!C$9:C$1026,MATCH(Calc!$AO853,Expenses!$U$9:$U$1026,0),1),0)</f>
        <v>0</v>
      </c>
      <c r="BK853" s="93">
        <f t="shared" ca="1" si="92"/>
        <v>2029</v>
      </c>
      <c r="BL853" s="85" t="str">
        <f>IFERROR(IF($BH853="Passive","",INDEX(Expenses!E$9:E$1026,MATCH(Calc!$AO853,Expenses!$U$9:$U$1026,0),1)),"")</f>
        <v/>
      </c>
      <c r="BM853" s="85" t="str">
        <f>IFERROR(IF($BH853="Passive","",INDEX(Expenses!F$9:F$1026,MATCH(Calc!$AO853,Expenses!$U$9:$U$1026,0),1)),"")</f>
        <v/>
      </c>
      <c r="BN853" s="85" t="str">
        <f>IFERROR(IF($BH853="Passive","",INDEX(Expenses!G$9:G$1026,MATCH(Calc!$AO853,Expenses!$U$9:$U$1026,0),1)),"")</f>
        <v/>
      </c>
      <c r="BO853" s="85" t="str">
        <f>IFERROR(IF($BH853="Passive","",INDEX(Expenses!H$9:H$1026,MATCH(Calc!$AO853,Expenses!$U$9:$U$1026,0),1)),"")</f>
        <v/>
      </c>
      <c r="BP853" s="85" t="str">
        <f>IFERROR(IF($BH853="Passive","",INDEX(Expenses!I$9:I$1026,MATCH(Calc!$AO853,Expenses!$U$9:$U$1026,0),1)),"")</f>
        <v/>
      </c>
      <c r="BQ853" s="85" t="str">
        <f>IFERROR(IF($BH853="Passive","",INDEX(Expenses!J$9:J$1026,MATCH(Calc!$AO853,Expenses!$U$9:$U$1026,0),1)),"")</f>
        <v/>
      </c>
      <c r="BR853" s="85" t="str">
        <f>IFERROR(IF($BH853="Passive","",INDEX(Expenses!K$9:K$1026,MATCH(Calc!$AO853,Expenses!$U$9:$U$1026,0),1)),"")</f>
        <v/>
      </c>
      <c r="BS853" s="85" t="str">
        <f>IFERROR(IF($BH853="Passive","",INDEX(Expenses!L$9:L$1026,MATCH(Calc!$AO853,Expenses!$U$9:$U$1026,0),1)),"")</f>
        <v/>
      </c>
      <c r="BT853" s="85" t="str">
        <f>IFERROR(IF($BH853="Passive","",INDEX(Expenses!M$9:M$1026,MATCH(Calc!$AO853,Expenses!$U$9:$U$1026,0),1)),"")</f>
        <v/>
      </c>
      <c r="BU853" s="85" t="str">
        <f>IFERROR(IF($BH853="Passive","",INDEX(Expenses!N$9:N$1026,MATCH(Calc!$AO853,Expenses!$U$9:$U$1026,0),1)),"")</f>
        <v/>
      </c>
      <c r="BV853" s="85" t="str">
        <f>IFERROR(IF($BH853="Passive","",INDEX(Expenses!O$9:O$1026,MATCH(Calc!$AO853,Expenses!$U$9:$U$1026,0),1)),"")</f>
        <v/>
      </c>
      <c r="BW853" s="85" t="str">
        <f>IFERROR(IF($BH853="Passive","",INDEX(Expenses!P$9:P$1026,MATCH(Calc!$AO853,Expenses!$U$9:$U$1026,0),1)),"")</f>
        <v/>
      </c>
    </row>
    <row r="854" spans="40:75" x14ac:dyDescent="0.25">
      <c r="AN854" s="93">
        <f t="shared" si="88"/>
        <v>8</v>
      </c>
      <c r="AO854" s="93">
        <v>851</v>
      </c>
      <c r="AQ854" s="85" t="str">
        <f t="shared" si="89"/>
        <v>Passive</v>
      </c>
      <c r="AR854" s="85">
        <f>IFERROR(INDEX(Income!B$9:B$1026,MATCH(Calc!$AO854,Income!$U$9:$U$1026,0),1),0)</f>
        <v>0</v>
      </c>
      <c r="AS854" s="85">
        <f>IFERROR(INDEX(Income!C$9:C$1026,MATCH(Calc!$AO854,Income!$U$9:$U$1026,0),1),0)</f>
        <v>0</v>
      </c>
      <c r="AT854" s="93">
        <f t="shared" ca="1" si="90"/>
        <v>2029</v>
      </c>
      <c r="AU854" s="85" t="str">
        <f>IFERROR(IF($AQ854="Passive","",INDEX(Income!E$9:E$1026,MATCH(Calc!$AO854,Income!$U$9:$U$1026,0),1)),"")</f>
        <v/>
      </c>
      <c r="AV854" s="85" t="str">
        <f>IFERROR(IF($AQ854="Passive","",INDEX(Income!F$9:F$1026,MATCH(Calc!$AO854,Income!$U$9:$U$1026,0),1)),"")</f>
        <v/>
      </c>
      <c r="AW854" s="85" t="str">
        <f>IFERROR(IF($AQ854="Passive","",INDEX(Income!G$9:G$1026,MATCH(Calc!$AO854,Income!$U$9:$U$1026,0),1)),"")</f>
        <v/>
      </c>
      <c r="AX854" s="85" t="str">
        <f>IFERROR(IF($AQ854="Passive","",INDEX(Income!H$9:H$1026,MATCH(Calc!$AO854,Income!$U$9:$U$1026,0),1)),"")</f>
        <v/>
      </c>
      <c r="AY854" s="85" t="str">
        <f>IFERROR(IF($AQ854="Passive","",INDEX(Income!I$9:I$1026,MATCH(Calc!$AO854,Income!$U$9:$U$1026,0),1)),"")</f>
        <v/>
      </c>
      <c r="AZ854" s="85" t="str">
        <f>IFERROR(IF($AQ854="Passive","",INDEX(Income!J$9:J$1026,MATCH(Calc!$AO854,Income!$U$9:$U$1026,0),1)),"")</f>
        <v/>
      </c>
      <c r="BA854" s="85" t="str">
        <f>IFERROR(IF($AQ854="Passive","",INDEX(Income!K$9:K$1026,MATCH(Calc!$AO854,Income!$U$9:$U$1026,0),1)),"")</f>
        <v/>
      </c>
      <c r="BB854" s="85" t="str">
        <f>IFERROR(IF($AQ854="Passive","",INDEX(Income!L$9:L$1026,MATCH(Calc!$AO854,Income!$U$9:$U$1026,0),1)),"")</f>
        <v/>
      </c>
      <c r="BC854" s="85" t="str">
        <f>IFERROR(IF($AQ854="Passive","",INDEX(Income!M$9:M$1026,MATCH(Calc!$AO854,Income!$U$9:$U$1026,0),1)),"")</f>
        <v/>
      </c>
      <c r="BD854" s="85" t="str">
        <f>IFERROR(IF($AQ854="Passive","",INDEX(Income!N$9:N$1026,MATCH(Calc!$AO854,Income!$U$9:$U$1026,0),1)),"")</f>
        <v/>
      </c>
      <c r="BE854" s="85" t="str">
        <f>IFERROR(IF($AQ854="Passive","",INDEX(Income!O$9:O$1026,MATCH(Calc!$AO854,Income!$U$9:$U$1026,0),1)),"")</f>
        <v/>
      </c>
      <c r="BF854" s="85" t="str">
        <f>IFERROR(IF($AQ854="Passive","",INDEX(Income!P$9:P$1026,MATCH(Calc!$AO854,Income!$U$9:$U$1026,0),1)),"")</f>
        <v/>
      </c>
      <c r="BH854" s="85" t="str">
        <f t="shared" si="91"/>
        <v>Passive</v>
      </c>
      <c r="BI854" s="85">
        <f>IFERROR(INDEX(Expenses!B$9:B$1026,MATCH(Calc!$AO854,Expenses!$U$9:$U$1026,0),1),0)</f>
        <v>0</v>
      </c>
      <c r="BJ854" s="85">
        <f>IFERROR(INDEX(Expenses!C$9:C$1026,MATCH(Calc!$AO854,Expenses!$U$9:$U$1026,0),1),0)</f>
        <v>0</v>
      </c>
      <c r="BK854" s="93">
        <f t="shared" ca="1" si="92"/>
        <v>2029</v>
      </c>
      <c r="BL854" s="85" t="str">
        <f>IFERROR(IF($BH854="Passive","",INDEX(Expenses!E$9:E$1026,MATCH(Calc!$AO854,Expenses!$U$9:$U$1026,0),1)),"")</f>
        <v/>
      </c>
      <c r="BM854" s="85" t="str">
        <f>IFERROR(IF($BH854="Passive","",INDEX(Expenses!F$9:F$1026,MATCH(Calc!$AO854,Expenses!$U$9:$U$1026,0),1)),"")</f>
        <v/>
      </c>
      <c r="BN854" s="85" t="str">
        <f>IFERROR(IF($BH854="Passive","",INDEX(Expenses!G$9:G$1026,MATCH(Calc!$AO854,Expenses!$U$9:$U$1026,0),1)),"")</f>
        <v/>
      </c>
      <c r="BO854" s="85" t="str">
        <f>IFERROR(IF($BH854="Passive","",INDEX(Expenses!H$9:H$1026,MATCH(Calc!$AO854,Expenses!$U$9:$U$1026,0),1)),"")</f>
        <v/>
      </c>
      <c r="BP854" s="85" t="str">
        <f>IFERROR(IF($BH854="Passive","",INDEX(Expenses!I$9:I$1026,MATCH(Calc!$AO854,Expenses!$U$9:$U$1026,0),1)),"")</f>
        <v/>
      </c>
      <c r="BQ854" s="85" t="str">
        <f>IFERROR(IF($BH854="Passive","",INDEX(Expenses!J$9:J$1026,MATCH(Calc!$AO854,Expenses!$U$9:$U$1026,0),1)),"")</f>
        <v/>
      </c>
      <c r="BR854" s="85" t="str">
        <f>IFERROR(IF($BH854="Passive","",INDEX(Expenses!K$9:K$1026,MATCH(Calc!$AO854,Expenses!$U$9:$U$1026,0),1)),"")</f>
        <v/>
      </c>
      <c r="BS854" s="85" t="str">
        <f>IFERROR(IF($BH854="Passive","",INDEX(Expenses!L$9:L$1026,MATCH(Calc!$AO854,Expenses!$U$9:$U$1026,0),1)),"")</f>
        <v/>
      </c>
      <c r="BT854" s="85" t="str">
        <f>IFERROR(IF($BH854="Passive","",INDEX(Expenses!M$9:M$1026,MATCH(Calc!$AO854,Expenses!$U$9:$U$1026,0),1)),"")</f>
        <v/>
      </c>
      <c r="BU854" s="85" t="str">
        <f>IFERROR(IF($BH854="Passive","",INDEX(Expenses!N$9:N$1026,MATCH(Calc!$AO854,Expenses!$U$9:$U$1026,0),1)),"")</f>
        <v/>
      </c>
      <c r="BV854" s="85" t="str">
        <f>IFERROR(IF($BH854="Passive","",INDEX(Expenses!O$9:O$1026,MATCH(Calc!$AO854,Expenses!$U$9:$U$1026,0),1)),"")</f>
        <v/>
      </c>
      <c r="BW854" s="85" t="str">
        <f>IFERROR(IF($BH854="Passive","",INDEX(Expenses!P$9:P$1026,MATCH(Calc!$AO854,Expenses!$U$9:$U$1026,0),1)),"")</f>
        <v/>
      </c>
    </row>
    <row r="855" spans="40:75" x14ac:dyDescent="0.25">
      <c r="AN855" s="93">
        <f t="shared" si="88"/>
        <v>8</v>
      </c>
      <c r="AO855" s="93">
        <v>852</v>
      </c>
      <c r="AQ855" s="85" t="str">
        <f t="shared" si="89"/>
        <v>Passive</v>
      </c>
      <c r="AR855" s="85">
        <f>IFERROR(INDEX(Income!B$9:B$1026,MATCH(Calc!$AO855,Income!$U$9:$U$1026,0),1),0)</f>
        <v>0</v>
      </c>
      <c r="AS855" s="85">
        <f>IFERROR(INDEX(Income!C$9:C$1026,MATCH(Calc!$AO855,Income!$U$9:$U$1026,0),1),0)</f>
        <v>0</v>
      </c>
      <c r="AT855" s="93">
        <f t="shared" ca="1" si="90"/>
        <v>2029</v>
      </c>
      <c r="AU855" s="85" t="str">
        <f>IFERROR(IF($AQ855="Passive","",INDEX(Income!E$9:E$1026,MATCH(Calc!$AO855,Income!$U$9:$U$1026,0),1)),"")</f>
        <v/>
      </c>
      <c r="AV855" s="85" t="str">
        <f>IFERROR(IF($AQ855="Passive","",INDEX(Income!F$9:F$1026,MATCH(Calc!$AO855,Income!$U$9:$U$1026,0),1)),"")</f>
        <v/>
      </c>
      <c r="AW855" s="85" t="str">
        <f>IFERROR(IF($AQ855="Passive","",INDEX(Income!G$9:G$1026,MATCH(Calc!$AO855,Income!$U$9:$U$1026,0),1)),"")</f>
        <v/>
      </c>
      <c r="AX855" s="85" t="str">
        <f>IFERROR(IF($AQ855="Passive","",INDEX(Income!H$9:H$1026,MATCH(Calc!$AO855,Income!$U$9:$U$1026,0),1)),"")</f>
        <v/>
      </c>
      <c r="AY855" s="85" t="str">
        <f>IFERROR(IF($AQ855="Passive","",INDEX(Income!I$9:I$1026,MATCH(Calc!$AO855,Income!$U$9:$U$1026,0),1)),"")</f>
        <v/>
      </c>
      <c r="AZ855" s="85" t="str">
        <f>IFERROR(IF($AQ855="Passive","",INDEX(Income!J$9:J$1026,MATCH(Calc!$AO855,Income!$U$9:$U$1026,0),1)),"")</f>
        <v/>
      </c>
      <c r="BA855" s="85" t="str">
        <f>IFERROR(IF($AQ855="Passive","",INDEX(Income!K$9:K$1026,MATCH(Calc!$AO855,Income!$U$9:$U$1026,0),1)),"")</f>
        <v/>
      </c>
      <c r="BB855" s="85" t="str">
        <f>IFERROR(IF($AQ855="Passive","",INDEX(Income!L$9:L$1026,MATCH(Calc!$AO855,Income!$U$9:$U$1026,0),1)),"")</f>
        <v/>
      </c>
      <c r="BC855" s="85" t="str">
        <f>IFERROR(IF($AQ855="Passive","",INDEX(Income!M$9:M$1026,MATCH(Calc!$AO855,Income!$U$9:$U$1026,0),1)),"")</f>
        <v/>
      </c>
      <c r="BD855" s="85" t="str">
        <f>IFERROR(IF($AQ855="Passive","",INDEX(Income!N$9:N$1026,MATCH(Calc!$AO855,Income!$U$9:$U$1026,0),1)),"")</f>
        <v/>
      </c>
      <c r="BE855" s="85" t="str">
        <f>IFERROR(IF($AQ855="Passive","",INDEX(Income!O$9:O$1026,MATCH(Calc!$AO855,Income!$U$9:$U$1026,0),1)),"")</f>
        <v/>
      </c>
      <c r="BF855" s="85" t="str">
        <f>IFERROR(IF($AQ855="Passive","",INDEX(Income!P$9:P$1026,MATCH(Calc!$AO855,Income!$U$9:$U$1026,0),1)),"")</f>
        <v/>
      </c>
      <c r="BH855" s="85" t="str">
        <f t="shared" si="91"/>
        <v>Passive</v>
      </c>
      <c r="BI855" s="85">
        <f>IFERROR(INDEX(Expenses!B$9:B$1026,MATCH(Calc!$AO855,Expenses!$U$9:$U$1026,0),1),0)</f>
        <v>0</v>
      </c>
      <c r="BJ855" s="85">
        <f>IFERROR(INDEX(Expenses!C$9:C$1026,MATCH(Calc!$AO855,Expenses!$U$9:$U$1026,0),1),0)</f>
        <v>0</v>
      </c>
      <c r="BK855" s="93">
        <f t="shared" ca="1" si="92"/>
        <v>2029</v>
      </c>
      <c r="BL855" s="85" t="str">
        <f>IFERROR(IF($BH855="Passive","",INDEX(Expenses!E$9:E$1026,MATCH(Calc!$AO855,Expenses!$U$9:$U$1026,0),1)),"")</f>
        <v/>
      </c>
      <c r="BM855" s="85" t="str">
        <f>IFERROR(IF($BH855="Passive","",INDEX(Expenses!F$9:F$1026,MATCH(Calc!$AO855,Expenses!$U$9:$U$1026,0),1)),"")</f>
        <v/>
      </c>
      <c r="BN855" s="85" t="str">
        <f>IFERROR(IF($BH855="Passive","",INDEX(Expenses!G$9:G$1026,MATCH(Calc!$AO855,Expenses!$U$9:$U$1026,0),1)),"")</f>
        <v/>
      </c>
      <c r="BO855" s="85" t="str">
        <f>IFERROR(IF($BH855="Passive","",INDEX(Expenses!H$9:H$1026,MATCH(Calc!$AO855,Expenses!$U$9:$U$1026,0),1)),"")</f>
        <v/>
      </c>
      <c r="BP855" s="85" t="str">
        <f>IFERROR(IF($BH855="Passive","",INDEX(Expenses!I$9:I$1026,MATCH(Calc!$AO855,Expenses!$U$9:$U$1026,0),1)),"")</f>
        <v/>
      </c>
      <c r="BQ855" s="85" t="str">
        <f>IFERROR(IF($BH855="Passive","",INDEX(Expenses!J$9:J$1026,MATCH(Calc!$AO855,Expenses!$U$9:$U$1026,0),1)),"")</f>
        <v/>
      </c>
      <c r="BR855" s="85" t="str">
        <f>IFERROR(IF($BH855="Passive","",INDEX(Expenses!K$9:K$1026,MATCH(Calc!$AO855,Expenses!$U$9:$U$1026,0),1)),"")</f>
        <v/>
      </c>
      <c r="BS855" s="85" t="str">
        <f>IFERROR(IF($BH855="Passive","",INDEX(Expenses!L$9:L$1026,MATCH(Calc!$AO855,Expenses!$U$9:$U$1026,0),1)),"")</f>
        <v/>
      </c>
      <c r="BT855" s="85" t="str">
        <f>IFERROR(IF($BH855="Passive","",INDEX(Expenses!M$9:M$1026,MATCH(Calc!$AO855,Expenses!$U$9:$U$1026,0),1)),"")</f>
        <v/>
      </c>
      <c r="BU855" s="85" t="str">
        <f>IFERROR(IF($BH855="Passive","",INDEX(Expenses!N$9:N$1026,MATCH(Calc!$AO855,Expenses!$U$9:$U$1026,0),1)),"")</f>
        <v/>
      </c>
      <c r="BV855" s="85" t="str">
        <f>IFERROR(IF($BH855="Passive","",INDEX(Expenses!O$9:O$1026,MATCH(Calc!$AO855,Expenses!$U$9:$U$1026,0),1)),"")</f>
        <v/>
      </c>
      <c r="BW855" s="85" t="str">
        <f>IFERROR(IF($BH855="Passive","",INDEX(Expenses!P$9:P$1026,MATCH(Calc!$AO855,Expenses!$U$9:$U$1026,0),1)),"")</f>
        <v/>
      </c>
    </row>
    <row r="856" spans="40:75" x14ac:dyDescent="0.25">
      <c r="AN856" s="93">
        <f t="shared" si="88"/>
        <v>8</v>
      </c>
      <c r="AO856" s="93">
        <v>853</v>
      </c>
      <c r="AQ856" s="85" t="str">
        <f t="shared" si="89"/>
        <v>Passive</v>
      </c>
      <c r="AR856" s="85">
        <f>IFERROR(INDEX(Income!B$9:B$1026,MATCH(Calc!$AO856,Income!$U$9:$U$1026,0),1),0)</f>
        <v>0</v>
      </c>
      <c r="AS856" s="85">
        <f>IFERROR(INDEX(Income!C$9:C$1026,MATCH(Calc!$AO856,Income!$U$9:$U$1026,0),1),0)</f>
        <v>0</v>
      </c>
      <c r="AT856" s="93">
        <f t="shared" ca="1" si="90"/>
        <v>2029</v>
      </c>
      <c r="AU856" s="85" t="str">
        <f>IFERROR(IF($AQ856="Passive","",INDEX(Income!E$9:E$1026,MATCH(Calc!$AO856,Income!$U$9:$U$1026,0),1)),"")</f>
        <v/>
      </c>
      <c r="AV856" s="85" t="str">
        <f>IFERROR(IF($AQ856="Passive","",INDEX(Income!F$9:F$1026,MATCH(Calc!$AO856,Income!$U$9:$U$1026,0),1)),"")</f>
        <v/>
      </c>
      <c r="AW856" s="85" t="str">
        <f>IFERROR(IF($AQ856="Passive","",INDEX(Income!G$9:G$1026,MATCH(Calc!$AO856,Income!$U$9:$U$1026,0),1)),"")</f>
        <v/>
      </c>
      <c r="AX856" s="85" t="str">
        <f>IFERROR(IF($AQ856="Passive","",INDEX(Income!H$9:H$1026,MATCH(Calc!$AO856,Income!$U$9:$U$1026,0),1)),"")</f>
        <v/>
      </c>
      <c r="AY856" s="85" t="str">
        <f>IFERROR(IF($AQ856="Passive","",INDEX(Income!I$9:I$1026,MATCH(Calc!$AO856,Income!$U$9:$U$1026,0),1)),"")</f>
        <v/>
      </c>
      <c r="AZ856" s="85" t="str">
        <f>IFERROR(IF($AQ856="Passive","",INDEX(Income!J$9:J$1026,MATCH(Calc!$AO856,Income!$U$9:$U$1026,0),1)),"")</f>
        <v/>
      </c>
      <c r="BA856" s="85" t="str">
        <f>IFERROR(IF($AQ856="Passive","",INDEX(Income!K$9:K$1026,MATCH(Calc!$AO856,Income!$U$9:$U$1026,0),1)),"")</f>
        <v/>
      </c>
      <c r="BB856" s="85" t="str">
        <f>IFERROR(IF($AQ856="Passive","",INDEX(Income!L$9:L$1026,MATCH(Calc!$AO856,Income!$U$9:$U$1026,0),1)),"")</f>
        <v/>
      </c>
      <c r="BC856" s="85" t="str">
        <f>IFERROR(IF($AQ856="Passive","",INDEX(Income!M$9:M$1026,MATCH(Calc!$AO856,Income!$U$9:$U$1026,0),1)),"")</f>
        <v/>
      </c>
      <c r="BD856" s="85" t="str">
        <f>IFERROR(IF($AQ856="Passive","",INDEX(Income!N$9:N$1026,MATCH(Calc!$AO856,Income!$U$9:$U$1026,0),1)),"")</f>
        <v/>
      </c>
      <c r="BE856" s="85" t="str">
        <f>IFERROR(IF($AQ856="Passive","",INDEX(Income!O$9:O$1026,MATCH(Calc!$AO856,Income!$U$9:$U$1026,0),1)),"")</f>
        <v/>
      </c>
      <c r="BF856" s="85" t="str">
        <f>IFERROR(IF($AQ856="Passive","",INDEX(Income!P$9:P$1026,MATCH(Calc!$AO856,Income!$U$9:$U$1026,0),1)),"")</f>
        <v/>
      </c>
      <c r="BH856" s="85" t="str">
        <f t="shared" si="91"/>
        <v>Passive</v>
      </c>
      <c r="BI856" s="85">
        <f>IFERROR(INDEX(Expenses!B$9:B$1026,MATCH(Calc!$AO856,Expenses!$U$9:$U$1026,0),1),0)</f>
        <v>0</v>
      </c>
      <c r="BJ856" s="85">
        <f>IFERROR(INDEX(Expenses!C$9:C$1026,MATCH(Calc!$AO856,Expenses!$U$9:$U$1026,0),1),0)</f>
        <v>0</v>
      </c>
      <c r="BK856" s="93">
        <f t="shared" ca="1" si="92"/>
        <v>2029</v>
      </c>
      <c r="BL856" s="85" t="str">
        <f>IFERROR(IF($BH856="Passive","",INDEX(Expenses!E$9:E$1026,MATCH(Calc!$AO856,Expenses!$U$9:$U$1026,0),1)),"")</f>
        <v/>
      </c>
      <c r="BM856" s="85" t="str">
        <f>IFERROR(IF($BH856="Passive","",INDEX(Expenses!F$9:F$1026,MATCH(Calc!$AO856,Expenses!$U$9:$U$1026,0),1)),"")</f>
        <v/>
      </c>
      <c r="BN856" s="85" t="str">
        <f>IFERROR(IF($BH856="Passive","",INDEX(Expenses!G$9:G$1026,MATCH(Calc!$AO856,Expenses!$U$9:$U$1026,0),1)),"")</f>
        <v/>
      </c>
      <c r="BO856" s="85" t="str">
        <f>IFERROR(IF($BH856="Passive","",INDEX(Expenses!H$9:H$1026,MATCH(Calc!$AO856,Expenses!$U$9:$U$1026,0),1)),"")</f>
        <v/>
      </c>
      <c r="BP856" s="85" t="str">
        <f>IFERROR(IF($BH856="Passive","",INDEX(Expenses!I$9:I$1026,MATCH(Calc!$AO856,Expenses!$U$9:$U$1026,0),1)),"")</f>
        <v/>
      </c>
      <c r="BQ856" s="85" t="str">
        <f>IFERROR(IF($BH856="Passive","",INDEX(Expenses!J$9:J$1026,MATCH(Calc!$AO856,Expenses!$U$9:$U$1026,0),1)),"")</f>
        <v/>
      </c>
      <c r="BR856" s="85" t="str">
        <f>IFERROR(IF($BH856="Passive","",INDEX(Expenses!K$9:K$1026,MATCH(Calc!$AO856,Expenses!$U$9:$U$1026,0),1)),"")</f>
        <v/>
      </c>
      <c r="BS856" s="85" t="str">
        <f>IFERROR(IF($BH856="Passive","",INDEX(Expenses!L$9:L$1026,MATCH(Calc!$AO856,Expenses!$U$9:$U$1026,0),1)),"")</f>
        <v/>
      </c>
      <c r="BT856" s="85" t="str">
        <f>IFERROR(IF($BH856="Passive","",INDEX(Expenses!M$9:M$1026,MATCH(Calc!$AO856,Expenses!$U$9:$U$1026,0),1)),"")</f>
        <v/>
      </c>
      <c r="BU856" s="85" t="str">
        <f>IFERROR(IF($BH856="Passive","",INDEX(Expenses!N$9:N$1026,MATCH(Calc!$AO856,Expenses!$U$9:$U$1026,0),1)),"")</f>
        <v/>
      </c>
      <c r="BV856" s="85" t="str">
        <f>IFERROR(IF($BH856="Passive","",INDEX(Expenses!O$9:O$1026,MATCH(Calc!$AO856,Expenses!$U$9:$U$1026,0),1)),"")</f>
        <v/>
      </c>
      <c r="BW856" s="85" t="str">
        <f>IFERROR(IF($BH856="Passive","",INDEX(Expenses!P$9:P$1026,MATCH(Calc!$AO856,Expenses!$U$9:$U$1026,0),1)),"")</f>
        <v/>
      </c>
    </row>
    <row r="857" spans="40:75" x14ac:dyDescent="0.25">
      <c r="AN857" s="93">
        <f t="shared" si="88"/>
        <v>8</v>
      </c>
      <c r="AO857" s="93">
        <v>854</v>
      </c>
      <c r="AQ857" s="85" t="str">
        <f t="shared" si="89"/>
        <v>Passive</v>
      </c>
      <c r="AR857" s="85">
        <f>IFERROR(INDEX(Income!B$9:B$1026,MATCH(Calc!$AO857,Income!$U$9:$U$1026,0),1),0)</f>
        <v>0</v>
      </c>
      <c r="AS857" s="85">
        <f>IFERROR(INDEX(Income!C$9:C$1026,MATCH(Calc!$AO857,Income!$U$9:$U$1026,0),1),0)</f>
        <v>0</v>
      </c>
      <c r="AT857" s="93">
        <f t="shared" ca="1" si="90"/>
        <v>2029</v>
      </c>
      <c r="AU857" s="85" t="str">
        <f>IFERROR(IF($AQ857="Passive","",INDEX(Income!E$9:E$1026,MATCH(Calc!$AO857,Income!$U$9:$U$1026,0),1)),"")</f>
        <v/>
      </c>
      <c r="AV857" s="85" t="str">
        <f>IFERROR(IF($AQ857="Passive","",INDEX(Income!F$9:F$1026,MATCH(Calc!$AO857,Income!$U$9:$U$1026,0),1)),"")</f>
        <v/>
      </c>
      <c r="AW857" s="85" t="str">
        <f>IFERROR(IF($AQ857="Passive","",INDEX(Income!G$9:G$1026,MATCH(Calc!$AO857,Income!$U$9:$U$1026,0),1)),"")</f>
        <v/>
      </c>
      <c r="AX857" s="85" t="str">
        <f>IFERROR(IF($AQ857="Passive","",INDEX(Income!H$9:H$1026,MATCH(Calc!$AO857,Income!$U$9:$U$1026,0),1)),"")</f>
        <v/>
      </c>
      <c r="AY857" s="85" t="str">
        <f>IFERROR(IF($AQ857="Passive","",INDEX(Income!I$9:I$1026,MATCH(Calc!$AO857,Income!$U$9:$U$1026,0),1)),"")</f>
        <v/>
      </c>
      <c r="AZ857" s="85" t="str">
        <f>IFERROR(IF($AQ857="Passive","",INDEX(Income!J$9:J$1026,MATCH(Calc!$AO857,Income!$U$9:$U$1026,0),1)),"")</f>
        <v/>
      </c>
      <c r="BA857" s="85" t="str">
        <f>IFERROR(IF($AQ857="Passive","",INDEX(Income!K$9:K$1026,MATCH(Calc!$AO857,Income!$U$9:$U$1026,0),1)),"")</f>
        <v/>
      </c>
      <c r="BB857" s="85" t="str">
        <f>IFERROR(IF($AQ857="Passive","",INDEX(Income!L$9:L$1026,MATCH(Calc!$AO857,Income!$U$9:$U$1026,0),1)),"")</f>
        <v/>
      </c>
      <c r="BC857" s="85" t="str">
        <f>IFERROR(IF($AQ857="Passive","",INDEX(Income!M$9:M$1026,MATCH(Calc!$AO857,Income!$U$9:$U$1026,0),1)),"")</f>
        <v/>
      </c>
      <c r="BD857" s="85" t="str">
        <f>IFERROR(IF($AQ857="Passive","",INDEX(Income!N$9:N$1026,MATCH(Calc!$AO857,Income!$U$9:$U$1026,0),1)),"")</f>
        <v/>
      </c>
      <c r="BE857" s="85" t="str">
        <f>IFERROR(IF($AQ857="Passive","",INDEX(Income!O$9:O$1026,MATCH(Calc!$AO857,Income!$U$9:$U$1026,0),1)),"")</f>
        <v/>
      </c>
      <c r="BF857" s="85" t="str">
        <f>IFERROR(IF($AQ857="Passive","",INDEX(Income!P$9:P$1026,MATCH(Calc!$AO857,Income!$U$9:$U$1026,0),1)),"")</f>
        <v/>
      </c>
      <c r="BH857" s="85" t="str">
        <f t="shared" si="91"/>
        <v>Passive</v>
      </c>
      <c r="BI857" s="85">
        <f>IFERROR(INDEX(Expenses!B$9:B$1026,MATCH(Calc!$AO857,Expenses!$U$9:$U$1026,0),1),0)</f>
        <v>0</v>
      </c>
      <c r="BJ857" s="85">
        <f>IFERROR(INDEX(Expenses!C$9:C$1026,MATCH(Calc!$AO857,Expenses!$U$9:$U$1026,0),1),0)</f>
        <v>0</v>
      </c>
      <c r="BK857" s="93">
        <f t="shared" ca="1" si="92"/>
        <v>2029</v>
      </c>
      <c r="BL857" s="85" t="str">
        <f>IFERROR(IF($BH857="Passive","",INDEX(Expenses!E$9:E$1026,MATCH(Calc!$AO857,Expenses!$U$9:$U$1026,0),1)),"")</f>
        <v/>
      </c>
      <c r="BM857" s="85" t="str">
        <f>IFERROR(IF($BH857="Passive","",INDEX(Expenses!F$9:F$1026,MATCH(Calc!$AO857,Expenses!$U$9:$U$1026,0),1)),"")</f>
        <v/>
      </c>
      <c r="BN857" s="85" t="str">
        <f>IFERROR(IF($BH857="Passive","",INDEX(Expenses!G$9:G$1026,MATCH(Calc!$AO857,Expenses!$U$9:$U$1026,0),1)),"")</f>
        <v/>
      </c>
      <c r="BO857" s="85" t="str">
        <f>IFERROR(IF($BH857="Passive","",INDEX(Expenses!H$9:H$1026,MATCH(Calc!$AO857,Expenses!$U$9:$U$1026,0),1)),"")</f>
        <v/>
      </c>
      <c r="BP857" s="85" t="str">
        <f>IFERROR(IF($BH857="Passive","",INDEX(Expenses!I$9:I$1026,MATCH(Calc!$AO857,Expenses!$U$9:$U$1026,0),1)),"")</f>
        <v/>
      </c>
      <c r="BQ857" s="85" t="str">
        <f>IFERROR(IF($BH857="Passive","",INDEX(Expenses!J$9:J$1026,MATCH(Calc!$AO857,Expenses!$U$9:$U$1026,0),1)),"")</f>
        <v/>
      </c>
      <c r="BR857" s="85" t="str">
        <f>IFERROR(IF($BH857="Passive","",INDEX(Expenses!K$9:K$1026,MATCH(Calc!$AO857,Expenses!$U$9:$U$1026,0),1)),"")</f>
        <v/>
      </c>
      <c r="BS857" s="85" t="str">
        <f>IFERROR(IF($BH857="Passive","",INDEX(Expenses!L$9:L$1026,MATCH(Calc!$AO857,Expenses!$U$9:$U$1026,0),1)),"")</f>
        <v/>
      </c>
      <c r="BT857" s="85" t="str">
        <f>IFERROR(IF($BH857="Passive","",INDEX(Expenses!M$9:M$1026,MATCH(Calc!$AO857,Expenses!$U$9:$U$1026,0),1)),"")</f>
        <v/>
      </c>
      <c r="BU857" s="85" t="str">
        <f>IFERROR(IF($BH857="Passive","",INDEX(Expenses!N$9:N$1026,MATCH(Calc!$AO857,Expenses!$U$9:$U$1026,0),1)),"")</f>
        <v/>
      </c>
      <c r="BV857" s="85" t="str">
        <f>IFERROR(IF($BH857="Passive","",INDEX(Expenses!O$9:O$1026,MATCH(Calc!$AO857,Expenses!$U$9:$U$1026,0),1)),"")</f>
        <v/>
      </c>
      <c r="BW857" s="85" t="str">
        <f>IFERROR(IF($BH857="Passive","",INDEX(Expenses!P$9:P$1026,MATCH(Calc!$AO857,Expenses!$U$9:$U$1026,0),1)),"")</f>
        <v/>
      </c>
    </row>
    <row r="858" spans="40:75" x14ac:dyDescent="0.25">
      <c r="AN858" s="93">
        <f t="shared" si="88"/>
        <v>8</v>
      </c>
      <c r="AO858" s="93">
        <v>855</v>
      </c>
      <c r="AQ858" s="85" t="str">
        <f t="shared" si="89"/>
        <v>Passive</v>
      </c>
      <c r="AR858" s="85">
        <f>IFERROR(INDEX(Income!B$9:B$1026,MATCH(Calc!$AO858,Income!$U$9:$U$1026,0),1),0)</f>
        <v>0</v>
      </c>
      <c r="AS858" s="85">
        <f>IFERROR(INDEX(Income!C$9:C$1026,MATCH(Calc!$AO858,Income!$U$9:$U$1026,0),1),0)</f>
        <v>0</v>
      </c>
      <c r="AT858" s="93">
        <f t="shared" ca="1" si="90"/>
        <v>2029</v>
      </c>
      <c r="AU858" s="85" t="str">
        <f>IFERROR(IF($AQ858="Passive","",INDEX(Income!E$9:E$1026,MATCH(Calc!$AO858,Income!$U$9:$U$1026,0),1)),"")</f>
        <v/>
      </c>
      <c r="AV858" s="85" t="str">
        <f>IFERROR(IF($AQ858="Passive","",INDEX(Income!F$9:F$1026,MATCH(Calc!$AO858,Income!$U$9:$U$1026,0),1)),"")</f>
        <v/>
      </c>
      <c r="AW858" s="85" t="str">
        <f>IFERROR(IF($AQ858="Passive","",INDEX(Income!G$9:G$1026,MATCH(Calc!$AO858,Income!$U$9:$U$1026,0),1)),"")</f>
        <v/>
      </c>
      <c r="AX858" s="85" t="str">
        <f>IFERROR(IF($AQ858="Passive","",INDEX(Income!H$9:H$1026,MATCH(Calc!$AO858,Income!$U$9:$U$1026,0),1)),"")</f>
        <v/>
      </c>
      <c r="AY858" s="85" t="str">
        <f>IFERROR(IF($AQ858="Passive","",INDEX(Income!I$9:I$1026,MATCH(Calc!$AO858,Income!$U$9:$U$1026,0),1)),"")</f>
        <v/>
      </c>
      <c r="AZ858" s="85" t="str">
        <f>IFERROR(IF($AQ858="Passive","",INDEX(Income!J$9:J$1026,MATCH(Calc!$AO858,Income!$U$9:$U$1026,0),1)),"")</f>
        <v/>
      </c>
      <c r="BA858" s="85" t="str">
        <f>IFERROR(IF($AQ858="Passive","",INDEX(Income!K$9:K$1026,MATCH(Calc!$AO858,Income!$U$9:$U$1026,0),1)),"")</f>
        <v/>
      </c>
      <c r="BB858" s="85" t="str">
        <f>IFERROR(IF($AQ858="Passive","",INDEX(Income!L$9:L$1026,MATCH(Calc!$AO858,Income!$U$9:$U$1026,0),1)),"")</f>
        <v/>
      </c>
      <c r="BC858" s="85" t="str">
        <f>IFERROR(IF($AQ858="Passive","",INDEX(Income!M$9:M$1026,MATCH(Calc!$AO858,Income!$U$9:$U$1026,0),1)),"")</f>
        <v/>
      </c>
      <c r="BD858" s="85" t="str">
        <f>IFERROR(IF($AQ858="Passive","",INDEX(Income!N$9:N$1026,MATCH(Calc!$AO858,Income!$U$9:$U$1026,0),1)),"")</f>
        <v/>
      </c>
      <c r="BE858" s="85" t="str">
        <f>IFERROR(IF($AQ858="Passive","",INDEX(Income!O$9:O$1026,MATCH(Calc!$AO858,Income!$U$9:$U$1026,0),1)),"")</f>
        <v/>
      </c>
      <c r="BF858" s="85" t="str">
        <f>IFERROR(IF($AQ858="Passive","",INDEX(Income!P$9:P$1026,MATCH(Calc!$AO858,Income!$U$9:$U$1026,0),1)),"")</f>
        <v/>
      </c>
      <c r="BH858" s="85" t="str">
        <f t="shared" si="91"/>
        <v>Passive</v>
      </c>
      <c r="BI858" s="85">
        <f>IFERROR(INDEX(Expenses!B$9:B$1026,MATCH(Calc!$AO858,Expenses!$U$9:$U$1026,0),1),0)</f>
        <v>0</v>
      </c>
      <c r="BJ858" s="85">
        <f>IFERROR(INDEX(Expenses!C$9:C$1026,MATCH(Calc!$AO858,Expenses!$U$9:$U$1026,0),1),0)</f>
        <v>0</v>
      </c>
      <c r="BK858" s="93">
        <f t="shared" ca="1" si="92"/>
        <v>2029</v>
      </c>
      <c r="BL858" s="85" t="str">
        <f>IFERROR(IF($BH858="Passive","",INDEX(Expenses!E$9:E$1026,MATCH(Calc!$AO858,Expenses!$U$9:$U$1026,0),1)),"")</f>
        <v/>
      </c>
      <c r="BM858" s="85" t="str">
        <f>IFERROR(IF($BH858="Passive","",INDEX(Expenses!F$9:F$1026,MATCH(Calc!$AO858,Expenses!$U$9:$U$1026,0),1)),"")</f>
        <v/>
      </c>
      <c r="BN858" s="85" t="str">
        <f>IFERROR(IF($BH858="Passive","",INDEX(Expenses!G$9:G$1026,MATCH(Calc!$AO858,Expenses!$U$9:$U$1026,0),1)),"")</f>
        <v/>
      </c>
      <c r="BO858" s="85" t="str">
        <f>IFERROR(IF($BH858="Passive","",INDEX(Expenses!H$9:H$1026,MATCH(Calc!$AO858,Expenses!$U$9:$U$1026,0),1)),"")</f>
        <v/>
      </c>
      <c r="BP858" s="85" t="str">
        <f>IFERROR(IF($BH858="Passive","",INDEX(Expenses!I$9:I$1026,MATCH(Calc!$AO858,Expenses!$U$9:$U$1026,0),1)),"")</f>
        <v/>
      </c>
      <c r="BQ858" s="85" t="str">
        <f>IFERROR(IF($BH858="Passive","",INDEX(Expenses!J$9:J$1026,MATCH(Calc!$AO858,Expenses!$U$9:$U$1026,0),1)),"")</f>
        <v/>
      </c>
      <c r="BR858" s="85" t="str">
        <f>IFERROR(IF($BH858="Passive","",INDEX(Expenses!K$9:K$1026,MATCH(Calc!$AO858,Expenses!$U$9:$U$1026,0),1)),"")</f>
        <v/>
      </c>
      <c r="BS858" s="85" t="str">
        <f>IFERROR(IF($BH858="Passive","",INDEX(Expenses!L$9:L$1026,MATCH(Calc!$AO858,Expenses!$U$9:$U$1026,0),1)),"")</f>
        <v/>
      </c>
      <c r="BT858" s="85" t="str">
        <f>IFERROR(IF($BH858="Passive","",INDEX(Expenses!M$9:M$1026,MATCH(Calc!$AO858,Expenses!$U$9:$U$1026,0),1)),"")</f>
        <v/>
      </c>
      <c r="BU858" s="85" t="str">
        <f>IFERROR(IF($BH858="Passive","",INDEX(Expenses!N$9:N$1026,MATCH(Calc!$AO858,Expenses!$U$9:$U$1026,0),1)),"")</f>
        <v/>
      </c>
      <c r="BV858" s="85" t="str">
        <f>IFERROR(IF($BH858="Passive","",INDEX(Expenses!O$9:O$1026,MATCH(Calc!$AO858,Expenses!$U$9:$U$1026,0),1)),"")</f>
        <v/>
      </c>
      <c r="BW858" s="85" t="str">
        <f>IFERROR(IF($BH858="Passive","",INDEX(Expenses!P$9:P$1026,MATCH(Calc!$AO858,Expenses!$U$9:$U$1026,0),1)),"")</f>
        <v/>
      </c>
    </row>
    <row r="859" spans="40:75" x14ac:dyDescent="0.25">
      <c r="AN859" s="93">
        <f t="shared" si="88"/>
        <v>8</v>
      </c>
      <c r="AO859" s="93">
        <v>856</v>
      </c>
      <c r="AQ859" s="85" t="str">
        <f t="shared" si="89"/>
        <v>Passive</v>
      </c>
      <c r="AR859" s="85">
        <f>IFERROR(INDEX(Income!B$9:B$1026,MATCH(Calc!$AO859,Income!$U$9:$U$1026,0),1),0)</f>
        <v>0</v>
      </c>
      <c r="AS859" s="85">
        <f>IFERROR(INDEX(Income!C$9:C$1026,MATCH(Calc!$AO859,Income!$U$9:$U$1026,0),1),0)</f>
        <v>0</v>
      </c>
      <c r="AT859" s="93">
        <f t="shared" ca="1" si="90"/>
        <v>2029</v>
      </c>
      <c r="AU859" s="85" t="str">
        <f>IFERROR(IF($AQ859="Passive","",INDEX(Income!E$9:E$1026,MATCH(Calc!$AO859,Income!$U$9:$U$1026,0),1)),"")</f>
        <v/>
      </c>
      <c r="AV859" s="85" t="str">
        <f>IFERROR(IF($AQ859="Passive","",INDEX(Income!F$9:F$1026,MATCH(Calc!$AO859,Income!$U$9:$U$1026,0),1)),"")</f>
        <v/>
      </c>
      <c r="AW859" s="85" t="str">
        <f>IFERROR(IF($AQ859="Passive","",INDEX(Income!G$9:G$1026,MATCH(Calc!$AO859,Income!$U$9:$U$1026,0),1)),"")</f>
        <v/>
      </c>
      <c r="AX859" s="85" t="str">
        <f>IFERROR(IF($AQ859="Passive","",INDEX(Income!H$9:H$1026,MATCH(Calc!$AO859,Income!$U$9:$U$1026,0),1)),"")</f>
        <v/>
      </c>
      <c r="AY859" s="85" t="str">
        <f>IFERROR(IF($AQ859="Passive","",INDEX(Income!I$9:I$1026,MATCH(Calc!$AO859,Income!$U$9:$U$1026,0),1)),"")</f>
        <v/>
      </c>
      <c r="AZ859" s="85" t="str">
        <f>IFERROR(IF($AQ859="Passive","",INDEX(Income!J$9:J$1026,MATCH(Calc!$AO859,Income!$U$9:$U$1026,0),1)),"")</f>
        <v/>
      </c>
      <c r="BA859" s="85" t="str">
        <f>IFERROR(IF($AQ859="Passive","",INDEX(Income!K$9:K$1026,MATCH(Calc!$AO859,Income!$U$9:$U$1026,0),1)),"")</f>
        <v/>
      </c>
      <c r="BB859" s="85" t="str">
        <f>IFERROR(IF($AQ859="Passive","",INDEX(Income!L$9:L$1026,MATCH(Calc!$AO859,Income!$U$9:$U$1026,0),1)),"")</f>
        <v/>
      </c>
      <c r="BC859" s="85" t="str">
        <f>IFERROR(IF($AQ859="Passive","",INDEX(Income!M$9:M$1026,MATCH(Calc!$AO859,Income!$U$9:$U$1026,0),1)),"")</f>
        <v/>
      </c>
      <c r="BD859" s="85" t="str">
        <f>IFERROR(IF($AQ859="Passive","",INDEX(Income!N$9:N$1026,MATCH(Calc!$AO859,Income!$U$9:$U$1026,0),1)),"")</f>
        <v/>
      </c>
      <c r="BE859" s="85" t="str">
        <f>IFERROR(IF($AQ859="Passive","",INDEX(Income!O$9:O$1026,MATCH(Calc!$AO859,Income!$U$9:$U$1026,0),1)),"")</f>
        <v/>
      </c>
      <c r="BF859" s="85" t="str">
        <f>IFERROR(IF($AQ859="Passive","",INDEX(Income!P$9:P$1026,MATCH(Calc!$AO859,Income!$U$9:$U$1026,0),1)),"")</f>
        <v/>
      </c>
      <c r="BH859" s="85" t="str">
        <f t="shared" si="91"/>
        <v>Passive</v>
      </c>
      <c r="BI859" s="85">
        <f>IFERROR(INDEX(Expenses!B$9:B$1026,MATCH(Calc!$AO859,Expenses!$U$9:$U$1026,0),1),0)</f>
        <v>0</v>
      </c>
      <c r="BJ859" s="85">
        <f>IFERROR(INDEX(Expenses!C$9:C$1026,MATCH(Calc!$AO859,Expenses!$U$9:$U$1026,0),1),0)</f>
        <v>0</v>
      </c>
      <c r="BK859" s="93">
        <f t="shared" ca="1" si="92"/>
        <v>2029</v>
      </c>
      <c r="BL859" s="85" t="str">
        <f>IFERROR(IF($BH859="Passive","",INDEX(Expenses!E$9:E$1026,MATCH(Calc!$AO859,Expenses!$U$9:$U$1026,0),1)),"")</f>
        <v/>
      </c>
      <c r="BM859" s="85" t="str">
        <f>IFERROR(IF($BH859="Passive","",INDEX(Expenses!F$9:F$1026,MATCH(Calc!$AO859,Expenses!$U$9:$U$1026,0),1)),"")</f>
        <v/>
      </c>
      <c r="BN859" s="85" t="str">
        <f>IFERROR(IF($BH859="Passive","",INDEX(Expenses!G$9:G$1026,MATCH(Calc!$AO859,Expenses!$U$9:$U$1026,0),1)),"")</f>
        <v/>
      </c>
      <c r="BO859" s="85" t="str">
        <f>IFERROR(IF($BH859="Passive","",INDEX(Expenses!H$9:H$1026,MATCH(Calc!$AO859,Expenses!$U$9:$U$1026,0),1)),"")</f>
        <v/>
      </c>
      <c r="BP859" s="85" t="str">
        <f>IFERROR(IF($BH859="Passive","",INDEX(Expenses!I$9:I$1026,MATCH(Calc!$AO859,Expenses!$U$9:$U$1026,0),1)),"")</f>
        <v/>
      </c>
      <c r="BQ859" s="85" t="str">
        <f>IFERROR(IF($BH859="Passive","",INDEX(Expenses!J$9:J$1026,MATCH(Calc!$AO859,Expenses!$U$9:$U$1026,0),1)),"")</f>
        <v/>
      </c>
      <c r="BR859" s="85" t="str">
        <f>IFERROR(IF($BH859="Passive","",INDEX(Expenses!K$9:K$1026,MATCH(Calc!$AO859,Expenses!$U$9:$U$1026,0),1)),"")</f>
        <v/>
      </c>
      <c r="BS859" s="85" t="str">
        <f>IFERROR(IF($BH859="Passive","",INDEX(Expenses!L$9:L$1026,MATCH(Calc!$AO859,Expenses!$U$9:$U$1026,0),1)),"")</f>
        <v/>
      </c>
      <c r="BT859" s="85" t="str">
        <f>IFERROR(IF($BH859="Passive","",INDEX(Expenses!M$9:M$1026,MATCH(Calc!$AO859,Expenses!$U$9:$U$1026,0),1)),"")</f>
        <v/>
      </c>
      <c r="BU859" s="85" t="str">
        <f>IFERROR(IF($BH859="Passive","",INDEX(Expenses!N$9:N$1026,MATCH(Calc!$AO859,Expenses!$U$9:$U$1026,0),1)),"")</f>
        <v/>
      </c>
      <c r="BV859" s="85" t="str">
        <f>IFERROR(IF($BH859="Passive","",INDEX(Expenses!O$9:O$1026,MATCH(Calc!$AO859,Expenses!$U$9:$U$1026,0),1)),"")</f>
        <v/>
      </c>
      <c r="BW859" s="85" t="str">
        <f>IFERROR(IF($BH859="Passive","",INDEX(Expenses!P$9:P$1026,MATCH(Calc!$AO859,Expenses!$U$9:$U$1026,0),1)),"")</f>
        <v/>
      </c>
    </row>
    <row r="860" spans="40:75" x14ac:dyDescent="0.25">
      <c r="AN860" s="93">
        <f t="shared" si="88"/>
        <v>8</v>
      </c>
      <c r="AO860" s="93">
        <v>857</v>
      </c>
      <c r="AQ860" s="85" t="str">
        <f t="shared" si="89"/>
        <v>Passive</v>
      </c>
      <c r="AR860" s="85">
        <f>IFERROR(INDEX(Income!B$9:B$1026,MATCH(Calc!$AO860,Income!$U$9:$U$1026,0),1),0)</f>
        <v>0</v>
      </c>
      <c r="AS860" s="85">
        <f>IFERROR(INDEX(Income!C$9:C$1026,MATCH(Calc!$AO860,Income!$U$9:$U$1026,0),1),0)</f>
        <v>0</v>
      </c>
      <c r="AT860" s="93">
        <f t="shared" ca="1" si="90"/>
        <v>2029</v>
      </c>
      <c r="AU860" s="85" t="str">
        <f>IFERROR(IF($AQ860="Passive","",INDEX(Income!E$9:E$1026,MATCH(Calc!$AO860,Income!$U$9:$U$1026,0),1)),"")</f>
        <v/>
      </c>
      <c r="AV860" s="85" t="str">
        <f>IFERROR(IF($AQ860="Passive","",INDEX(Income!F$9:F$1026,MATCH(Calc!$AO860,Income!$U$9:$U$1026,0),1)),"")</f>
        <v/>
      </c>
      <c r="AW860" s="85" t="str">
        <f>IFERROR(IF($AQ860="Passive","",INDEX(Income!G$9:G$1026,MATCH(Calc!$AO860,Income!$U$9:$U$1026,0),1)),"")</f>
        <v/>
      </c>
      <c r="AX860" s="85" t="str">
        <f>IFERROR(IF($AQ860="Passive","",INDEX(Income!H$9:H$1026,MATCH(Calc!$AO860,Income!$U$9:$U$1026,0),1)),"")</f>
        <v/>
      </c>
      <c r="AY860" s="85" t="str">
        <f>IFERROR(IF($AQ860="Passive","",INDEX(Income!I$9:I$1026,MATCH(Calc!$AO860,Income!$U$9:$U$1026,0),1)),"")</f>
        <v/>
      </c>
      <c r="AZ860" s="85" t="str">
        <f>IFERROR(IF($AQ860="Passive","",INDEX(Income!J$9:J$1026,MATCH(Calc!$AO860,Income!$U$9:$U$1026,0),1)),"")</f>
        <v/>
      </c>
      <c r="BA860" s="85" t="str">
        <f>IFERROR(IF($AQ860="Passive","",INDEX(Income!K$9:K$1026,MATCH(Calc!$AO860,Income!$U$9:$U$1026,0),1)),"")</f>
        <v/>
      </c>
      <c r="BB860" s="85" t="str">
        <f>IFERROR(IF($AQ860="Passive","",INDEX(Income!L$9:L$1026,MATCH(Calc!$AO860,Income!$U$9:$U$1026,0),1)),"")</f>
        <v/>
      </c>
      <c r="BC860" s="85" t="str">
        <f>IFERROR(IF($AQ860="Passive","",INDEX(Income!M$9:M$1026,MATCH(Calc!$AO860,Income!$U$9:$U$1026,0),1)),"")</f>
        <v/>
      </c>
      <c r="BD860" s="85" t="str">
        <f>IFERROR(IF($AQ860="Passive","",INDEX(Income!N$9:N$1026,MATCH(Calc!$AO860,Income!$U$9:$U$1026,0),1)),"")</f>
        <v/>
      </c>
      <c r="BE860" s="85" t="str">
        <f>IFERROR(IF($AQ860="Passive","",INDEX(Income!O$9:O$1026,MATCH(Calc!$AO860,Income!$U$9:$U$1026,0),1)),"")</f>
        <v/>
      </c>
      <c r="BF860" s="85" t="str">
        <f>IFERROR(IF($AQ860="Passive","",INDEX(Income!P$9:P$1026,MATCH(Calc!$AO860,Income!$U$9:$U$1026,0),1)),"")</f>
        <v/>
      </c>
      <c r="BH860" s="85" t="str">
        <f t="shared" si="91"/>
        <v>Passive</v>
      </c>
      <c r="BI860" s="85">
        <f>IFERROR(INDEX(Expenses!B$9:B$1026,MATCH(Calc!$AO860,Expenses!$U$9:$U$1026,0),1),0)</f>
        <v>0</v>
      </c>
      <c r="BJ860" s="85">
        <f>IFERROR(INDEX(Expenses!C$9:C$1026,MATCH(Calc!$AO860,Expenses!$U$9:$U$1026,0),1),0)</f>
        <v>0</v>
      </c>
      <c r="BK860" s="93">
        <f t="shared" ca="1" si="92"/>
        <v>2029</v>
      </c>
      <c r="BL860" s="85" t="str">
        <f>IFERROR(IF($BH860="Passive","",INDEX(Expenses!E$9:E$1026,MATCH(Calc!$AO860,Expenses!$U$9:$U$1026,0),1)),"")</f>
        <v/>
      </c>
      <c r="BM860" s="85" t="str">
        <f>IFERROR(IF($BH860="Passive","",INDEX(Expenses!F$9:F$1026,MATCH(Calc!$AO860,Expenses!$U$9:$U$1026,0),1)),"")</f>
        <v/>
      </c>
      <c r="BN860" s="85" t="str">
        <f>IFERROR(IF($BH860="Passive","",INDEX(Expenses!G$9:G$1026,MATCH(Calc!$AO860,Expenses!$U$9:$U$1026,0),1)),"")</f>
        <v/>
      </c>
      <c r="BO860" s="85" t="str">
        <f>IFERROR(IF($BH860="Passive","",INDEX(Expenses!H$9:H$1026,MATCH(Calc!$AO860,Expenses!$U$9:$U$1026,0),1)),"")</f>
        <v/>
      </c>
      <c r="BP860" s="85" t="str">
        <f>IFERROR(IF($BH860="Passive","",INDEX(Expenses!I$9:I$1026,MATCH(Calc!$AO860,Expenses!$U$9:$U$1026,0),1)),"")</f>
        <v/>
      </c>
      <c r="BQ860" s="85" t="str">
        <f>IFERROR(IF($BH860="Passive","",INDEX(Expenses!J$9:J$1026,MATCH(Calc!$AO860,Expenses!$U$9:$U$1026,0),1)),"")</f>
        <v/>
      </c>
      <c r="BR860" s="85" t="str">
        <f>IFERROR(IF($BH860="Passive","",INDEX(Expenses!K$9:K$1026,MATCH(Calc!$AO860,Expenses!$U$9:$U$1026,0),1)),"")</f>
        <v/>
      </c>
      <c r="BS860" s="85" t="str">
        <f>IFERROR(IF($BH860="Passive","",INDEX(Expenses!L$9:L$1026,MATCH(Calc!$AO860,Expenses!$U$9:$U$1026,0),1)),"")</f>
        <v/>
      </c>
      <c r="BT860" s="85" t="str">
        <f>IFERROR(IF($BH860="Passive","",INDEX(Expenses!M$9:M$1026,MATCH(Calc!$AO860,Expenses!$U$9:$U$1026,0),1)),"")</f>
        <v/>
      </c>
      <c r="BU860" s="85" t="str">
        <f>IFERROR(IF($BH860="Passive","",INDEX(Expenses!N$9:N$1026,MATCH(Calc!$AO860,Expenses!$U$9:$U$1026,0),1)),"")</f>
        <v/>
      </c>
      <c r="BV860" s="85" t="str">
        <f>IFERROR(IF($BH860="Passive","",INDEX(Expenses!O$9:O$1026,MATCH(Calc!$AO860,Expenses!$U$9:$U$1026,0),1)),"")</f>
        <v/>
      </c>
      <c r="BW860" s="85" t="str">
        <f>IFERROR(IF($BH860="Passive","",INDEX(Expenses!P$9:P$1026,MATCH(Calc!$AO860,Expenses!$U$9:$U$1026,0),1)),"")</f>
        <v/>
      </c>
    </row>
    <row r="861" spans="40:75" x14ac:dyDescent="0.25">
      <c r="AN861" s="93">
        <f t="shared" si="88"/>
        <v>8</v>
      </c>
      <c r="AO861" s="93">
        <v>858</v>
      </c>
      <c r="AQ861" s="85" t="str">
        <f t="shared" si="89"/>
        <v>Passive</v>
      </c>
      <c r="AR861" s="85">
        <f>IFERROR(INDEX(Income!B$9:B$1026,MATCH(Calc!$AO861,Income!$U$9:$U$1026,0),1),0)</f>
        <v>0</v>
      </c>
      <c r="AS861" s="85">
        <f>IFERROR(INDEX(Income!C$9:C$1026,MATCH(Calc!$AO861,Income!$U$9:$U$1026,0),1),0)</f>
        <v>0</v>
      </c>
      <c r="AT861" s="93">
        <f t="shared" ca="1" si="90"/>
        <v>2029</v>
      </c>
      <c r="AU861" s="85" t="str">
        <f>IFERROR(IF($AQ861="Passive","",INDEX(Income!E$9:E$1026,MATCH(Calc!$AO861,Income!$U$9:$U$1026,0),1)),"")</f>
        <v/>
      </c>
      <c r="AV861" s="85" t="str">
        <f>IFERROR(IF($AQ861="Passive","",INDEX(Income!F$9:F$1026,MATCH(Calc!$AO861,Income!$U$9:$U$1026,0),1)),"")</f>
        <v/>
      </c>
      <c r="AW861" s="85" t="str">
        <f>IFERROR(IF($AQ861="Passive","",INDEX(Income!G$9:G$1026,MATCH(Calc!$AO861,Income!$U$9:$U$1026,0),1)),"")</f>
        <v/>
      </c>
      <c r="AX861" s="85" t="str">
        <f>IFERROR(IF($AQ861="Passive","",INDEX(Income!H$9:H$1026,MATCH(Calc!$AO861,Income!$U$9:$U$1026,0),1)),"")</f>
        <v/>
      </c>
      <c r="AY861" s="85" t="str">
        <f>IFERROR(IF($AQ861="Passive","",INDEX(Income!I$9:I$1026,MATCH(Calc!$AO861,Income!$U$9:$U$1026,0),1)),"")</f>
        <v/>
      </c>
      <c r="AZ861" s="85" t="str">
        <f>IFERROR(IF($AQ861="Passive","",INDEX(Income!J$9:J$1026,MATCH(Calc!$AO861,Income!$U$9:$U$1026,0),1)),"")</f>
        <v/>
      </c>
      <c r="BA861" s="85" t="str">
        <f>IFERROR(IF($AQ861="Passive","",INDEX(Income!K$9:K$1026,MATCH(Calc!$AO861,Income!$U$9:$U$1026,0),1)),"")</f>
        <v/>
      </c>
      <c r="BB861" s="85" t="str">
        <f>IFERROR(IF($AQ861="Passive","",INDEX(Income!L$9:L$1026,MATCH(Calc!$AO861,Income!$U$9:$U$1026,0),1)),"")</f>
        <v/>
      </c>
      <c r="BC861" s="85" t="str">
        <f>IFERROR(IF($AQ861="Passive","",INDEX(Income!M$9:M$1026,MATCH(Calc!$AO861,Income!$U$9:$U$1026,0),1)),"")</f>
        <v/>
      </c>
      <c r="BD861" s="85" t="str">
        <f>IFERROR(IF($AQ861="Passive","",INDEX(Income!N$9:N$1026,MATCH(Calc!$AO861,Income!$U$9:$U$1026,0),1)),"")</f>
        <v/>
      </c>
      <c r="BE861" s="85" t="str">
        <f>IFERROR(IF($AQ861="Passive","",INDEX(Income!O$9:O$1026,MATCH(Calc!$AO861,Income!$U$9:$U$1026,0),1)),"")</f>
        <v/>
      </c>
      <c r="BF861" s="85" t="str">
        <f>IFERROR(IF($AQ861="Passive","",INDEX(Income!P$9:P$1026,MATCH(Calc!$AO861,Income!$U$9:$U$1026,0),1)),"")</f>
        <v/>
      </c>
      <c r="BH861" s="85" t="str">
        <f t="shared" si="91"/>
        <v>Passive</v>
      </c>
      <c r="BI861" s="85">
        <f>IFERROR(INDEX(Expenses!B$9:B$1026,MATCH(Calc!$AO861,Expenses!$U$9:$U$1026,0),1),0)</f>
        <v>0</v>
      </c>
      <c r="BJ861" s="85">
        <f>IFERROR(INDEX(Expenses!C$9:C$1026,MATCH(Calc!$AO861,Expenses!$U$9:$U$1026,0),1),0)</f>
        <v>0</v>
      </c>
      <c r="BK861" s="93">
        <f t="shared" ca="1" si="92"/>
        <v>2029</v>
      </c>
      <c r="BL861" s="85" t="str">
        <f>IFERROR(IF($BH861="Passive","",INDEX(Expenses!E$9:E$1026,MATCH(Calc!$AO861,Expenses!$U$9:$U$1026,0),1)),"")</f>
        <v/>
      </c>
      <c r="BM861" s="85" t="str">
        <f>IFERROR(IF($BH861="Passive","",INDEX(Expenses!F$9:F$1026,MATCH(Calc!$AO861,Expenses!$U$9:$U$1026,0),1)),"")</f>
        <v/>
      </c>
      <c r="BN861" s="85" t="str">
        <f>IFERROR(IF($BH861="Passive","",INDEX(Expenses!G$9:G$1026,MATCH(Calc!$AO861,Expenses!$U$9:$U$1026,0),1)),"")</f>
        <v/>
      </c>
      <c r="BO861" s="85" t="str">
        <f>IFERROR(IF($BH861="Passive","",INDEX(Expenses!H$9:H$1026,MATCH(Calc!$AO861,Expenses!$U$9:$U$1026,0),1)),"")</f>
        <v/>
      </c>
      <c r="BP861" s="85" t="str">
        <f>IFERROR(IF($BH861="Passive","",INDEX(Expenses!I$9:I$1026,MATCH(Calc!$AO861,Expenses!$U$9:$U$1026,0),1)),"")</f>
        <v/>
      </c>
      <c r="BQ861" s="85" t="str">
        <f>IFERROR(IF($BH861="Passive","",INDEX(Expenses!J$9:J$1026,MATCH(Calc!$AO861,Expenses!$U$9:$U$1026,0),1)),"")</f>
        <v/>
      </c>
      <c r="BR861" s="85" t="str">
        <f>IFERROR(IF($BH861="Passive","",INDEX(Expenses!K$9:K$1026,MATCH(Calc!$AO861,Expenses!$U$9:$U$1026,0),1)),"")</f>
        <v/>
      </c>
      <c r="BS861" s="85" t="str">
        <f>IFERROR(IF($BH861="Passive","",INDEX(Expenses!L$9:L$1026,MATCH(Calc!$AO861,Expenses!$U$9:$U$1026,0),1)),"")</f>
        <v/>
      </c>
      <c r="BT861" s="85" t="str">
        <f>IFERROR(IF($BH861="Passive","",INDEX(Expenses!M$9:M$1026,MATCH(Calc!$AO861,Expenses!$U$9:$U$1026,0),1)),"")</f>
        <v/>
      </c>
      <c r="BU861" s="85" t="str">
        <f>IFERROR(IF($BH861="Passive","",INDEX(Expenses!N$9:N$1026,MATCH(Calc!$AO861,Expenses!$U$9:$U$1026,0),1)),"")</f>
        <v/>
      </c>
      <c r="BV861" s="85" t="str">
        <f>IFERROR(IF($BH861="Passive","",INDEX(Expenses!O$9:O$1026,MATCH(Calc!$AO861,Expenses!$U$9:$U$1026,0),1)),"")</f>
        <v/>
      </c>
      <c r="BW861" s="85" t="str">
        <f>IFERROR(IF($BH861="Passive","",INDEX(Expenses!P$9:P$1026,MATCH(Calc!$AO861,Expenses!$U$9:$U$1026,0),1)),"")</f>
        <v/>
      </c>
    </row>
    <row r="862" spans="40:75" x14ac:dyDescent="0.25">
      <c r="AN862" s="93">
        <f t="shared" si="88"/>
        <v>8</v>
      </c>
      <c r="AO862" s="93">
        <v>859</v>
      </c>
      <c r="AQ862" s="85" t="str">
        <f t="shared" si="89"/>
        <v>Passive</v>
      </c>
      <c r="AR862" s="85">
        <f>IFERROR(INDEX(Income!B$9:B$1026,MATCH(Calc!$AO862,Income!$U$9:$U$1026,0),1),0)</f>
        <v>0</v>
      </c>
      <c r="AS862" s="85">
        <f>IFERROR(INDEX(Income!C$9:C$1026,MATCH(Calc!$AO862,Income!$U$9:$U$1026,0),1),0)</f>
        <v>0</v>
      </c>
      <c r="AT862" s="93">
        <f t="shared" ca="1" si="90"/>
        <v>2029</v>
      </c>
      <c r="AU862" s="85" t="str">
        <f>IFERROR(IF($AQ862="Passive","",INDEX(Income!E$9:E$1026,MATCH(Calc!$AO862,Income!$U$9:$U$1026,0),1)),"")</f>
        <v/>
      </c>
      <c r="AV862" s="85" t="str">
        <f>IFERROR(IF($AQ862="Passive","",INDEX(Income!F$9:F$1026,MATCH(Calc!$AO862,Income!$U$9:$U$1026,0),1)),"")</f>
        <v/>
      </c>
      <c r="AW862" s="85" t="str">
        <f>IFERROR(IF($AQ862="Passive","",INDEX(Income!G$9:G$1026,MATCH(Calc!$AO862,Income!$U$9:$U$1026,0),1)),"")</f>
        <v/>
      </c>
      <c r="AX862" s="85" t="str">
        <f>IFERROR(IF($AQ862="Passive","",INDEX(Income!H$9:H$1026,MATCH(Calc!$AO862,Income!$U$9:$U$1026,0),1)),"")</f>
        <v/>
      </c>
      <c r="AY862" s="85" t="str">
        <f>IFERROR(IF($AQ862="Passive","",INDEX(Income!I$9:I$1026,MATCH(Calc!$AO862,Income!$U$9:$U$1026,0),1)),"")</f>
        <v/>
      </c>
      <c r="AZ862" s="85" t="str">
        <f>IFERROR(IF($AQ862="Passive","",INDEX(Income!J$9:J$1026,MATCH(Calc!$AO862,Income!$U$9:$U$1026,0),1)),"")</f>
        <v/>
      </c>
      <c r="BA862" s="85" t="str">
        <f>IFERROR(IF($AQ862="Passive","",INDEX(Income!K$9:K$1026,MATCH(Calc!$AO862,Income!$U$9:$U$1026,0),1)),"")</f>
        <v/>
      </c>
      <c r="BB862" s="85" t="str">
        <f>IFERROR(IF($AQ862="Passive","",INDEX(Income!L$9:L$1026,MATCH(Calc!$AO862,Income!$U$9:$U$1026,0),1)),"")</f>
        <v/>
      </c>
      <c r="BC862" s="85" t="str">
        <f>IFERROR(IF($AQ862="Passive","",INDEX(Income!M$9:M$1026,MATCH(Calc!$AO862,Income!$U$9:$U$1026,0),1)),"")</f>
        <v/>
      </c>
      <c r="BD862" s="85" t="str">
        <f>IFERROR(IF($AQ862="Passive","",INDEX(Income!N$9:N$1026,MATCH(Calc!$AO862,Income!$U$9:$U$1026,0),1)),"")</f>
        <v/>
      </c>
      <c r="BE862" s="85" t="str">
        <f>IFERROR(IF($AQ862="Passive","",INDEX(Income!O$9:O$1026,MATCH(Calc!$AO862,Income!$U$9:$U$1026,0),1)),"")</f>
        <v/>
      </c>
      <c r="BF862" s="85" t="str">
        <f>IFERROR(IF($AQ862="Passive","",INDEX(Income!P$9:P$1026,MATCH(Calc!$AO862,Income!$U$9:$U$1026,0),1)),"")</f>
        <v/>
      </c>
      <c r="BH862" s="85" t="str">
        <f t="shared" si="91"/>
        <v>Passive</v>
      </c>
      <c r="BI862" s="85">
        <f>IFERROR(INDEX(Expenses!B$9:B$1026,MATCH(Calc!$AO862,Expenses!$U$9:$U$1026,0),1),0)</f>
        <v>0</v>
      </c>
      <c r="BJ862" s="85">
        <f>IFERROR(INDEX(Expenses!C$9:C$1026,MATCH(Calc!$AO862,Expenses!$U$9:$U$1026,0),1),0)</f>
        <v>0</v>
      </c>
      <c r="BK862" s="93">
        <f t="shared" ca="1" si="92"/>
        <v>2029</v>
      </c>
      <c r="BL862" s="85" t="str">
        <f>IFERROR(IF($BH862="Passive","",INDEX(Expenses!E$9:E$1026,MATCH(Calc!$AO862,Expenses!$U$9:$U$1026,0),1)),"")</f>
        <v/>
      </c>
      <c r="BM862" s="85" t="str">
        <f>IFERROR(IF($BH862="Passive","",INDEX(Expenses!F$9:F$1026,MATCH(Calc!$AO862,Expenses!$U$9:$U$1026,0),1)),"")</f>
        <v/>
      </c>
      <c r="BN862" s="85" t="str">
        <f>IFERROR(IF($BH862="Passive","",INDEX(Expenses!G$9:G$1026,MATCH(Calc!$AO862,Expenses!$U$9:$U$1026,0),1)),"")</f>
        <v/>
      </c>
      <c r="BO862" s="85" t="str">
        <f>IFERROR(IF($BH862="Passive","",INDEX(Expenses!H$9:H$1026,MATCH(Calc!$AO862,Expenses!$U$9:$U$1026,0),1)),"")</f>
        <v/>
      </c>
      <c r="BP862" s="85" t="str">
        <f>IFERROR(IF($BH862="Passive","",INDEX(Expenses!I$9:I$1026,MATCH(Calc!$AO862,Expenses!$U$9:$U$1026,0),1)),"")</f>
        <v/>
      </c>
      <c r="BQ862" s="85" t="str">
        <f>IFERROR(IF($BH862="Passive","",INDEX(Expenses!J$9:J$1026,MATCH(Calc!$AO862,Expenses!$U$9:$U$1026,0),1)),"")</f>
        <v/>
      </c>
      <c r="BR862" s="85" t="str">
        <f>IFERROR(IF($BH862="Passive","",INDEX(Expenses!K$9:K$1026,MATCH(Calc!$AO862,Expenses!$U$9:$U$1026,0),1)),"")</f>
        <v/>
      </c>
      <c r="BS862" s="85" t="str">
        <f>IFERROR(IF($BH862="Passive","",INDEX(Expenses!L$9:L$1026,MATCH(Calc!$AO862,Expenses!$U$9:$U$1026,0),1)),"")</f>
        <v/>
      </c>
      <c r="BT862" s="85" t="str">
        <f>IFERROR(IF($BH862="Passive","",INDEX(Expenses!M$9:M$1026,MATCH(Calc!$AO862,Expenses!$U$9:$U$1026,0),1)),"")</f>
        <v/>
      </c>
      <c r="BU862" s="85" t="str">
        <f>IFERROR(IF($BH862="Passive","",INDEX(Expenses!N$9:N$1026,MATCH(Calc!$AO862,Expenses!$U$9:$U$1026,0),1)),"")</f>
        <v/>
      </c>
      <c r="BV862" s="85" t="str">
        <f>IFERROR(IF($BH862="Passive","",INDEX(Expenses!O$9:O$1026,MATCH(Calc!$AO862,Expenses!$U$9:$U$1026,0),1)),"")</f>
        <v/>
      </c>
      <c r="BW862" s="85" t="str">
        <f>IFERROR(IF($BH862="Passive","",INDEX(Expenses!P$9:P$1026,MATCH(Calc!$AO862,Expenses!$U$9:$U$1026,0),1)),"")</f>
        <v/>
      </c>
    </row>
    <row r="863" spans="40:75" x14ac:dyDescent="0.25">
      <c r="AN863" s="93">
        <f t="shared" si="88"/>
        <v>8</v>
      </c>
      <c r="AO863" s="93">
        <v>860</v>
      </c>
      <c r="AQ863" s="85" t="str">
        <f t="shared" si="89"/>
        <v>Passive</v>
      </c>
      <c r="AR863" s="85">
        <f>IFERROR(INDEX(Income!B$9:B$1026,MATCH(Calc!$AO863,Income!$U$9:$U$1026,0),1),0)</f>
        <v>0</v>
      </c>
      <c r="AS863" s="85">
        <f>IFERROR(INDEX(Income!C$9:C$1026,MATCH(Calc!$AO863,Income!$U$9:$U$1026,0),1),0)</f>
        <v>0</v>
      </c>
      <c r="AT863" s="93">
        <f t="shared" ca="1" si="90"/>
        <v>2029</v>
      </c>
      <c r="AU863" s="85" t="str">
        <f>IFERROR(IF($AQ863="Passive","",INDEX(Income!E$9:E$1026,MATCH(Calc!$AO863,Income!$U$9:$U$1026,0),1)),"")</f>
        <v/>
      </c>
      <c r="AV863" s="85" t="str">
        <f>IFERROR(IF($AQ863="Passive","",INDEX(Income!F$9:F$1026,MATCH(Calc!$AO863,Income!$U$9:$U$1026,0),1)),"")</f>
        <v/>
      </c>
      <c r="AW863" s="85" t="str">
        <f>IFERROR(IF($AQ863="Passive","",INDEX(Income!G$9:G$1026,MATCH(Calc!$AO863,Income!$U$9:$U$1026,0),1)),"")</f>
        <v/>
      </c>
      <c r="AX863" s="85" t="str">
        <f>IFERROR(IF($AQ863="Passive","",INDEX(Income!H$9:H$1026,MATCH(Calc!$AO863,Income!$U$9:$U$1026,0),1)),"")</f>
        <v/>
      </c>
      <c r="AY863" s="85" t="str">
        <f>IFERROR(IF($AQ863="Passive","",INDEX(Income!I$9:I$1026,MATCH(Calc!$AO863,Income!$U$9:$U$1026,0),1)),"")</f>
        <v/>
      </c>
      <c r="AZ863" s="85" t="str">
        <f>IFERROR(IF($AQ863="Passive","",INDEX(Income!J$9:J$1026,MATCH(Calc!$AO863,Income!$U$9:$U$1026,0),1)),"")</f>
        <v/>
      </c>
      <c r="BA863" s="85" t="str">
        <f>IFERROR(IF($AQ863="Passive","",INDEX(Income!K$9:K$1026,MATCH(Calc!$AO863,Income!$U$9:$U$1026,0),1)),"")</f>
        <v/>
      </c>
      <c r="BB863" s="85" t="str">
        <f>IFERROR(IF($AQ863="Passive","",INDEX(Income!L$9:L$1026,MATCH(Calc!$AO863,Income!$U$9:$U$1026,0),1)),"")</f>
        <v/>
      </c>
      <c r="BC863" s="85" t="str">
        <f>IFERROR(IF($AQ863="Passive","",INDEX(Income!M$9:M$1026,MATCH(Calc!$AO863,Income!$U$9:$U$1026,0),1)),"")</f>
        <v/>
      </c>
      <c r="BD863" s="85" t="str">
        <f>IFERROR(IF($AQ863="Passive","",INDEX(Income!N$9:N$1026,MATCH(Calc!$AO863,Income!$U$9:$U$1026,0),1)),"")</f>
        <v/>
      </c>
      <c r="BE863" s="85" t="str">
        <f>IFERROR(IF($AQ863="Passive","",INDEX(Income!O$9:O$1026,MATCH(Calc!$AO863,Income!$U$9:$U$1026,0),1)),"")</f>
        <v/>
      </c>
      <c r="BF863" s="85" t="str">
        <f>IFERROR(IF($AQ863="Passive","",INDEX(Income!P$9:P$1026,MATCH(Calc!$AO863,Income!$U$9:$U$1026,0),1)),"")</f>
        <v/>
      </c>
      <c r="BH863" s="85" t="str">
        <f t="shared" si="91"/>
        <v>Passive</v>
      </c>
      <c r="BI863" s="85">
        <f>IFERROR(INDEX(Expenses!B$9:B$1026,MATCH(Calc!$AO863,Expenses!$U$9:$U$1026,0),1),0)</f>
        <v>0</v>
      </c>
      <c r="BJ863" s="85">
        <f>IFERROR(INDEX(Expenses!C$9:C$1026,MATCH(Calc!$AO863,Expenses!$U$9:$U$1026,0),1),0)</f>
        <v>0</v>
      </c>
      <c r="BK863" s="93">
        <f t="shared" ca="1" si="92"/>
        <v>2029</v>
      </c>
      <c r="BL863" s="85" t="str">
        <f>IFERROR(IF($BH863="Passive","",INDEX(Expenses!E$9:E$1026,MATCH(Calc!$AO863,Expenses!$U$9:$U$1026,0),1)),"")</f>
        <v/>
      </c>
      <c r="BM863" s="85" t="str">
        <f>IFERROR(IF($BH863="Passive","",INDEX(Expenses!F$9:F$1026,MATCH(Calc!$AO863,Expenses!$U$9:$U$1026,0),1)),"")</f>
        <v/>
      </c>
      <c r="BN863" s="85" t="str">
        <f>IFERROR(IF($BH863="Passive","",INDEX(Expenses!G$9:G$1026,MATCH(Calc!$AO863,Expenses!$U$9:$U$1026,0),1)),"")</f>
        <v/>
      </c>
      <c r="BO863" s="85" t="str">
        <f>IFERROR(IF($BH863="Passive","",INDEX(Expenses!H$9:H$1026,MATCH(Calc!$AO863,Expenses!$U$9:$U$1026,0),1)),"")</f>
        <v/>
      </c>
      <c r="BP863" s="85" t="str">
        <f>IFERROR(IF($BH863="Passive","",INDEX(Expenses!I$9:I$1026,MATCH(Calc!$AO863,Expenses!$U$9:$U$1026,0),1)),"")</f>
        <v/>
      </c>
      <c r="BQ863" s="85" t="str">
        <f>IFERROR(IF($BH863="Passive","",INDEX(Expenses!J$9:J$1026,MATCH(Calc!$AO863,Expenses!$U$9:$U$1026,0),1)),"")</f>
        <v/>
      </c>
      <c r="BR863" s="85" t="str">
        <f>IFERROR(IF($BH863="Passive","",INDEX(Expenses!K$9:K$1026,MATCH(Calc!$AO863,Expenses!$U$9:$U$1026,0),1)),"")</f>
        <v/>
      </c>
      <c r="BS863" s="85" t="str">
        <f>IFERROR(IF($BH863="Passive","",INDEX(Expenses!L$9:L$1026,MATCH(Calc!$AO863,Expenses!$U$9:$U$1026,0),1)),"")</f>
        <v/>
      </c>
      <c r="BT863" s="85" t="str">
        <f>IFERROR(IF($BH863="Passive","",INDEX(Expenses!M$9:M$1026,MATCH(Calc!$AO863,Expenses!$U$9:$U$1026,0),1)),"")</f>
        <v/>
      </c>
      <c r="BU863" s="85" t="str">
        <f>IFERROR(IF($BH863="Passive","",INDEX(Expenses!N$9:N$1026,MATCH(Calc!$AO863,Expenses!$U$9:$U$1026,0),1)),"")</f>
        <v/>
      </c>
      <c r="BV863" s="85" t="str">
        <f>IFERROR(IF($BH863="Passive","",INDEX(Expenses!O$9:O$1026,MATCH(Calc!$AO863,Expenses!$U$9:$U$1026,0),1)),"")</f>
        <v/>
      </c>
      <c r="BW863" s="85" t="str">
        <f>IFERROR(IF($BH863="Passive","",INDEX(Expenses!P$9:P$1026,MATCH(Calc!$AO863,Expenses!$U$9:$U$1026,0),1)),"")</f>
        <v/>
      </c>
    </row>
    <row r="864" spans="40:75" x14ac:dyDescent="0.25">
      <c r="AN864" s="93">
        <f t="shared" si="88"/>
        <v>8</v>
      </c>
      <c r="AO864" s="93">
        <v>861</v>
      </c>
      <c r="AQ864" s="85" t="str">
        <f t="shared" si="89"/>
        <v>Passive</v>
      </c>
      <c r="AR864" s="85">
        <f>IFERROR(INDEX(Income!B$9:B$1026,MATCH(Calc!$AO864,Income!$U$9:$U$1026,0),1),0)</f>
        <v>0</v>
      </c>
      <c r="AS864" s="85">
        <f>IFERROR(INDEX(Income!C$9:C$1026,MATCH(Calc!$AO864,Income!$U$9:$U$1026,0),1),0)</f>
        <v>0</v>
      </c>
      <c r="AT864" s="93">
        <f t="shared" ca="1" si="90"/>
        <v>2029</v>
      </c>
      <c r="AU864" s="85" t="str">
        <f>IFERROR(IF($AQ864="Passive","",INDEX(Income!E$9:E$1026,MATCH(Calc!$AO864,Income!$U$9:$U$1026,0),1)),"")</f>
        <v/>
      </c>
      <c r="AV864" s="85" t="str">
        <f>IFERROR(IF($AQ864="Passive","",INDEX(Income!F$9:F$1026,MATCH(Calc!$AO864,Income!$U$9:$U$1026,0),1)),"")</f>
        <v/>
      </c>
      <c r="AW864" s="85" t="str">
        <f>IFERROR(IF($AQ864="Passive","",INDEX(Income!G$9:G$1026,MATCH(Calc!$AO864,Income!$U$9:$U$1026,0),1)),"")</f>
        <v/>
      </c>
      <c r="AX864" s="85" t="str">
        <f>IFERROR(IF($AQ864="Passive","",INDEX(Income!H$9:H$1026,MATCH(Calc!$AO864,Income!$U$9:$U$1026,0),1)),"")</f>
        <v/>
      </c>
      <c r="AY864" s="85" t="str">
        <f>IFERROR(IF($AQ864="Passive","",INDEX(Income!I$9:I$1026,MATCH(Calc!$AO864,Income!$U$9:$U$1026,0),1)),"")</f>
        <v/>
      </c>
      <c r="AZ864" s="85" t="str">
        <f>IFERROR(IF($AQ864="Passive","",INDEX(Income!J$9:J$1026,MATCH(Calc!$AO864,Income!$U$9:$U$1026,0),1)),"")</f>
        <v/>
      </c>
      <c r="BA864" s="85" t="str">
        <f>IFERROR(IF($AQ864="Passive","",INDEX(Income!K$9:K$1026,MATCH(Calc!$AO864,Income!$U$9:$U$1026,0),1)),"")</f>
        <v/>
      </c>
      <c r="BB864" s="85" t="str">
        <f>IFERROR(IF($AQ864="Passive","",INDEX(Income!L$9:L$1026,MATCH(Calc!$AO864,Income!$U$9:$U$1026,0),1)),"")</f>
        <v/>
      </c>
      <c r="BC864" s="85" t="str">
        <f>IFERROR(IF($AQ864="Passive","",INDEX(Income!M$9:M$1026,MATCH(Calc!$AO864,Income!$U$9:$U$1026,0),1)),"")</f>
        <v/>
      </c>
      <c r="BD864" s="85" t="str">
        <f>IFERROR(IF($AQ864="Passive","",INDEX(Income!N$9:N$1026,MATCH(Calc!$AO864,Income!$U$9:$U$1026,0),1)),"")</f>
        <v/>
      </c>
      <c r="BE864" s="85" t="str">
        <f>IFERROR(IF($AQ864="Passive","",INDEX(Income!O$9:O$1026,MATCH(Calc!$AO864,Income!$U$9:$U$1026,0),1)),"")</f>
        <v/>
      </c>
      <c r="BF864" s="85" t="str">
        <f>IFERROR(IF($AQ864="Passive","",INDEX(Income!P$9:P$1026,MATCH(Calc!$AO864,Income!$U$9:$U$1026,0),1)),"")</f>
        <v/>
      </c>
      <c r="BH864" s="85" t="str">
        <f t="shared" si="91"/>
        <v>Passive</v>
      </c>
      <c r="BI864" s="85">
        <f>IFERROR(INDEX(Expenses!B$9:B$1026,MATCH(Calc!$AO864,Expenses!$U$9:$U$1026,0),1),0)</f>
        <v>0</v>
      </c>
      <c r="BJ864" s="85">
        <f>IFERROR(INDEX(Expenses!C$9:C$1026,MATCH(Calc!$AO864,Expenses!$U$9:$U$1026,0),1),0)</f>
        <v>0</v>
      </c>
      <c r="BK864" s="93">
        <f t="shared" ca="1" si="92"/>
        <v>2029</v>
      </c>
      <c r="BL864" s="85" t="str">
        <f>IFERROR(IF($BH864="Passive","",INDEX(Expenses!E$9:E$1026,MATCH(Calc!$AO864,Expenses!$U$9:$U$1026,0),1)),"")</f>
        <v/>
      </c>
      <c r="BM864" s="85" t="str">
        <f>IFERROR(IF($BH864="Passive","",INDEX(Expenses!F$9:F$1026,MATCH(Calc!$AO864,Expenses!$U$9:$U$1026,0),1)),"")</f>
        <v/>
      </c>
      <c r="BN864" s="85" t="str">
        <f>IFERROR(IF($BH864="Passive","",INDEX(Expenses!G$9:G$1026,MATCH(Calc!$AO864,Expenses!$U$9:$U$1026,0),1)),"")</f>
        <v/>
      </c>
      <c r="BO864" s="85" t="str">
        <f>IFERROR(IF($BH864="Passive","",INDEX(Expenses!H$9:H$1026,MATCH(Calc!$AO864,Expenses!$U$9:$U$1026,0),1)),"")</f>
        <v/>
      </c>
      <c r="BP864" s="85" t="str">
        <f>IFERROR(IF($BH864="Passive","",INDEX(Expenses!I$9:I$1026,MATCH(Calc!$AO864,Expenses!$U$9:$U$1026,0),1)),"")</f>
        <v/>
      </c>
      <c r="BQ864" s="85" t="str">
        <f>IFERROR(IF($BH864="Passive","",INDEX(Expenses!J$9:J$1026,MATCH(Calc!$AO864,Expenses!$U$9:$U$1026,0),1)),"")</f>
        <v/>
      </c>
      <c r="BR864" s="85" t="str">
        <f>IFERROR(IF($BH864="Passive","",INDEX(Expenses!K$9:K$1026,MATCH(Calc!$AO864,Expenses!$U$9:$U$1026,0),1)),"")</f>
        <v/>
      </c>
      <c r="BS864" s="85" t="str">
        <f>IFERROR(IF($BH864="Passive","",INDEX(Expenses!L$9:L$1026,MATCH(Calc!$AO864,Expenses!$U$9:$U$1026,0),1)),"")</f>
        <v/>
      </c>
      <c r="BT864" s="85" t="str">
        <f>IFERROR(IF($BH864="Passive","",INDEX(Expenses!M$9:M$1026,MATCH(Calc!$AO864,Expenses!$U$9:$U$1026,0),1)),"")</f>
        <v/>
      </c>
      <c r="BU864" s="85" t="str">
        <f>IFERROR(IF($BH864="Passive","",INDEX(Expenses!N$9:N$1026,MATCH(Calc!$AO864,Expenses!$U$9:$U$1026,0),1)),"")</f>
        <v/>
      </c>
      <c r="BV864" s="85" t="str">
        <f>IFERROR(IF($BH864="Passive","",INDEX(Expenses!O$9:O$1026,MATCH(Calc!$AO864,Expenses!$U$9:$U$1026,0),1)),"")</f>
        <v/>
      </c>
      <c r="BW864" s="85" t="str">
        <f>IFERROR(IF($BH864="Passive","",INDEX(Expenses!P$9:P$1026,MATCH(Calc!$AO864,Expenses!$U$9:$U$1026,0),1)),"")</f>
        <v/>
      </c>
    </row>
    <row r="865" spans="40:75" x14ac:dyDescent="0.25">
      <c r="AN865" s="93">
        <f t="shared" si="88"/>
        <v>8</v>
      </c>
      <c r="AO865" s="93">
        <v>862</v>
      </c>
      <c r="AQ865" s="85" t="str">
        <f t="shared" si="89"/>
        <v>Passive</v>
      </c>
      <c r="AR865" s="85">
        <f>IFERROR(INDEX(Income!B$9:B$1026,MATCH(Calc!$AO865,Income!$U$9:$U$1026,0),1),0)</f>
        <v>0</v>
      </c>
      <c r="AS865" s="85">
        <f>IFERROR(INDEX(Income!C$9:C$1026,MATCH(Calc!$AO865,Income!$U$9:$U$1026,0),1),0)</f>
        <v>0</v>
      </c>
      <c r="AT865" s="93">
        <f t="shared" ca="1" si="90"/>
        <v>2029</v>
      </c>
      <c r="AU865" s="85" t="str">
        <f>IFERROR(IF($AQ865="Passive","",INDEX(Income!E$9:E$1026,MATCH(Calc!$AO865,Income!$U$9:$U$1026,0),1)),"")</f>
        <v/>
      </c>
      <c r="AV865" s="85" t="str">
        <f>IFERROR(IF($AQ865="Passive","",INDEX(Income!F$9:F$1026,MATCH(Calc!$AO865,Income!$U$9:$U$1026,0),1)),"")</f>
        <v/>
      </c>
      <c r="AW865" s="85" t="str">
        <f>IFERROR(IF($AQ865="Passive","",INDEX(Income!G$9:G$1026,MATCH(Calc!$AO865,Income!$U$9:$U$1026,0),1)),"")</f>
        <v/>
      </c>
      <c r="AX865" s="85" t="str">
        <f>IFERROR(IF($AQ865="Passive","",INDEX(Income!H$9:H$1026,MATCH(Calc!$AO865,Income!$U$9:$U$1026,0),1)),"")</f>
        <v/>
      </c>
      <c r="AY865" s="85" t="str">
        <f>IFERROR(IF($AQ865="Passive","",INDEX(Income!I$9:I$1026,MATCH(Calc!$AO865,Income!$U$9:$U$1026,0),1)),"")</f>
        <v/>
      </c>
      <c r="AZ865" s="85" t="str">
        <f>IFERROR(IF($AQ865="Passive","",INDEX(Income!J$9:J$1026,MATCH(Calc!$AO865,Income!$U$9:$U$1026,0),1)),"")</f>
        <v/>
      </c>
      <c r="BA865" s="85" t="str">
        <f>IFERROR(IF($AQ865="Passive","",INDEX(Income!K$9:K$1026,MATCH(Calc!$AO865,Income!$U$9:$U$1026,0),1)),"")</f>
        <v/>
      </c>
      <c r="BB865" s="85" t="str">
        <f>IFERROR(IF($AQ865="Passive","",INDEX(Income!L$9:L$1026,MATCH(Calc!$AO865,Income!$U$9:$U$1026,0),1)),"")</f>
        <v/>
      </c>
      <c r="BC865" s="85" t="str">
        <f>IFERROR(IF($AQ865="Passive","",INDEX(Income!M$9:M$1026,MATCH(Calc!$AO865,Income!$U$9:$U$1026,0),1)),"")</f>
        <v/>
      </c>
      <c r="BD865" s="85" t="str">
        <f>IFERROR(IF($AQ865="Passive","",INDEX(Income!N$9:N$1026,MATCH(Calc!$AO865,Income!$U$9:$U$1026,0),1)),"")</f>
        <v/>
      </c>
      <c r="BE865" s="85" t="str">
        <f>IFERROR(IF($AQ865="Passive","",INDEX(Income!O$9:O$1026,MATCH(Calc!$AO865,Income!$U$9:$U$1026,0),1)),"")</f>
        <v/>
      </c>
      <c r="BF865" s="85" t="str">
        <f>IFERROR(IF($AQ865="Passive","",INDEX(Income!P$9:P$1026,MATCH(Calc!$AO865,Income!$U$9:$U$1026,0),1)),"")</f>
        <v/>
      </c>
      <c r="BH865" s="85" t="str">
        <f t="shared" si="91"/>
        <v>Passive</v>
      </c>
      <c r="BI865" s="85">
        <f>IFERROR(INDEX(Expenses!B$9:B$1026,MATCH(Calc!$AO865,Expenses!$U$9:$U$1026,0),1),0)</f>
        <v>0</v>
      </c>
      <c r="BJ865" s="85">
        <f>IFERROR(INDEX(Expenses!C$9:C$1026,MATCH(Calc!$AO865,Expenses!$U$9:$U$1026,0),1),0)</f>
        <v>0</v>
      </c>
      <c r="BK865" s="93">
        <f t="shared" ca="1" si="92"/>
        <v>2029</v>
      </c>
      <c r="BL865" s="85" t="str">
        <f>IFERROR(IF($BH865="Passive","",INDEX(Expenses!E$9:E$1026,MATCH(Calc!$AO865,Expenses!$U$9:$U$1026,0),1)),"")</f>
        <v/>
      </c>
      <c r="BM865" s="85" t="str">
        <f>IFERROR(IF($BH865="Passive","",INDEX(Expenses!F$9:F$1026,MATCH(Calc!$AO865,Expenses!$U$9:$U$1026,0),1)),"")</f>
        <v/>
      </c>
      <c r="BN865" s="85" t="str">
        <f>IFERROR(IF($BH865="Passive","",INDEX(Expenses!G$9:G$1026,MATCH(Calc!$AO865,Expenses!$U$9:$U$1026,0),1)),"")</f>
        <v/>
      </c>
      <c r="BO865" s="85" t="str">
        <f>IFERROR(IF($BH865="Passive","",INDEX(Expenses!H$9:H$1026,MATCH(Calc!$AO865,Expenses!$U$9:$U$1026,0),1)),"")</f>
        <v/>
      </c>
      <c r="BP865" s="85" t="str">
        <f>IFERROR(IF($BH865="Passive","",INDEX(Expenses!I$9:I$1026,MATCH(Calc!$AO865,Expenses!$U$9:$U$1026,0),1)),"")</f>
        <v/>
      </c>
      <c r="BQ865" s="85" t="str">
        <f>IFERROR(IF($BH865="Passive","",INDEX(Expenses!J$9:J$1026,MATCH(Calc!$AO865,Expenses!$U$9:$U$1026,0),1)),"")</f>
        <v/>
      </c>
      <c r="BR865" s="85" t="str">
        <f>IFERROR(IF($BH865="Passive","",INDEX(Expenses!K$9:K$1026,MATCH(Calc!$AO865,Expenses!$U$9:$U$1026,0),1)),"")</f>
        <v/>
      </c>
      <c r="BS865" s="85" t="str">
        <f>IFERROR(IF($BH865="Passive","",INDEX(Expenses!L$9:L$1026,MATCH(Calc!$AO865,Expenses!$U$9:$U$1026,0),1)),"")</f>
        <v/>
      </c>
      <c r="BT865" s="85" t="str">
        <f>IFERROR(IF($BH865="Passive","",INDEX(Expenses!M$9:M$1026,MATCH(Calc!$AO865,Expenses!$U$9:$U$1026,0),1)),"")</f>
        <v/>
      </c>
      <c r="BU865" s="85" t="str">
        <f>IFERROR(IF($BH865="Passive","",INDEX(Expenses!N$9:N$1026,MATCH(Calc!$AO865,Expenses!$U$9:$U$1026,0),1)),"")</f>
        <v/>
      </c>
      <c r="BV865" s="85" t="str">
        <f>IFERROR(IF($BH865="Passive","",INDEX(Expenses!O$9:O$1026,MATCH(Calc!$AO865,Expenses!$U$9:$U$1026,0),1)),"")</f>
        <v/>
      </c>
      <c r="BW865" s="85" t="str">
        <f>IFERROR(IF($BH865="Passive","",INDEX(Expenses!P$9:P$1026,MATCH(Calc!$AO865,Expenses!$U$9:$U$1026,0),1)),"")</f>
        <v/>
      </c>
    </row>
    <row r="866" spans="40:75" x14ac:dyDescent="0.25">
      <c r="AN866" s="93">
        <f t="shared" si="88"/>
        <v>8</v>
      </c>
      <c r="AO866" s="93">
        <v>863</v>
      </c>
      <c r="AQ866" s="85" t="str">
        <f t="shared" si="89"/>
        <v>Passive</v>
      </c>
      <c r="AR866" s="85">
        <f>IFERROR(INDEX(Income!B$9:B$1026,MATCH(Calc!$AO866,Income!$U$9:$U$1026,0),1),0)</f>
        <v>0</v>
      </c>
      <c r="AS866" s="85">
        <f>IFERROR(INDEX(Income!C$9:C$1026,MATCH(Calc!$AO866,Income!$U$9:$U$1026,0),1),0)</f>
        <v>0</v>
      </c>
      <c r="AT866" s="93">
        <f t="shared" ca="1" si="90"/>
        <v>2029</v>
      </c>
      <c r="AU866" s="85" t="str">
        <f>IFERROR(IF($AQ866="Passive","",INDEX(Income!E$9:E$1026,MATCH(Calc!$AO866,Income!$U$9:$U$1026,0),1)),"")</f>
        <v/>
      </c>
      <c r="AV866" s="85" t="str">
        <f>IFERROR(IF($AQ866="Passive","",INDEX(Income!F$9:F$1026,MATCH(Calc!$AO866,Income!$U$9:$U$1026,0),1)),"")</f>
        <v/>
      </c>
      <c r="AW866" s="85" t="str">
        <f>IFERROR(IF($AQ866="Passive","",INDEX(Income!G$9:G$1026,MATCH(Calc!$AO866,Income!$U$9:$U$1026,0),1)),"")</f>
        <v/>
      </c>
      <c r="AX866" s="85" t="str">
        <f>IFERROR(IF($AQ866="Passive","",INDEX(Income!H$9:H$1026,MATCH(Calc!$AO866,Income!$U$9:$U$1026,0),1)),"")</f>
        <v/>
      </c>
      <c r="AY866" s="85" t="str">
        <f>IFERROR(IF($AQ866="Passive","",INDEX(Income!I$9:I$1026,MATCH(Calc!$AO866,Income!$U$9:$U$1026,0),1)),"")</f>
        <v/>
      </c>
      <c r="AZ866" s="85" t="str">
        <f>IFERROR(IF($AQ866="Passive","",INDEX(Income!J$9:J$1026,MATCH(Calc!$AO866,Income!$U$9:$U$1026,0),1)),"")</f>
        <v/>
      </c>
      <c r="BA866" s="85" t="str">
        <f>IFERROR(IF($AQ866="Passive","",INDEX(Income!K$9:K$1026,MATCH(Calc!$AO866,Income!$U$9:$U$1026,0),1)),"")</f>
        <v/>
      </c>
      <c r="BB866" s="85" t="str">
        <f>IFERROR(IF($AQ866="Passive","",INDEX(Income!L$9:L$1026,MATCH(Calc!$AO866,Income!$U$9:$U$1026,0),1)),"")</f>
        <v/>
      </c>
      <c r="BC866" s="85" t="str">
        <f>IFERROR(IF($AQ866="Passive","",INDEX(Income!M$9:M$1026,MATCH(Calc!$AO866,Income!$U$9:$U$1026,0),1)),"")</f>
        <v/>
      </c>
      <c r="BD866" s="85" t="str">
        <f>IFERROR(IF($AQ866="Passive","",INDEX(Income!N$9:N$1026,MATCH(Calc!$AO866,Income!$U$9:$U$1026,0),1)),"")</f>
        <v/>
      </c>
      <c r="BE866" s="85" t="str">
        <f>IFERROR(IF($AQ866="Passive","",INDEX(Income!O$9:O$1026,MATCH(Calc!$AO866,Income!$U$9:$U$1026,0),1)),"")</f>
        <v/>
      </c>
      <c r="BF866" s="85" t="str">
        <f>IFERROR(IF($AQ866="Passive","",INDEX(Income!P$9:P$1026,MATCH(Calc!$AO866,Income!$U$9:$U$1026,0),1)),"")</f>
        <v/>
      </c>
      <c r="BH866" s="85" t="str">
        <f t="shared" si="91"/>
        <v>Passive</v>
      </c>
      <c r="BI866" s="85">
        <f>IFERROR(INDEX(Expenses!B$9:B$1026,MATCH(Calc!$AO866,Expenses!$U$9:$U$1026,0),1),0)</f>
        <v>0</v>
      </c>
      <c r="BJ866" s="85">
        <f>IFERROR(INDEX(Expenses!C$9:C$1026,MATCH(Calc!$AO866,Expenses!$U$9:$U$1026,0),1),0)</f>
        <v>0</v>
      </c>
      <c r="BK866" s="93">
        <f t="shared" ca="1" si="92"/>
        <v>2029</v>
      </c>
      <c r="BL866" s="85" t="str">
        <f>IFERROR(IF($BH866="Passive","",INDEX(Expenses!E$9:E$1026,MATCH(Calc!$AO866,Expenses!$U$9:$U$1026,0),1)),"")</f>
        <v/>
      </c>
      <c r="BM866" s="85" t="str">
        <f>IFERROR(IF($BH866="Passive","",INDEX(Expenses!F$9:F$1026,MATCH(Calc!$AO866,Expenses!$U$9:$U$1026,0),1)),"")</f>
        <v/>
      </c>
      <c r="BN866" s="85" t="str">
        <f>IFERROR(IF($BH866="Passive","",INDEX(Expenses!G$9:G$1026,MATCH(Calc!$AO866,Expenses!$U$9:$U$1026,0),1)),"")</f>
        <v/>
      </c>
      <c r="BO866" s="85" t="str">
        <f>IFERROR(IF($BH866="Passive","",INDEX(Expenses!H$9:H$1026,MATCH(Calc!$AO866,Expenses!$U$9:$U$1026,0),1)),"")</f>
        <v/>
      </c>
      <c r="BP866" s="85" t="str">
        <f>IFERROR(IF($BH866="Passive","",INDEX(Expenses!I$9:I$1026,MATCH(Calc!$AO866,Expenses!$U$9:$U$1026,0),1)),"")</f>
        <v/>
      </c>
      <c r="BQ866" s="85" t="str">
        <f>IFERROR(IF($BH866="Passive","",INDEX(Expenses!J$9:J$1026,MATCH(Calc!$AO866,Expenses!$U$9:$U$1026,0),1)),"")</f>
        <v/>
      </c>
      <c r="BR866" s="85" t="str">
        <f>IFERROR(IF($BH866="Passive","",INDEX(Expenses!K$9:K$1026,MATCH(Calc!$AO866,Expenses!$U$9:$U$1026,0),1)),"")</f>
        <v/>
      </c>
      <c r="BS866" s="85" t="str">
        <f>IFERROR(IF($BH866="Passive","",INDEX(Expenses!L$9:L$1026,MATCH(Calc!$AO866,Expenses!$U$9:$U$1026,0),1)),"")</f>
        <v/>
      </c>
      <c r="BT866" s="85" t="str">
        <f>IFERROR(IF($BH866="Passive","",INDEX(Expenses!M$9:M$1026,MATCH(Calc!$AO866,Expenses!$U$9:$U$1026,0),1)),"")</f>
        <v/>
      </c>
      <c r="BU866" s="85" t="str">
        <f>IFERROR(IF($BH866="Passive","",INDEX(Expenses!N$9:N$1026,MATCH(Calc!$AO866,Expenses!$U$9:$U$1026,0),1)),"")</f>
        <v/>
      </c>
      <c r="BV866" s="85" t="str">
        <f>IFERROR(IF($BH866="Passive","",INDEX(Expenses!O$9:O$1026,MATCH(Calc!$AO866,Expenses!$U$9:$U$1026,0),1)),"")</f>
        <v/>
      </c>
      <c r="BW866" s="85" t="str">
        <f>IFERROR(IF($BH866="Passive","",INDEX(Expenses!P$9:P$1026,MATCH(Calc!$AO866,Expenses!$U$9:$U$1026,0),1)),"")</f>
        <v/>
      </c>
    </row>
    <row r="867" spans="40:75" x14ac:dyDescent="0.25">
      <c r="AN867" s="93">
        <f t="shared" si="88"/>
        <v>8</v>
      </c>
      <c r="AO867" s="93">
        <v>864</v>
      </c>
      <c r="AQ867" s="85" t="str">
        <f t="shared" si="89"/>
        <v>Passive</v>
      </c>
      <c r="AR867" s="85">
        <f>IFERROR(INDEX(Income!B$9:B$1026,MATCH(Calc!$AO867,Income!$U$9:$U$1026,0),1),0)</f>
        <v>0</v>
      </c>
      <c r="AS867" s="85">
        <f>IFERROR(INDEX(Income!C$9:C$1026,MATCH(Calc!$AO867,Income!$U$9:$U$1026,0),1),0)</f>
        <v>0</v>
      </c>
      <c r="AT867" s="93">
        <f t="shared" ca="1" si="90"/>
        <v>2029</v>
      </c>
      <c r="AU867" s="85" t="str">
        <f>IFERROR(IF($AQ867="Passive","",INDEX(Income!E$9:E$1026,MATCH(Calc!$AO867,Income!$U$9:$U$1026,0),1)),"")</f>
        <v/>
      </c>
      <c r="AV867" s="85" t="str">
        <f>IFERROR(IF($AQ867="Passive","",INDEX(Income!F$9:F$1026,MATCH(Calc!$AO867,Income!$U$9:$U$1026,0),1)),"")</f>
        <v/>
      </c>
      <c r="AW867" s="85" t="str">
        <f>IFERROR(IF($AQ867="Passive","",INDEX(Income!G$9:G$1026,MATCH(Calc!$AO867,Income!$U$9:$U$1026,0),1)),"")</f>
        <v/>
      </c>
      <c r="AX867" s="85" t="str">
        <f>IFERROR(IF($AQ867="Passive","",INDEX(Income!H$9:H$1026,MATCH(Calc!$AO867,Income!$U$9:$U$1026,0),1)),"")</f>
        <v/>
      </c>
      <c r="AY867" s="85" t="str">
        <f>IFERROR(IF($AQ867="Passive","",INDEX(Income!I$9:I$1026,MATCH(Calc!$AO867,Income!$U$9:$U$1026,0),1)),"")</f>
        <v/>
      </c>
      <c r="AZ867" s="85" t="str">
        <f>IFERROR(IF($AQ867="Passive","",INDEX(Income!J$9:J$1026,MATCH(Calc!$AO867,Income!$U$9:$U$1026,0),1)),"")</f>
        <v/>
      </c>
      <c r="BA867" s="85" t="str">
        <f>IFERROR(IF($AQ867="Passive","",INDEX(Income!K$9:K$1026,MATCH(Calc!$AO867,Income!$U$9:$U$1026,0),1)),"")</f>
        <v/>
      </c>
      <c r="BB867" s="85" t="str">
        <f>IFERROR(IF($AQ867="Passive","",INDEX(Income!L$9:L$1026,MATCH(Calc!$AO867,Income!$U$9:$U$1026,0),1)),"")</f>
        <v/>
      </c>
      <c r="BC867" s="85" t="str">
        <f>IFERROR(IF($AQ867="Passive","",INDEX(Income!M$9:M$1026,MATCH(Calc!$AO867,Income!$U$9:$U$1026,0),1)),"")</f>
        <v/>
      </c>
      <c r="BD867" s="85" t="str">
        <f>IFERROR(IF($AQ867="Passive","",INDEX(Income!N$9:N$1026,MATCH(Calc!$AO867,Income!$U$9:$U$1026,0),1)),"")</f>
        <v/>
      </c>
      <c r="BE867" s="85" t="str">
        <f>IFERROR(IF($AQ867="Passive","",INDEX(Income!O$9:O$1026,MATCH(Calc!$AO867,Income!$U$9:$U$1026,0),1)),"")</f>
        <v/>
      </c>
      <c r="BF867" s="85" t="str">
        <f>IFERROR(IF($AQ867="Passive","",INDEX(Income!P$9:P$1026,MATCH(Calc!$AO867,Income!$U$9:$U$1026,0),1)),"")</f>
        <v/>
      </c>
      <c r="BH867" s="85" t="str">
        <f t="shared" si="91"/>
        <v>Passive</v>
      </c>
      <c r="BI867" s="85">
        <f>IFERROR(INDEX(Expenses!B$9:B$1026,MATCH(Calc!$AO867,Expenses!$U$9:$U$1026,0),1),0)</f>
        <v>0</v>
      </c>
      <c r="BJ867" s="85">
        <f>IFERROR(INDEX(Expenses!C$9:C$1026,MATCH(Calc!$AO867,Expenses!$U$9:$U$1026,0),1),0)</f>
        <v>0</v>
      </c>
      <c r="BK867" s="93">
        <f t="shared" ca="1" si="92"/>
        <v>2029</v>
      </c>
      <c r="BL867" s="85" t="str">
        <f>IFERROR(IF($BH867="Passive","",INDEX(Expenses!E$9:E$1026,MATCH(Calc!$AO867,Expenses!$U$9:$U$1026,0),1)),"")</f>
        <v/>
      </c>
      <c r="BM867" s="85" t="str">
        <f>IFERROR(IF($BH867="Passive","",INDEX(Expenses!F$9:F$1026,MATCH(Calc!$AO867,Expenses!$U$9:$U$1026,0),1)),"")</f>
        <v/>
      </c>
      <c r="BN867" s="85" t="str">
        <f>IFERROR(IF($BH867="Passive","",INDEX(Expenses!G$9:G$1026,MATCH(Calc!$AO867,Expenses!$U$9:$U$1026,0),1)),"")</f>
        <v/>
      </c>
      <c r="BO867" s="85" t="str">
        <f>IFERROR(IF($BH867="Passive","",INDEX(Expenses!H$9:H$1026,MATCH(Calc!$AO867,Expenses!$U$9:$U$1026,0),1)),"")</f>
        <v/>
      </c>
      <c r="BP867" s="85" t="str">
        <f>IFERROR(IF($BH867="Passive","",INDEX(Expenses!I$9:I$1026,MATCH(Calc!$AO867,Expenses!$U$9:$U$1026,0),1)),"")</f>
        <v/>
      </c>
      <c r="BQ867" s="85" t="str">
        <f>IFERROR(IF($BH867="Passive","",INDEX(Expenses!J$9:J$1026,MATCH(Calc!$AO867,Expenses!$U$9:$U$1026,0),1)),"")</f>
        <v/>
      </c>
      <c r="BR867" s="85" t="str">
        <f>IFERROR(IF($BH867="Passive","",INDEX(Expenses!K$9:K$1026,MATCH(Calc!$AO867,Expenses!$U$9:$U$1026,0),1)),"")</f>
        <v/>
      </c>
      <c r="BS867" s="85" t="str">
        <f>IFERROR(IF($BH867="Passive","",INDEX(Expenses!L$9:L$1026,MATCH(Calc!$AO867,Expenses!$U$9:$U$1026,0),1)),"")</f>
        <v/>
      </c>
      <c r="BT867" s="85" t="str">
        <f>IFERROR(IF($BH867="Passive","",INDEX(Expenses!M$9:M$1026,MATCH(Calc!$AO867,Expenses!$U$9:$U$1026,0),1)),"")</f>
        <v/>
      </c>
      <c r="BU867" s="85" t="str">
        <f>IFERROR(IF($BH867="Passive","",INDEX(Expenses!N$9:N$1026,MATCH(Calc!$AO867,Expenses!$U$9:$U$1026,0),1)),"")</f>
        <v/>
      </c>
      <c r="BV867" s="85" t="str">
        <f>IFERROR(IF($BH867="Passive","",INDEX(Expenses!O$9:O$1026,MATCH(Calc!$AO867,Expenses!$U$9:$U$1026,0),1)),"")</f>
        <v/>
      </c>
      <c r="BW867" s="85" t="str">
        <f>IFERROR(IF($BH867="Passive","",INDEX(Expenses!P$9:P$1026,MATCH(Calc!$AO867,Expenses!$U$9:$U$1026,0),1)),"")</f>
        <v/>
      </c>
    </row>
    <row r="868" spans="40:75" x14ac:dyDescent="0.25">
      <c r="AN868" s="93">
        <f t="shared" si="88"/>
        <v>8</v>
      </c>
      <c r="AO868" s="93">
        <v>865</v>
      </c>
      <c r="AQ868" s="85" t="str">
        <f t="shared" si="89"/>
        <v>Passive</v>
      </c>
      <c r="AR868" s="85">
        <f>IFERROR(INDEX(Income!B$9:B$1026,MATCH(Calc!$AO868,Income!$U$9:$U$1026,0),1),0)</f>
        <v>0</v>
      </c>
      <c r="AS868" s="85">
        <f>IFERROR(INDEX(Income!C$9:C$1026,MATCH(Calc!$AO868,Income!$U$9:$U$1026,0),1),0)</f>
        <v>0</v>
      </c>
      <c r="AT868" s="93">
        <f t="shared" ca="1" si="90"/>
        <v>2029</v>
      </c>
      <c r="AU868" s="85" t="str">
        <f>IFERROR(IF($AQ868="Passive","",INDEX(Income!E$9:E$1026,MATCH(Calc!$AO868,Income!$U$9:$U$1026,0),1)),"")</f>
        <v/>
      </c>
      <c r="AV868" s="85" t="str">
        <f>IFERROR(IF($AQ868="Passive","",INDEX(Income!F$9:F$1026,MATCH(Calc!$AO868,Income!$U$9:$U$1026,0),1)),"")</f>
        <v/>
      </c>
      <c r="AW868" s="85" t="str">
        <f>IFERROR(IF($AQ868="Passive","",INDEX(Income!G$9:G$1026,MATCH(Calc!$AO868,Income!$U$9:$U$1026,0),1)),"")</f>
        <v/>
      </c>
      <c r="AX868" s="85" t="str">
        <f>IFERROR(IF($AQ868="Passive","",INDEX(Income!H$9:H$1026,MATCH(Calc!$AO868,Income!$U$9:$U$1026,0),1)),"")</f>
        <v/>
      </c>
      <c r="AY868" s="85" t="str">
        <f>IFERROR(IF($AQ868="Passive","",INDEX(Income!I$9:I$1026,MATCH(Calc!$AO868,Income!$U$9:$U$1026,0),1)),"")</f>
        <v/>
      </c>
      <c r="AZ868" s="85" t="str">
        <f>IFERROR(IF($AQ868="Passive","",INDEX(Income!J$9:J$1026,MATCH(Calc!$AO868,Income!$U$9:$U$1026,0),1)),"")</f>
        <v/>
      </c>
      <c r="BA868" s="85" t="str">
        <f>IFERROR(IF($AQ868="Passive","",INDEX(Income!K$9:K$1026,MATCH(Calc!$AO868,Income!$U$9:$U$1026,0),1)),"")</f>
        <v/>
      </c>
      <c r="BB868" s="85" t="str">
        <f>IFERROR(IF($AQ868="Passive","",INDEX(Income!L$9:L$1026,MATCH(Calc!$AO868,Income!$U$9:$U$1026,0),1)),"")</f>
        <v/>
      </c>
      <c r="BC868" s="85" t="str">
        <f>IFERROR(IF($AQ868="Passive","",INDEX(Income!M$9:M$1026,MATCH(Calc!$AO868,Income!$U$9:$U$1026,0),1)),"")</f>
        <v/>
      </c>
      <c r="BD868" s="85" t="str">
        <f>IFERROR(IF($AQ868="Passive","",INDEX(Income!N$9:N$1026,MATCH(Calc!$AO868,Income!$U$9:$U$1026,0),1)),"")</f>
        <v/>
      </c>
      <c r="BE868" s="85" t="str">
        <f>IFERROR(IF($AQ868="Passive","",INDEX(Income!O$9:O$1026,MATCH(Calc!$AO868,Income!$U$9:$U$1026,0),1)),"")</f>
        <v/>
      </c>
      <c r="BF868" s="85" t="str">
        <f>IFERROR(IF($AQ868="Passive","",INDEX(Income!P$9:P$1026,MATCH(Calc!$AO868,Income!$U$9:$U$1026,0),1)),"")</f>
        <v/>
      </c>
      <c r="BH868" s="85" t="str">
        <f t="shared" si="91"/>
        <v>Passive</v>
      </c>
      <c r="BI868" s="85">
        <f>IFERROR(INDEX(Expenses!B$9:B$1026,MATCH(Calc!$AO868,Expenses!$U$9:$U$1026,0),1),0)</f>
        <v>0</v>
      </c>
      <c r="BJ868" s="85">
        <f>IFERROR(INDEX(Expenses!C$9:C$1026,MATCH(Calc!$AO868,Expenses!$U$9:$U$1026,0),1),0)</f>
        <v>0</v>
      </c>
      <c r="BK868" s="93">
        <f t="shared" ca="1" si="92"/>
        <v>2029</v>
      </c>
      <c r="BL868" s="85" t="str">
        <f>IFERROR(IF($BH868="Passive","",INDEX(Expenses!E$9:E$1026,MATCH(Calc!$AO868,Expenses!$U$9:$U$1026,0),1)),"")</f>
        <v/>
      </c>
      <c r="BM868" s="85" t="str">
        <f>IFERROR(IF($BH868="Passive","",INDEX(Expenses!F$9:F$1026,MATCH(Calc!$AO868,Expenses!$U$9:$U$1026,0),1)),"")</f>
        <v/>
      </c>
      <c r="BN868" s="85" t="str">
        <f>IFERROR(IF($BH868="Passive","",INDEX(Expenses!G$9:G$1026,MATCH(Calc!$AO868,Expenses!$U$9:$U$1026,0),1)),"")</f>
        <v/>
      </c>
      <c r="BO868" s="85" t="str">
        <f>IFERROR(IF($BH868="Passive","",INDEX(Expenses!H$9:H$1026,MATCH(Calc!$AO868,Expenses!$U$9:$U$1026,0),1)),"")</f>
        <v/>
      </c>
      <c r="BP868" s="85" t="str">
        <f>IFERROR(IF($BH868="Passive","",INDEX(Expenses!I$9:I$1026,MATCH(Calc!$AO868,Expenses!$U$9:$U$1026,0),1)),"")</f>
        <v/>
      </c>
      <c r="BQ868" s="85" t="str">
        <f>IFERROR(IF($BH868="Passive","",INDEX(Expenses!J$9:J$1026,MATCH(Calc!$AO868,Expenses!$U$9:$U$1026,0),1)),"")</f>
        <v/>
      </c>
      <c r="BR868" s="85" t="str">
        <f>IFERROR(IF($BH868="Passive","",INDEX(Expenses!K$9:K$1026,MATCH(Calc!$AO868,Expenses!$U$9:$U$1026,0),1)),"")</f>
        <v/>
      </c>
      <c r="BS868" s="85" t="str">
        <f>IFERROR(IF($BH868="Passive","",INDEX(Expenses!L$9:L$1026,MATCH(Calc!$AO868,Expenses!$U$9:$U$1026,0),1)),"")</f>
        <v/>
      </c>
      <c r="BT868" s="85" t="str">
        <f>IFERROR(IF($BH868="Passive","",INDEX(Expenses!M$9:M$1026,MATCH(Calc!$AO868,Expenses!$U$9:$U$1026,0),1)),"")</f>
        <v/>
      </c>
      <c r="BU868" s="85" t="str">
        <f>IFERROR(IF($BH868="Passive","",INDEX(Expenses!N$9:N$1026,MATCH(Calc!$AO868,Expenses!$U$9:$U$1026,0),1)),"")</f>
        <v/>
      </c>
      <c r="BV868" s="85" t="str">
        <f>IFERROR(IF($BH868="Passive","",INDEX(Expenses!O$9:O$1026,MATCH(Calc!$AO868,Expenses!$U$9:$U$1026,0),1)),"")</f>
        <v/>
      </c>
      <c r="BW868" s="85" t="str">
        <f>IFERROR(IF($BH868="Passive","",INDEX(Expenses!P$9:P$1026,MATCH(Calc!$AO868,Expenses!$U$9:$U$1026,0),1)),"")</f>
        <v/>
      </c>
    </row>
    <row r="869" spans="40:75" x14ac:dyDescent="0.25">
      <c r="AN869" s="93">
        <f t="shared" si="88"/>
        <v>8</v>
      </c>
      <c r="AO869" s="93">
        <v>866</v>
      </c>
      <c r="AQ869" s="85" t="str">
        <f t="shared" si="89"/>
        <v>Passive</v>
      </c>
      <c r="AR869" s="85">
        <f>IFERROR(INDEX(Income!B$9:B$1026,MATCH(Calc!$AO869,Income!$U$9:$U$1026,0),1),0)</f>
        <v>0</v>
      </c>
      <c r="AS869" s="85">
        <f>IFERROR(INDEX(Income!C$9:C$1026,MATCH(Calc!$AO869,Income!$U$9:$U$1026,0),1),0)</f>
        <v>0</v>
      </c>
      <c r="AT869" s="93">
        <f t="shared" ca="1" si="90"/>
        <v>2029</v>
      </c>
      <c r="AU869" s="85" t="str">
        <f>IFERROR(IF($AQ869="Passive","",INDEX(Income!E$9:E$1026,MATCH(Calc!$AO869,Income!$U$9:$U$1026,0),1)),"")</f>
        <v/>
      </c>
      <c r="AV869" s="85" t="str">
        <f>IFERROR(IF($AQ869="Passive","",INDEX(Income!F$9:F$1026,MATCH(Calc!$AO869,Income!$U$9:$U$1026,0),1)),"")</f>
        <v/>
      </c>
      <c r="AW869" s="85" t="str">
        <f>IFERROR(IF($AQ869="Passive","",INDEX(Income!G$9:G$1026,MATCH(Calc!$AO869,Income!$U$9:$U$1026,0),1)),"")</f>
        <v/>
      </c>
      <c r="AX869" s="85" t="str">
        <f>IFERROR(IF($AQ869="Passive","",INDEX(Income!H$9:H$1026,MATCH(Calc!$AO869,Income!$U$9:$U$1026,0),1)),"")</f>
        <v/>
      </c>
      <c r="AY869" s="85" t="str">
        <f>IFERROR(IF($AQ869="Passive","",INDEX(Income!I$9:I$1026,MATCH(Calc!$AO869,Income!$U$9:$U$1026,0),1)),"")</f>
        <v/>
      </c>
      <c r="AZ869" s="85" t="str">
        <f>IFERROR(IF($AQ869="Passive","",INDEX(Income!J$9:J$1026,MATCH(Calc!$AO869,Income!$U$9:$U$1026,0),1)),"")</f>
        <v/>
      </c>
      <c r="BA869" s="85" t="str">
        <f>IFERROR(IF($AQ869="Passive","",INDEX(Income!K$9:K$1026,MATCH(Calc!$AO869,Income!$U$9:$U$1026,0),1)),"")</f>
        <v/>
      </c>
      <c r="BB869" s="85" t="str">
        <f>IFERROR(IF($AQ869="Passive","",INDEX(Income!L$9:L$1026,MATCH(Calc!$AO869,Income!$U$9:$U$1026,0),1)),"")</f>
        <v/>
      </c>
      <c r="BC869" s="85" t="str">
        <f>IFERROR(IF($AQ869="Passive","",INDEX(Income!M$9:M$1026,MATCH(Calc!$AO869,Income!$U$9:$U$1026,0),1)),"")</f>
        <v/>
      </c>
      <c r="BD869" s="85" t="str">
        <f>IFERROR(IF($AQ869="Passive","",INDEX(Income!N$9:N$1026,MATCH(Calc!$AO869,Income!$U$9:$U$1026,0),1)),"")</f>
        <v/>
      </c>
      <c r="BE869" s="85" t="str">
        <f>IFERROR(IF($AQ869="Passive","",INDEX(Income!O$9:O$1026,MATCH(Calc!$AO869,Income!$U$9:$U$1026,0),1)),"")</f>
        <v/>
      </c>
      <c r="BF869" s="85" t="str">
        <f>IFERROR(IF($AQ869="Passive","",INDEX(Income!P$9:P$1026,MATCH(Calc!$AO869,Income!$U$9:$U$1026,0),1)),"")</f>
        <v/>
      </c>
      <c r="BH869" s="85" t="str">
        <f t="shared" si="91"/>
        <v>Passive</v>
      </c>
      <c r="BI869" s="85">
        <f>IFERROR(INDEX(Expenses!B$9:B$1026,MATCH(Calc!$AO869,Expenses!$U$9:$U$1026,0),1),0)</f>
        <v>0</v>
      </c>
      <c r="BJ869" s="85">
        <f>IFERROR(INDEX(Expenses!C$9:C$1026,MATCH(Calc!$AO869,Expenses!$U$9:$U$1026,0),1),0)</f>
        <v>0</v>
      </c>
      <c r="BK869" s="93">
        <f t="shared" ca="1" si="92"/>
        <v>2029</v>
      </c>
      <c r="BL869" s="85" t="str">
        <f>IFERROR(IF($BH869="Passive","",INDEX(Expenses!E$9:E$1026,MATCH(Calc!$AO869,Expenses!$U$9:$U$1026,0),1)),"")</f>
        <v/>
      </c>
      <c r="BM869" s="85" t="str">
        <f>IFERROR(IF($BH869="Passive","",INDEX(Expenses!F$9:F$1026,MATCH(Calc!$AO869,Expenses!$U$9:$U$1026,0),1)),"")</f>
        <v/>
      </c>
      <c r="BN869" s="85" t="str">
        <f>IFERROR(IF($BH869="Passive","",INDEX(Expenses!G$9:G$1026,MATCH(Calc!$AO869,Expenses!$U$9:$U$1026,0),1)),"")</f>
        <v/>
      </c>
      <c r="BO869" s="85" t="str">
        <f>IFERROR(IF($BH869="Passive","",INDEX(Expenses!H$9:H$1026,MATCH(Calc!$AO869,Expenses!$U$9:$U$1026,0),1)),"")</f>
        <v/>
      </c>
      <c r="BP869" s="85" t="str">
        <f>IFERROR(IF($BH869="Passive","",INDEX(Expenses!I$9:I$1026,MATCH(Calc!$AO869,Expenses!$U$9:$U$1026,0),1)),"")</f>
        <v/>
      </c>
      <c r="BQ869" s="85" t="str">
        <f>IFERROR(IF($BH869="Passive","",INDEX(Expenses!J$9:J$1026,MATCH(Calc!$AO869,Expenses!$U$9:$U$1026,0),1)),"")</f>
        <v/>
      </c>
      <c r="BR869" s="85" t="str">
        <f>IFERROR(IF($BH869="Passive","",INDEX(Expenses!K$9:K$1026,MATCH(Calc!$AO869,Expenses!$U$9:$U$1026,0),1)),"")</f>
        <v/>
      </c>
      <c r="BS869" s="85" t="str">
        <f>IFERROR(IF($BH869="Passive","",INDEX(Expenses!L$9:L$1026,MATCH(Calc!$AO869,Expenses!$U$9:$U$1026,0),1)),"")</f>
        <v/>
      </c>
      <c r="BT869" s="85" t="str">
        <f>IFERROR(IF($BH869="Passive","",INDEX(Expenses!M$9:M$1026,MATCH(Calc!$AO869,Expenses!$U$9:$U$1026,0),1)),"")</f>
        <v/>
      </c>
      <c r="BU869" s="85" t="str">
        <f>IFERROR(IF($BH869="Passive","",INDEX(Expenses!N$9:N$1026,MATCH(Calc!$AO869,Expenses!$U$9:$U$1026,0),1)),"")</f>
        <v/>
      </c>
      <c r="BV869" s="85" t="str">
        <f>IFERROR(IF($BH869="Passive","",INDEX(Expenses!O$9:O$1026,MATCH(Calc!$AO869,Expenses!$U$9:$U$1026,0),1)),"")</f>
        <v/>
      </c>
      <c r="BW869" s="85" t="str">
        <f>IFERROR(IF($BH869="Passive","",INDEX(Expenses!P$9:P$1026,MATCH(Calc!$AO869,Expenses!$U$9:$U$1026,0),1)),"")</f>
        <v/>
      </c>
    </row>
    <row r="870" spans="40:75" x14ac:dyDescent="0.25">
      <c r="AN870" s="93">
        <f t="shared" si="88"/>
        <v>8</v>
      </c>
      <c r="AO870" s="93">
        <v>867</v>
      </c>
      <c r="AQ870" s="85" t="str">
        <f t="shared" si="89"/>
        <v>Passive</v>
      </c>
      <c r="AR870" s="85">
        <f>IFERROR(INDEX(Income!B$9:B$1026,MATCH(Calc!$AO870,Income!$U$9:$U$1026,0),1),0)</f>
        <v>0</v>
      </c>
      <c r="AS870" s="85">
        <f>IFERROR(INDEX(Income!C$9:C$1026,MATCH(Calc!$AO870,Income!$U$9:$U$1026,0),1),0)</f>
        <v>0</v>
      </c>
      <c r="AT870" s="93">
        <f t="shared" ca="1" si="90"/>
        <v>2029</v>
      </c>
      <c r="AU870" s="85" t="str">
        <f>IFERROR(IF($AQ870="Passive","",INDEX(Income!E$9:E$1026,MATCH(Calc!$AO870,Income!$U$9:$U$1026,0),1)),"")</f>
        <v/>
      </c>
      <c r="AV870" s="85" t="str">
        <f>IFERROR(IF($AQ870="Passive","",INDEX(Income!F$9:F$1026,MATCH(Calc!$AO870,Income!$U$9:$U$1026,0),1)),"")</f>
        <v/>
      </c>
      <c r="AW870" s="85" t="str">
        <f>IFERROR(IF($AQ870="Passive","",INDEX(Income!G$9:G$1026,MATCH(Calc!$AO870,Income!$U$9:$U$1026,0),1)),"")</f>
        <v/>
      </c>
      <c r="AX870" s="85" t="str">
        <f>IFERROR(IF($AQ870="Passive","",INDEX(Income!H$9:H$1026,MATCH(Calc!$AO870,Income!$U$9:$U$1026,0),1)),"")</f>
        <v/>
      </c>
      <c r="AY870" s="85" t="str">
        <f>IFERROR(IF($AQ870="Passive","",INDEX(Income!I$9:I$1026,MATCH(Calc!$AO870,Income!$U$9:$U$1026,0),1)),"")</f>
        <v/>
      </c>
      <c r="AZ870" s="85" t="str">
        <f>IFERROR(IF($AQ870="Passive","",INDEX(Income!J$9:J$1026,MATCH(Calc!$AO870,Income!$U$9:$U$1026,0),1)),"")</f>
        <v/>
      </c>
      <c r="BA870" s="85" t="str">
        <f>IFERROR(IF($AQ870="Passive","",INDEX(Income!K$9:K$1026,MATCH(Calc!$AO870,Income!$U$9:$U$1026,0),1)),"")</f>
        <v/>
      </c>
      <c r="BB870" s="85" t="str">
        <f>IFERROR(IF($AQ870="Passive","",INDEX(Income!L$9:L$1026,MATCH(Calc!$AO870,Income!$U$9:$U$1026,0),1)),"")</f>
        <v/>
      </c>
      <c r="BC870" s="85" t="str">
        <f>IFERROR(IF($AQ870="Passive","",INDEX(Income!M$9:M$1026,MATCH(Calc!$AO870,Income!$U$9:$U$1026,0),1)),"")</f>
        <v/>
      </c>
      <c r="BD870" s="85" t="str">
        <f>IFERROR(IF($AQ870="Passive","",INDEX(Income!N$9:N$1026,MATCH(Calc!$AO870,Income!$U$9:$U$1026,0),1)),"")</f>
        <v/>
      </c>
      <c r="BE870" s="85" t="str">
        <f>IFERROR(IF($AQ870="Passive","",INDEX(Income!O$9:O$1026,MATCH(Calc!$AO870,Income!$U$9:$U$1026,0),1)),"")</f>
        <v/>
      </c>
      <c r="BF870" s="85" t="str">
        <f>IFERROR(IF($AQ870="Passive","",INDEX(Income!P$9:P$1026,MATCH(Calc!$AO870,Income!$U$9:$U$1026,0),1)),"")</f>
        <v/>
      </c>
      <c r="BH870" s="85" t="str">
        <f t="shared" si="91"/>
        <v>Passive</v>
      </c>
      <c r="BI870" s="85">
        <f>IFERROR(INDEX(Expenses!B$9:B$1026,MATCH(Calc!$AO870,Expenses!$U$9:$U$1026,0),1),0)</f>
        <v>0</v>
      </c>
      <c r="BJ870" s="85">
        <f>IFERROR(INDEX(Expenses!C$9:C$1026,MATCH(Calc!$AO870,Expenses!$U$9:$U$1026,0),1),0)</f>
        <v>0</v>
      </c>
      <c r="BK870" s="93">
        <f t="shared" ca="1" si="92"/>
        <v>2029</v>
      </c>
      <c r="BL870" s="85" t="str">
        <f>IFERROR(IF($BH870="Passive","",INDEX(Expenses!E$9:E$1026,MATCH(Calc!$AO870,Expenses!$U$9:$U$1026,0),1)),"")</f>
        <v/>
      </c>
      <c r="BM870" s="85" t="str">
        <f>IFERROR(IF($BH870="Passive","",INDEX(Expenses!F$9:F$1026,MATCH(Calc!$AO870,Expenses!$U$9:$U$1026,0),1)),"")</f>
        <v/>
      </c>
      <c r="BN870" s="85" t="str">
        <f>IFERROR(IF($BH870="Passive","",INDEX(Expenses!G$9:G$1026,MATCH(Calc!$AO870,Expenses!$U$9:$U$1026,0),1)),"")</f>
        <v/>
      </c>
      <c r="BO870" s="85" t="str">
        <f>IFERROR(IF($BH870="Passive","",INDEX(Expenses!H$9:H$1026,MATCH(Calc!$AO870,Expenses!$U$9:$U$1026,0),1)),"")</f>
        <v/>
      </c>
      <c r="BP870" s="85" t="str">
        <f>IFERROR(IF($BH870="Passive","",INDEX(Expenses!I$9:I$1026,MATCH(Calc!$AO870,Expenses!$U$9:$U$1026,0),1)),"")</f>
        <v/>
      </c>
      <c r="BQ870" s="85" t="str">
        <f>IFERROR(IF($BH870="Passive","",INDEX(Expenses!J$9:J$1026,MATCH(Calc!$AO870,Expenses!$U$9:$U$1026,0),1)),"")</f>
        <v/>
      </c>
      <c r="BR870" s="85" t="str">
        <f>IFERROR(IF($BH870="Passive","",INDEX(Expenses!K$9:K$1026,MATCH(Calc!$AO870,Expenses!$U$9:$U$1026,0),1)),"")</f>
        <v/>
      </c>
      <c r="BS870" s="85" t="str">
        <f>IFERROR(IF($BH870="Passive","",INDEX(Expenses!L$9:L$1026,MATCH(Calc!$AO870,Expenses!$U$9:$U$1026,0),1)),"")</f>
        <v/>
      </c>
      <c r="BT870" s="85" t="str">
        <f>IFERROR(IF($BH870="Passive","",INDEX(Expenses!M$9:M$1026,MATCH(Calc!$AO870,Expenses!$U$9:$U$1026,0),1)),"")</f>
        <v/>
      </c>
      <c r="BU870" s="85" t="str">
        <f>IFERROR(IF($BH870="Passive","",INDEX(Expenses!N$9:N$1026,MATCH(Calc!$AO870,Expenses!$U$9:$U$1026,0),1)),"")</f>
        <v/>
      </c>
      <c r="BV870" s="85" t="str">
        <f>IFERROR(IF($BH870="Passive","",INDEX(Expenses!O$9:O$1026,MATCH(Calc!$AO870,Expenses!$U$9:$U$1026,0),1)),"")</f>
        <v/>
      </c>
      <c r="BW870" s="85" t="str">
        <f>IFERROR(IF($BH870="Passive","",INDEX(Expenses!P$9:P$1026,MATCH(Calc!$AO870,Expenses!$U$9:$U$1026,0),1)),"")</f>
        <v/>
      </c>
    </row>
    <row r="871" spans="40:75" x14ac:dyDescent="0.25">
      <c r="AN871" s="93">
        <f t="shared" si="88"/>
        <v>8</v>
      </c>
      <c r="AO871" s="93">
        <v>868</v>
      </c>
      <c r="AQ871" s="85" t="str">
        <f t="shared" si="89"/>
        <v>Passive</v>
      </c>
      <c r="AR871" s="85">
        <f>IFERROR(INDEX(Income!B$9:B$1026,MATCH(Calc!$AO871,Income!$U$9:$U$1026,0),1),0)</f>
        <v>0</v>
      </c>
      <c r="AS871" s="85">
        <f>IFERROR(INDEX(Income!C$9:C$1026,MATCH(Calc!$AO871,Income!$U$9:$U$1026,0),1),0)</f>
        <v>0</v>
      </c>
      <c r="AT871" s="93">
        <f t="shared" ca="1" si="90"/>
        <v>2029</v>
      </c>
      <c r="AU871" s="85" t="str">
        <f>IFERROR(IF($AQ871="Passive","",INDEX(Income!E$9:E$1026,MATCH(Calc!$AO871,Income!$U$9:$U$1026,0),1)),"")</f>
        <v/>
      </c>
      <c r="AV871" s="85" t="str">
        <f>IFERROR(IF($AQ871="Passive","",INDEX(Income!F$9:F$1026,MATCH(Calc!$AO871,Income!$U$9:$U$1026,0),1)),"")</f>
        <v/>
      </c>
      <c r="AW871" s="85" t="str">
        <f>IFERROR(IF($AQ871="Passive","",INDEX(Income!G$9:G$1026,MATCH(Calc!$AO871,Income!$U$9:$U$1026,0),1)),"")</f>
        <v/>
      </c>
      <c r="AX871" s="85" t="str">
        <f>IFERROR(IF($AQ871="Passive","",INDEX(Income!H$9:H$1026,MATCH(Calc!$AO871,Income!$U$9:$U$1026,0),1)),"")</f>
        <v/>
      </c>
      <c r="AY871" s="85" t="str">
        <f>IFERROR(IF($AQ871="Passive","",INDEX(Income!I$9:I$1026,MATCH(Calc!$AO871,Income!$U$9:$U$1026,0),1)),"")</f>
        <v/>
      </c>
      <c r="AZ871" s="85" t="str">
        <f>IFERROR(IF($AQ871="Passive","",INDEX(Income!J$9:J$1026,MATCH(Calc!$AO871,Income!$U$9:$U$1026,0),1)),"")</f>
        <v/>
      </c>
      <c r="BA871" s="85" t="str">
        <f>IFERROR(IF($AQ871="Passive","",INDEX(Income!K$9:K$1026,MATCH(Calc!$AO871,Income!$U$9:$U$1026,0),1)),"")</f>
        <v/>
      </c>
      <c r="BB871" s="85" t="str">
        <f>IFERROR(IF($AQ871="Passive","",INDEX(Income!L$9:L$1026,MATCH(Calc!$AO871,Income!$U$9:$U$1026,0),1)),"")</f>
        <v/>
      </c>
      <c r="BC871" s="85" t="str">
        <f>IFERROR(IF($AQ871="Passive","",INDEX(Income!M$9:M$1026,MATCH(Calc!$AO871,Income!$U$9:$U$1026,0),1)),"")</f>
        <v/>
      </c>
      <c r="BD871" s="85" t="str">
        <f>IFERROR(IF($AQ871="Passive","",INDEX(Income!N$9:N$1026,MATCH(Calc!$AO871,Income!$U$9:$U$1026,0),1)),"")</f>
        <v/>
      </c>
      <c r="BE871" s="85" t="str">
        <f>IFERROR(IF($AQ871="Passive","",INDEX(Income!O$9:O$1026,MATCH(Calc!$AO871,Income!$U$9:$U$1026,0),1)),"")</f>
        <v/>
      </c>
      <c r="BF871" s="85" t="str">
        <f>IFERROR(IF($AQ871="Passive","",INDEX(Income!P$9:P$1026,MATCH(Calc!$AO871,Income!$U$9:$U$1026,0),1)),"")</f>
        <v/>
      </c>
      <c r="BH871" s="85" t="str">
        <f t="shared" si="91"/>
        <v>Passive</v>
      </c>
      <c r="BI871" s="85">
        <f>IFERROR(INDEX(Expenses!B$9:B$1026,MATCH(Calc!$AO871,Expenses!$U$9:$U$1026,0),1),0)</f>
        <v>0</v>
      </c>
      <c r="BJ871" s="85">
        <f>IFERROR(INDEX(Expenses!C$9:C$1026,MATCH(Calc!$AO871,Expenses!$U$9:$U$1026,0),1),0)</f>
        <v>0</v>
      </c>
      <c r="BK871" s="93">
        <f t="shared" ca="1" si="92"/>
        <v>2029</v>
      </c>
      <c r="BL871" s="85" t="str">
        <f>IFERROR(IF($BH871="Passive","",INDEX(Expenses!E$9:E$1026,MATCH(Calc!$AO871,Expenses!$U$9:$U$1026,0),1)),"")</f>
        <v/>
      </c>
      <c r="BM871" s="85" t="str">
        <f>IFERROR(IF($BH871="Passive","",INDEX(Expenses!F$9:F$1026,MATCH(Calc!$AO871,Expenses!$U$9:$U$1026,0),1)),"")</f>
        <v/>
      </c>
      <c r="BN871" s="85" t="str">
        <f>IFERROR(IF($BH871="Passive","",INDEX(Expenses!G$9:G$1026,MATCH(Calc!$AO871,Expenses!$U$9:$U$1026,0),1)),"")</f>
        <v/>
      </c>
      <c r="BO871" s="85" t="str">
        <f>IFERROR(IF($BH871="Passive","",INDEX(Expenses!H$9:H$1026,MATCH(Calc!$AO871,Expenses!$U$9:$U$1026,0),1)),"")</f>
        <v/>
      </c>
      <c r="BP871" s="85" t="str">
        <f>IFERROR(IF($BH871="Passive","",INDEX(Expenses!I$9:I$1026,MATCH(Calc!$AO871,Expenses!$U$9:$U$1026,0),1)),"")</f>
        <v/>
      </c>
      <c r="BQ871" s="85" t="str">
        <f>IFERROR(IF($BH871="Passive","",INDEX(Expenses!J$9:J$1026,MATCH(Calc!$AO871,Expenses!$U$9:$U$1026,0),1)),"")</f>
        <v/>
      </c>
      <c r="BR871" s="85" t="str">
        <f>IFERROR(IF($BH871="Passive","",INDEX(Expenses!K$9:K$1026,MATCH(Calc!$AO871,Expenses!$U$9:$U$1026,0),1)),"")</f>
        <v/>
      </c>
      <c r="BS871" s="85" t="str">
        <f>IFERROR(IF($BH871="Passive","",INDEX(Expenses!L$9:L$1026,MATCH(Calc!$AO871,Expenses!$U$9:$U$1026,0),1)),"")</f>
        <v/>
      </c>
      <c r="BT871" s="85" t="str">
        <f>IFERROR(IF($BH871="Passive","",INDEX(Expenses!M$9:M$1026,MATCH(Calc!$AO871,Expenses!$U$9:$U$1026,0),1)),"")</f>
        <v/>
      </c>
      <c r="BU871" s="85" t="str">
        <f>IFERROR(IF($BH871="Passive","",INDEX(Expenses!N$9:N$1026,MATCH(Calc!$AO871,Expenses!$U$9:$U$1026,0),1)),"")</f>
        <v/>
      </c>
      <c r="BV871" s="85" t="str">
        <f>IFERROR(IF($BH871="Passive","",INDEX(Expenses!O$9:O$1026,MATCH(Calc!$AO871,Expenses!$U$9:$U$1026,0),1)),"")</f>
        <v/>
      </c>
      <c r="BW871" s="85" t="str">
        <f>IFERROR(IF($BH871="Passive","",INDEX(Expenses!P$9:P$1026,MATCH(Calc!$AO871,Expenses!$U$9:$U$1026,0),1)),"")</f>
        <v/>
      </c>
    </row>
    <row r="872" spans="40:75" x14ac:dyDescent="0.25">
      <c r="AN872" s="93">
        <f t="shared" si="88"/>
        <v>8</v>
      </c>
      <c r="AO872" s="93">
        <v>869</v>
      </c>
      <c r="AQ872" s="85" t="str">
        <f t="shared" si="89"/>
        <v>Passive</v>
      </c>
      <c r="AR872" s="85">
        <f>IFERROR(INDEX(Income!B$9:B$1026,MATCH(Calc!$AO872,Income!$U$9:$U$1026,0),1),0)</f>
        <v>0</v>
      </c>
      <c r="AS872" s="85">
        <f>IFERROR(INDEX(Income!C$9:C$1026,MATCH(Calc!$AO872,Income!$U$9:$U$1026,0),1),0)</f>
        <v>0</v>
      </c>
      <c r="AT872" s="93">
        <f t="shared" ca="1" si="90"/>
        <v>2029</v>
      </c>
      <c r="AU872" s="85" t="str">
        <f>IFERROR(IF($AQ872="Passive","",INDEX(Income!E$9:E$1026,MATCH(Calc!$AO872,Income!$U$9:$U$1026,0),1)),"")</f>
        <v/>
      </c>
      <c r="AV872" s="85" t="str">
        <f>IFERROR(IF($AQ872="Passive","",INDEX(Income!F$9:F$1026,MATCH(Calc!$AO872,Income!$U$9:$U$1026,0),1)),"")</f>
        <v/>
      </c>
      <c r="AW872" s="85" t="str">
        <f>IFERROR(IF($AQ872="Passive","",INDEX(Income!G$9:G$1026,MATCH(Calc!$AO872,Income!$U$9:$U$1026,0),1)),"")</f>
        <v/>
      </c>
      <c r="AX872" s="85" t="str">
        <f>IFERROR(IF($AQ872="Passive","",INDEX(Income!H$9:H$1026,MATCH(Calc!$AO872,Income!$U$9:$U$1026,0),1)),"")</f>
        <v/>
      </c>
      <c r="AY872" s="85" t="str">
        <f>IFERROR(IF($AQ872="Passive","",INDEX(Income!I$9:I$1026,MATCH(Calc!$AO872,Income!$U$9:$U$1026,0),1)),"")</f>
        <v/>
      </c>
      <c r="AZ872" s="85" t="str">
        <f>IFERROR(IF($AQ872="Passive","",INDEX(Income!J$9:J$1026,MATCH(Calc!$AO872,Income!$U$9:$U$1026,0),1)),"")</f>
        <v/>
      </c>
      <c r="BA872" s="85" t="str">
        <f>IFERROR(IF($AQ872="Passive","",INDEX(Income!K$9:K$1026,MATCH(Calc!$AO872,Income!$U$9:$U$1026,0),1)),"")</f>
        <v/>
      </c>
      <c r="BB872" s="85" t="str">
        <f>IFERROR(IF($AQ872="Passive","",INDEX(Income!L$9:L$1026,MATCH(Calc!$AO872,Income!$U$9:$U$1026,0),1)),"")</f>
        <v/>
      </c>
      <c r="BC872" s="85" t="str">
        <f>IFERROR(IF($AQ872="Passive","",INDEX(Income!M$9:M$1026,MATCH(Calc!$AO872,Income!$U$9:$U$1026,0),1)),"")</f>
        <v/>
      </c>
      <c r="BD872" s="85" t="str">
        <f>IFERROR(IF($AQ872="Passive","",INDEX(Income!N$9:N$1026,MATCH(Calc!$AO872,Income!$U$9:$U$1026,0),1)),"")</f>
        <v/>
      </c>
      <c r="BE872" s="85" t="str">
        <f>IFERROR(IF($AQ872="Passive","",INDEX(Income!O$9:O$1026,MATCH(Calc!$AO872,Income!$U$9:$U$1026,0),1)),"")</f>
        <v/>
      </c>
      <c r="BF872" s="85" t="str">
        <f>IFERROR(IF($AQ872="Passive","",INDEX(Income!P$9:P$1026,MATCH(Calc!$AO872,Income!$U$9:$U$1026,0),1)),"")</f>
        <v/>
      </c>
      <c r="BH872" s="85" t="str">
        <f t="shared" si="91"/>
        <v>Passive</v>
      </c>
      <c r="BI872" s="85">
        <f>IFERROR(INDEX(Expenses!B$9:B$1026,MATCH(Calc!$AO872,Expenses!$U$9:$U$1026,0),1),0)</f>
        <v>0</v>
      </c>
      <c r="BJ872" s="85">
        <f>IFERROR(INDEX(Expenses!C$9:C$1026,MATCH(Calc!$AO872,Expenses!$U$9:$U$1026,0),1),0)</f>
        <v>0</v>
      </c>
      <c r="BK872" s="93">
        <f t="shared" ca="1" si="92"/>
        <v>2029</v>
      </c>
      <c r="BL872" s="85" t="str">
        <f>IFERROR(IF($BH872="Passive","",INDEX(Expenses!E$9:E$1026,MATCH(Calc!$AO872,Expenses!$U$9:$U$1026,0),1)),"")</f>
        <v/>
      </c>
      <c r="BM872" s="85" t="str">
        <f>IFERROR(IF($BH872="Passive","",INDEX(Expenses!F$9:F$1026,MATCH(Calc!$AO872,Expenses!$U$9:$U$1026,0),1)),"")</f>
        <v/>
      </c>
      <c r="BN872" s="85" t="str">
        <f>IFERROR(IF($BH872="Passive","",INDEX(Expenses!G$9:G$1026,MATCH(Calc!$AO872,Expenses!$U$9:$U$1026,0),1)),"")</f>
        <v/>
      </c>
      <c r="BO872" s="85" t="str">
        <f>IFERROR(IF($BH872="Passive","",INDEX(Expenses!H$9:H$1026,MATCH(Calc!$AO872,Expenses!$U$9:$U$1026,0),1)),"")</f>
        <v/>
      </c>
      <c r="BP872" s="85" t="str">
        <f>IFERROR(IF($BH872="Passive","",INDEX(Expenses!I$9:I$1026,MATCH(Calc!$AO872,Expenses!$U$9:$U$1026,0),1)),"")</f>
        <v/>
      </c>
      <c r="BQ872" s="85" t="str">
        <f>IFERROR(IF($BH872="Passive","",INDEX(Expenses!J$9:J$1026,MATCH(Calc!$AO872,Expenses!$U$9:$U$1026,0),1)),"")</f>
        <v/>
      </c>
      <c r="BR872" s="85" t="str">
        <f>IFERROR(IF($BH872="Passive","",INDEX(Expenses!K$9:K$1026,MATCH(Calc!$AO872,Expenses!$U$9:$U$1026,0),1)),"")</f>
        <v/>
      </c>
      <c r="BS872" s="85" t="str">
        <f>IFERROR(IF($BH872="Passive","",INDEX(Expenses!L$9:L$1026,MATCH(Calc!$AO872,Expenses!$U$9:$U$1026,0),1)),"")</f>
        <v/>
      </c>
      <c r="BT872" s="85" t="str">
        <f>IFERROR(IF($BH872="Passive","",INDEX(Expenses!M$9:M$1026,MATCH(Calc!$AO872,Expenses!$U$9:$U$1026,0),1)),"")</f>
        <v/>
      </c>
      <c r="BU872" s="85" t="str">
        <f>IFERROR(IF($BH872="Passive","",INDEX(Expenses!N$9:N$1026,MATCH(Calc!$AO872,Expenses!$U$9:$U$1026,0),1)),"")</f>
        <v/>
      </c>
      <c r="BV872" s="85" t="str">
        <f>IFERROR(IF($BH872="Passive","",INDEX(Expenses!O$9:O$1026,MATCH(Calc!$AO872,Expenses!$U$9:$U$1026,0),1)),"")</f>
        <v/>
      </c>
      <c r="BW872" s="85" t="str">
        <f>IFERROR(IF($BH872="Passive","",INDEX(Expenses!P$9:P$1026,MATCH(Calc!$AO872,Expenses!$U$9:$U$1026,0),1)),"")</f>
        <v/>
      </c>
    </row>
    <row r="873" spans="40:75" x14ac:dyDescent="0.25">
      <c r="AN873" s="93">
        <f t="shared" si="88"/>
        <v>8</v>
      </c>
      <c r="AO873" s="93">
        <v>870</v>
      </c>
      <c r="AQ873" s="85" t="str">
        <f t="shared" si="89"/>
        <v>Passive</v>
      </c>
      <c r="AR873" s="85">
        <f>IFERROR(INDEX(Income!B$9:B$1026,MATCH(Calc!$AO873,Income!$U$9:$U$1026,0),1),0)</f>
        <v>0</v>
      </c>
      <c r="AS873" s="85">
        <f>IFERROR(INDEX(Income!C$9:C$1026,MATCH(Calc!$AO873,Income!$U$9:$U$1026,0),1),0)</f>
        <v>0</v>
      </c>
      <c r="AT873" s="93">
        <f t="shared" ca="1" si="90"/>
        <v>2029</v>
      </c>
      <c r="AU873" s="85" t="str">
        <f>IFERROR(IF($AQ873="Passive","",INDEX(Income!E$9:E$1026,MATCH(Calc!$AO873,Income!$U$9:$U$1026,0),1)),"")</f>
        <v/>
      </c>
      <c r="AV873" s="85" t="str">
        <f>IFERROR(IF($AQ873="Passive","",INDEX(Income!F$9:F$1026,MATCH(Calc!$AO873,Income!$U$9:$U$1026,0),1)),"")</f>
        <v/>
      </c>
      <c r="AW873" s="85" t="str">
        <f>IFERROR(IF($AQ873="Passive","",INDEX(Income!G$9:G$1026,MATCH(Calc!$AO873,Income!$U$9:$U$1026,0),1)),"")</f>
        <v/>
      </c>
      <c r="AX873" s="85" t="str">
        <f>IFERROR(IF($AQ873="Passive","",INDEX(Income!H$9:H$1026,MATCH(Calc!$AO873,Income!$U$9:$U$1026,0),1)),"")</f>
        <v/>
      </c>
      <c r="AY873" s="85" t="str">
        <f>IFERROR(IF($AQ873="Passive","",INDEX(Income!I$9:I$1026,MATCH(Calc!$AO873,Income!$U$9:$U$1026,0),1)),"")</f>
        <v/>
      </c>
      <c r="AZ873" s="85" t="str">
        <f>IFERROR(IF($AQ873="Passive","",INDEX(Income!J$9:J$1026,MATCH(Calc!$AO873,Income!$U$9:$U$1026,0),1)),"")</f>
        <v/>
      </c>
      <c r="BA873" s="85" t="str">
        <f>IFERROR(IF($AQ873="Passive","",INDEX(Income!K$9:K$1026,MATCH(Calc!$AO873,Income!$U$9:$U$1026,0),1)),"")</f>
        <v/>
      </c>
      <c r="BB873" s="85" t="str">
        <f>IFERROR(IF($AQ873="Passive","",INDEX(Income!L$9:L$1026,MATCH(Calc!$AO873,Income!$U$9:$U$1026,0),1)),"")</f>
        <v/>
      </c>
      <c r="BC873" s="85" t="str">
        <f>IFERROR(IF($AQ873="Passive","",INDEX(Income!M$9:M$1026,MATCH(Calc!$AO873,Income!$U$9:$U$1026,0),1)),"")</f>
        <v/>
      </c>
      <c r="BD873" s="85" t="str">
        <f>IFERROR(IF($AQ873="Passive","",INDEX(Income!N$9:N$1026,MATCH(Calc!$AO873,Income!$U$9:$U$1026,0),1)),"")</f>
        <v/>
      </c>
      <c r="BE873" s="85" t="str">
        <f>IFERROR(IF($AQ873="Passive","",INDEX(Income!O$9:O$1026,MATCH(Calc!$AO873,Income!$U$9:$U$1026,0),1)),"")</f>
        <v/>
      </c>
      <c r="BF873" s="85" t="str">
        <f>IFERROR(IF($AQ873="Passive","",INDEX(Income!P$9:P$1026,MATCH(Calc!$AO873,Income!$U$9:$U$1026,0),1)),"")</f>
        <v/>
      </c>
      <c r="BH873" s="85" t="str">
        <f t="shared" si="91"/>
        <v>Passive</v>
      </c>
      <c r="BI873" s="85">
        <f>IFERROR(INDEX(Expenses!B$9:B$1026,MATCH(Calc!$AO873,Expenses!$U$9:$U$1026,0),1),0)</f>
        <v>0</v>
      </c>
      <c r="BJ873" s="85">
        <f>IFERROR(INDEX(Expenses!C$9:C$1026,MATCH(Calc!$AO873,Expenses!$U$9:$U$1026,0),1),0)</f>
        <v>0</v>
      </c>
      <c r="BK873" s="93">
        <f t="shared" ca="1" si="92"/>
        <v>2029</v>
      </c>
      <c r="BL873" s="85" t="str">
        <f>IFERROR(IF($BH873="Passive","",INDEX(Expenses!E$9:E$1026,MATCH(Calc!$AO873,Expenses!$U$9:$U$1026,0),1)),"")</f>
        <v/>
      </c>
      <c r="BM873" s="85" t="str">
        <f>IFERROR(IF($BH873="Passive","",INDEX(Expenses!F$9:F$1026,MATCH(Calc!$AO873,Expenses!$U$9:$U$1026,0),1)),"")</f>
        <v/>
      </c>
      <c r="BN873" s="85" t="str">
        <f>IFERROR(IF($BH873="Passive","",INDEX(Expenses!G$9:G$1026,MATCH(Calc!$AO873,Expenses!$U$9:$U$1026,0),1)),"")</f>
        <v/>
      </c>
      <c r="BO873" s="85" t="str">
        <f>IFERROR(IF($BH873="Passive","",INDEX(Expenses!H$9:H$1026,MATCH(Calc!$AO873,Expenses!$U$9:$U$1026,0),1)),"")</f>
        <v/>
      </c>
      <c r="BP873" s="85" t="str">
        <f>IFERROR(IF($BH873="Passive","",INDEX(Expenses!I$9:I$1026,MATCH(Calc!$AO873,Expenses!$U$9:$U$1026,0),1)),"")</f>
        <v/>
      </c>
      <c r="BQ873" s="85" t="str">
        <f>IFERROR(IF($BH873="Passive","",INDEX(Expenses!J$9:J$1026,MATCH(Calc!$AO873,Expenses!$U$9:$U$1026,0),1)),"")</f>
        <v/>
      </c>
      <c r="BR873" s="85" t="str">
        <f>IFERROR(IF($BH873="Passive","",INDEX(Expenses!K$9:K$1026,MATCH(Calc!$AO873,Expenses!$U$9:$U$1026,0),1)),"")</f>
        <v/>
      </c>
      <c r="BS873" s="85" t="str">
        <f>IFERROR(IF($BH873="Passive","",INDEX(Expenses!L$9:L$1026,MATCH(Calc!$AO873,Expenses!$U$9:$U$1026,0),1)),"")</f>
        <v/>
      </c>
      <c r="BT873" s="85" t="str">
        <f>IFERROR(IF($BH873="Passive","",INDEX(Expenses!M$9:M$1026,MATCH(Calc!$AO873,Expenses!$U$9:$U$1026,0),1)),"")</f>
        <v/>
      </c>
      <c r="BU873" s="85" t="str">
        <f>IFERROR(IF($BH873="Passive","",INDEX(Expenses!N$9:N$1026,MATCH(Calc!$AO873,Expenses!$U$9:$U$1026,0),1)),"")</f>
        <v/>
      </c>
      <c r="BV873" s="85" t="str">
        <f>IFERROR(IF($BH873="Passive","",INDEX(Expenses!O$9:O$1026,MATCH(Calc!$AO873,Expenses!$U$9:$U$1026,0),1)),"")</f>
        <v/>
      </c>
      <c r="BW873" s="85" t="str">
        <f>IFERROR(IF($BH873="Passive","",INDEX(Expenses!P$9:P$1026,MATCH(Calc!$AO873,Expenses!$U$9:$U$1026,0),1)),"")</f>
        <v/>
      </c>
    </row>
    <row r="874" spans="40:75" x14ac:dyDescent="0.25">
      <c r="AN874" s="93">
        <f t="shared" si="88"/>
        <v>8</v>
      </c>
      <c r="AO874" s="93">
        <v>871</v>
      </c>
      <c r="AQ874" s="85" t="str">
        <f t="shared" si="89"/>
        <v>Passive</v>
      </c>
      <c r="AR874" s="85">
        <f>IFERROR(INDEX(Income!B$9:B$1026,MATCH(Calc!$AO874,Income!$U$9:$U$1026,0),1),0)</f>
        <v>0</v>
      </c>
      <c r="AS874" s="85">
        <f>IFERROR(INDEX(Income!C$9:C$1026,MATCH(Calc!$AO874,Income!$U$9:$U$1026,0),1),0)</f>
        <v>0</v>
      </c>
      <c r="AT874" s="93">
        <f t="shared" ca="1" si="90"/>
        <v>2029</v>
      </c>
      <c r="AU874" s="85" t="str">
        <f>IFERROR(IF($AQ874="Passive","",INDEX(Income!E$9:E$1026,MATCH(Calc!$AO874,Income!$U$9:$U$1026,0),1)),"")</f>
        <v/>
      </c>
      <c r="AV874" s="85" t="str">
        <f>IFERROR(IF($AQ874="Passive","",INDEX(Income!F$9:F$1026,MATCH(Calc!$AO874,Income!$U$9:$U$1026,0),1)),"")</f>
        <v/>
      </c>
      <c r="AW874" s="85" t="str">
        <f>IFERROR(IF($AQ874="Passive","",INDEX(Income!G$9:G$1026,MATCH(Calc!$AO874,Income!$U$9:$U$1026,0),1)),"")</f>
        <v/>
      </c>
      <c r="AX874" s="85" t="str">
        <f>IFERROR(IF($AQ874="Passive","",INDEX(Income!H$9:H$1026,MATCH(Calc!$AO874,Income!$U$9:$U$1026,0),1)),"")</f>
        <v/>
      </c>
      <c r="AY874" s="85" t="str">
        <f>IFERROR(IF($AQ874="Passive","",INDEX(Income!I$9:I$1026,MATCH(Calc!$AO874,Income!$U$9:$U$1026,0),1)),"")</f>
        <v/>
      </c>
      <c r="AZ874" s="85" t="str">
        <f>IFERROR(IF($AQ874="Passive","",INDEX(Income!J$9:J$1026,MATCH(Calc!$AO874,Income!$U$9:$U$1026,0),1)),"")</f>
        <v/>
      </c>
      <c r="BA874" s="85" t="str">
        <f>IFERROR(IF($AQ874="Passive","",INDEX(Income!K$9:K$1026,MATCH(Calc!$AO874,Income!$U$9:$U$1026,0),1)),"")</f>
        <v/>
      </c>
      <c r="BB874" s="85" t="str">
        <f>IFERROR(IF($AQ874="Passive","",INDEX(Income!L$9:L$1026,MATCH(Calc!$AO874,Income!$U$9:$U$1026,0),1)),"")</f>
        <v/>
      </c>
      <c r="BC874" s="85" t="str">
        <f>IFERROR(IF($AQ874="Passive","",INDEX(Income!M$9:M$1026,MATCH(Calc!$AO874,Income!$U$9:$U$1026,0),1)),"")</f>
        <v/>
      </c>
      <c r="BD874" s="85" t="str">
        <f>IFERROR(IF($AQ874="Passive","",INDEX(Income!N$9:N$1026,MATCH(Calc!$AO874,Income!$U$9:$U$1026,0),1)),"")</f>
        <v/>
      </c>
      <c r="BE874" s="85" t="str">
        <f>IFERROR(IF($AQ874="Passive","",INDEX(Income!O$9:O$1026,MATCH(Calc!$AO874,Income!$U$9:$U$1026,0),1)),"")</f>
        <v/>
      </c>
      <c r="BF874" s="85" t="str">
        <f>IFERROR(IF($AQ874="Passive","",INDEX(Income!P$9:P$1026,MATCH(Calc!$AO874,Income!$U$9:$U$1026,0),1)),"")</f>
        <v/>
      </c>
      <c r="BH874" s="85" t="str">
        <f t="shared" si="91"/>
        <v>Passive</v>
      </c>
      <c r="BI874" s="85">
        <f>IFERROR(INDEX(Expenses!B$9:B$1026,MATCH(Calc!$AO874,Expenses!$U$9:$U$1026,0),1),0)</f>
        <v>0</v>
      </c>
      <c r="BJ874" s="85">
        <f>IFERROR(INDEX(Expenses!C$9:C$1026,MATCH(Calc!$AO874,Expenses!$U$9:$U$1026,0),1),0)</f>
        <v>0</v>
      </c>
      <c r="BK874" s="93">
        <f t="shared" ca="1" si="92"/>
        <v>2029</v>
      </c>
      <c r="BL874" s="85" t="str">
        <f>IFERROR(IF($BH874="Passive","",INDEX(Expenses!E$9:E$1026,MATCH(Calc!$AO874,Expenses!$U$9:$U$1026,0),1)),"")</f>
        <v/>
      </c>
      <c r="BM874" s="85" t="str">
        <f>IFERROR(IF($BH874="Passive","",INDEX(Expenses!F$9:F$1026,MATCH(Calc!$AO874,Expenses!$U$9:$U$1026,0),1)),"")</f>
        <v/>
      </c>
      <c r="BN874" s="85" t="str">
        <f>IFERROR(IF($BH874="Passive","",INDEX(Expenses!G$9:G$1026,MATCH(Calc!$AO874,Expenses!$U$9:$U$1026,0),1)),"")</f>
        <v/>
      </c>
      <c r="BO874" s="85" t="str">
        <f>IFERROR(IF($BH874="Passive","",INDEX(Expenses!H$9:H$1026,MATCH(Calc!$AO874,Expenses!$U$9:$U$1026,0),1)),"")</f>
        <v/>
      </c>
      <c r="BP874" s="85" t="str">
        <f>IFERROR(IF($BH874="Passive","",INDEX(Expenses!I$9:I$1026,MATCH(Calc!$AO874,Expenses!$U$9:$U$1026,0),1)),"")</f>
        <v/>
      </c>
      <c r="BQ874" s="85" t="str">
        <f>IFERROR(IF($BH874="Passive","",INDEX(Expenses!J$9:J$1026,MATCH(Calc!$AO874,Expenses!$U$9:$U$1026,0),1)),"")</f>
        <v/>
      </c>
      <c r="BR874" s="85" t="str">
        <f>IFERROR(IF($BH874="Passive","",INDEX(Expenses!K$9:K$1026,MATCH(Calc!$AO874,Expenses!$U$9:$U$1026,0),1)),"")</f>
        <v/>
      </c>
      <c r="BS874" s="85" t="str">
        <f>IFERROR(IF($BH874="Passive","",INDEX(Expenses!L$9:L$1026,MATCH(Calc!$AO874,Expenses!$U$9:$U$1026,0),1)),"")</f>
        <v/>
      </c>
      <c r="BT874" s="85" t="str">
        <f>IFERROR(IF($BH874="Passive","",INDEX(Expenses!M$9:M$1026,MATCH(Calc!$AO874,Expenses!$U$9:$U$1026,0),1)),"")</f>
        <v/>
      </c>
      <c r="BU874" s="85" t="str">
        <f>IFERROR(IF($BH874="Passive","",INDEX(Expenses!N$9:N$1026,MATCH(Calc!$AO874,Expenses!$U$9:$U$1026,0),1)),"")</f>
        <v/>
      </c>
      <c r="BV874" s="85" t="str">
        <f>IFERROR(IF($BH874="Passive","",INDEX(Expenses!O$9:O$1026,MATCH(Calc!$AO874,Expenses!$U$9:$U$1026,0),1)),"")</f>
        <v/>
      </c>
      <c r="BW874" s="85" t="str">
        <f>IFERROR(IF($BH874="Passive","",INDEX(Expenses!P$9:P$1026,MATCH(Calc!$AO874,Expenses!$U$9:$U$1026,0),1)),"")</f>
        <v/>
      </c>
    </row>
    <row r="875" spans="40:75" x14ac:dyDescent="0.25">
      <c r="AN875" s="93">
        <f t="shared" si="88"/>
        <v>8</v>
      </c>
      <c r="AO875" s="93">
        <v>872</v>
      </c>
      <c r="AQ875" s="85" t="str">
        <f t="shared" si="89"/>
        <v>Passive</v>
      </c>
      <c r="AR875" s="85">
        <f>IFERROR(INDEX(Income!B$9:B$1026,MATCH(Calc!$AO875,Income!$U$9:$U$1026,0),1),0)</f>
        <v>0</v>
      </c>
      <c r="AS875" s="85">
        <f>IFERROR(INDEX(Income!C$9:C$1026,MATCH(Calc!$AO875,Income!$U$9:$U$1026,0),1),0)</f>
        <v>0</v>
      </c>
      <c r="AT875" s="93">
        <f t="shared" ca="1" si="90"/>
        <v>2029</v>
      </c>
      <c r="AU875" s="85" t="str">
        <f>IFERROR(IF($AQ875="Passive","",INDEX(Income!E$9:E$1026,MATCH(Calc!$AO875,Income!$U$9:$U$1026,0),1)),"")</f>
        <v/>
      </c>
      <c r="AV875" s="85" t="str">
        <f>IFERROR(IF($AQ875="Passive","",INDEX(Income!F$9:F$1026,MATCH(Calc!$AO875,Income!$U$9:$U$1026,0),1)),"")</f>
        <v/>
      </c>
      <c r="AW875" s="85" t="str">
        <f>IFERROR(IF($AQ875="Passive","",INDEX(Income!G$9:G$1026,MATCH(Calc!$AO875,Income!$U$9:$U$1026,0),1)),"")</f>
        <v/>
      </c>
      <c r="AX875" s="85" t="str">
        <f>IFERROR(IF($AQ875="Passive","",INDEX(Income!H$9:H$1026,MATCH(Calc!$AO875,Income!$U$9:$U$1026,0),1)),"")</f>
        <v/>
      </c>
      <c r="AY875" s="85" t="str">
        <f>IFERROR(IF($AQ875="Passive","",INDEX(Income!I$9:I$1026,MATCH(Calc!$AO875,Income!$U$9:$U$1026,0),1)),"")</f>
        <v/>
      </c>
      <c r="AZ875" s="85" t="str">
        <f>IFERROR(IF($AQ875="Passive","",INDEX(Income!J$9:J$1026,MATCH(Calc!$AO875,Income!$U$9:$U$1026,0),1)),"")</f>
        <v/>
      </c>
      <c r="BA875" s="85" t="str">
        <f>IFERROR(IF($AQ875="Passive","",INDEX(Income!K$9:K$1026,MATCH(Calc!$AO875,Income!$U$9:$U$1026,0),1)),"")</f>
        <v/>
      </c>
      <c r="BB875" s="85" t="str">
        <f>IFERROR(IF($AQ875="Passive","",INDEX(Income!L$9:L$1026,MATCH(Calc!$AO875,Income!$U$9:$U$1026,0),1)),"")</f>
        <v/>
      </c>
      <c r="BC875" s="85" t="str">
        <f>IFERROR(IF($AQ875="Passive","",INDEX(Income!M$9:M$1026,MATCH(Calc!$AO875,Income!$U$9:$U$1026,0),1)),"")</f>
        <v/>
      </c>
      <c r="BD875" s="85" t="str">
        <f>IFERROR(IF($AQ875="Passive","",INDEX(Income!N$9:N$1026,MATCH(Calc!$AO875,Income!$U$9:$U$1026,0),1)),"")</f>
        <v/>
      </c>
      <c r="BE875" s="85" t="str">
        <f>IFERROR(IF($AQ875="Passive","",INDEX(Income!O$9:O$1026,MATCH(Calc!$AO875,Income!$U$9:$U$1026,0),1)),"")</f>
        <v/>
      </c>
      <c r="BF875" s="85" t="str">
        <f>IFERROR(IF($AQ875="Passive","",INDEX(Income!P$9:P$1026,MATCH(Calc!$AO875,Income!$U$9:$U$1026,0),1)),"")</f>
        <v/>
      </c>
      <c r="BH875" s="85" t="str">
        <f t="shared" si="91"/>
        <v>Passive</v>
      </c>
      <c r="BI875" s="85">
        <f>IFERROR(INDEX(Expenses!B$9:B$1026,MATCH(Calc!$AO875,Expenses!$U$9:$U$1026,0),1),0)</f>
        <v>0</v>
      </c>
      <c r="BJ875" s="85">
        <f>IFERROR(INDEX(Expenses!C$9:C$1026,MATCH(Calc!$AO875,Expenses!$U$9:$U$1026,0),1),0)</f>
        <v>0</v>
      </c>
      <c r="BK875" s="93">
        <f t="shared" ca="1" si="92"/>
        <v>2029</v>
      </c>
      <c r="BL875" s="85" t="str">
        <f>IFERROR(IF($BH875="Passive","",INDEX(Expenses!E$9:E$1026,MATCH(Calc!$AO875,Expenses!$U$9:$U$1026,0),1)),"")</f>
        <v/>
      </c>
      <c r="BM875" s="85" t="str">
        <f>IFERROR(IF($BH875="Passive","",INDEX(Expenses!F$9:F$1026,MATCH(Calc!$AO875,Expenses!$U$9:$U$1026,0),1)),"")</f>
        <v/>
      </c>
      <c r="BN875" s="85" t="str">
        <f>IFERROR(IF($BH875="Passive","",INDEX(Expenses!G$9:G$1026,MATCH(Calc!$AO875,Expenses!$U$9:$U$1026,0),1)),"")</f>
        <v/>
      </c>
      <c r="BO875" s="85" t="str">
        <f>IFERROR(IF($BH875="Passive","",INDEX(Expenses!H$9:H$1026,MATCH(Calc!$AO875,Expenses!$U$9:$U$1026,0),1)),"")</f>
        <v/>
      </c>
      <c r="BP875" s="85" t="str">
        <f>IFERROR(IF($BH875="Passive","",INDEX(Expenses!I$9:I$1026,MATCH(Calc!$AO875,Expenses!$U$9:$U$1026,0),1)),"")</f>
        <v/>
      </c>
      <c r="BQ875" s="85" t="str">
        <f>IFERROR(IF($BH875="Passive","",INDEX(Expenses!J$9:J$1026,MATCH(Calc!$AO875,Expenses!$U$9:$U$1026,0),1)),"")</f>
        <v/>
      </c>
      <c r="BR875" s="85" t="str">
        <f>IFERROR(IF($BH875="Passive","",INDEX(Expenses!K$9:K$1026,MATCH(Calc!$AO875,Expenses!$U$9:$U$1026,0),1)),"")</f>
        <v/>
      </c>
      <c r="BS875" s="85" t="str">
        <f>IFERROR(IF($BH875="Passive","",INDEX(Expenses!L$9:L$1026,MATCH(Calc!$AO875,Expenses!$U$9:$U$1026,0),1)),"")</f>
        <v/>
      </c>
      <c r="BT875" s="85" t="str">
        <f>IFERROR(IF($BH875="Passive","",INDEX(Expenses!M$9:M$1026,MATCH(Calc!$AO875,Expenses!$U$9:$U$1026,0),1)),"")</f>
        <v/>
      </c>
      <c r="BU875" s="85" t="str">
        <f>IFERROR(IF($BH875="Passive","",INDEX(Expenses!N$9:N$1026,MATCH(Calc!$AO875,Expenses!$U$9:$U$1026,0),1)),"")</f>
        <v/>
      </c>
      <c r="BV875" s="85" t="str">
        <f>IFERROR(IF($BH875="Passive","",INDEX(Expenses!O$9:O$1026,MATCH(Calc!$AO875,Expenses!$U$9:$U$1026,0),1)),"")</f>
        <v/>
      </c>
      <c r="BW875" s="85" t="str">
        <f>IFERROR(IF($BH875="Passive","",INDEX(Expenses!P$9:P$1026,MATCH(Calc!$AO875,Expenses!$U$9:$U$1026,0),1)),"")</f>
        <v/>
      </c>
    </row>
    <row r="876" spans="40:75" x14ac:dyDescent="0.25">
      <c r="AN876" s="93">
        <f t="shared" si="88"/>
        <v>8</v>
      </c>
      <c r="AO876" s="93">
        <v>873</v>
      </c>
      <c r="AQ876" s="85" t="str">
        <f t="shared" si="89"/>
        <v>Passive</v>
      </c>
      <c r="AR876" s="85">
        <f>IFERROR(INDEX(Income!B$9:B$1026,MATCH(Calc!$AO876,Income!$U$9:$U$1026,0),1),0)</f>
        <v>0</v>
      </c>
      <c r="AS876" s="85">
        <f>IFERROR(INDEX(Income!C$9:C$1026,MATCH(Calc!$AO876,Income!$U$9:$U$1026,0),1),0)</f>
        <v>0</v>
      </c>
      <c r="AT876" s="93">
        <f t="shared" ca="1" si="90"/>
        <v>2029</v>
      </c>
      <c r="AU876" s="85" t="str">
        <f>IFERROR(IF($AQ876="Passive","",INDEX(Income!E$9:E$1026,MATCH(Calc!$AO876,Income!$U$9:$U$1026,0),1)),"")</f>
        <v/>
      </c>
      <c r="AV876" s="85" t="str">
        <f>IFERROR(IF($AQ876="Passive","",INDEX(Income!F$9:F$1026,MATCH(Calc!$AO876,Income!$U$9:$U$1026,0),1)),"")</f>
        <v/>
      </c>
      <c r="AW876" s="85" t="str">
        <f>IFERROR(IF($AQ876="Passive","",INDEX(Income!G$9:G$1026,MATCH(Calc!$AO876,Income!$U$9:$U$1026,0),1)),"")</f>
        <v/>
      </c>
      <c r="AX876" s="85" t="str">
        <f>IFERROR(IF($AQ876="Passive","",INDEX(Income!H$9:H$1026,MATCH(Calc!$AO876,Income!$U$9:$U$1026,0),1)),"")</f>
        <v/>
      </c>
      <c r="AY876" s="85" t="str">
        <f>IFERROR(IF($AQ876="Passive","",INDEX(Income!I$9:I$1026,MATCH(Calc!$AO876,Income!$U$9:$U$1026,0),1)),"")</f>
        <v/>
      </c>
      <c r="AZ876" s="85" t="str">
        <f>IFERROR(IF($AQ876="Passive","",INDEX(Income!J$9:J$1026,MATCH(Calc!$AO876,Income!$U$9:$U$1026,0),1)),"")</f>
        <v/>
      </c>
      <c r="BA876" s="85" t="str">
        <f>IFERROR(IF($AQ876="Passive","",INDEX(Income!K$9:K$1026,MATCH(Calc!$AO876,Income!$U$9:$U$1026,0),1)),"")</f>
        <v/>
      </c>
      <c r="BB876" s="85" t="str">
        <f>IFERROR(IF($AQ876="Passive","",INDEX(Income!L$9:L$1026,MATCH(Calc!$AO876,Income!$U$9:$U$1026,0),1)),"")</f>
        <v/>
      </c>
      <c r="BC876" s="85" t="str">
        <f>IFERROR(IF($AQ876="Passive","",INDEX(Income!M$9:M$1026,MATCH(Calc!$AO876,Income!$U$9:$U$1026,0),1)),"")</f>
        <v/>
      </c>
      <c r="BD876" s="85" t="str">
        <f>IFERROR(IF($AQ876="Passive","",INDEX(Income!N$9:N$1026,MATCH(Calc!$AO876,Income!$U$9:$U$1026,0),1)),"")</f>
        <v/>
      </c>
      <c r="BE876" s="85" t="str">
        <f>IFERROR(IF($AQ876="Passive","",INDEX(Income!O$9:O$1026,MATCH(Calc!$AO876,Income!$U$9:$U$1026,0),1)),"")</f>
        <v/>
      </c>
      <c r="BF876" s="85" t="str">
        <f>IFERROR(IF($AQ876="Passive","",INDEX(Income!P$9:P$1026,MATCH(Calc!$AO876,Income!$U$9:$U$1026,0),1)),"")</f>
        <v/>
      </c>
      <c r="BH876" s="85" t="str">
        <f t="shared" si="91"/>
        <v>Passive</v>
      </c>
      <c r="BI876" s="85">
        <f>IFERROR(INDEX(Expenses!B$9:B$1026,MATCH(Calc!$AO876,Expenses!$U$9:$U$1026,0),1),0)</f>
        <v>0</v>
      </c>
      <c r="BJ876" s="85">
        <f>IFERROR(INDEX(Expenses!C$9:C$1026,MATCH(Calc!$AO876,Expenses!$U$9:$U$1026,0),1),0)</f>
        <v>0</v>
      </c>
      <c r="BK876" s="93">
        <f t="shared" ca="1" si="92"/>
        <v>2029</v>
      </c>
      <c r="BL876" s="85" t="str">
        <f>IFERROR(IF($BH876="Passive","",INDEX(Expenses!E$9:E$1026,MATCH(Calc!$AO876,Expenses!$U$9:$U$1026,0),1)),"")</f>
        <v/>
      </c>
      <c r="BM876" s="85" t="str">
        <f>IFERROR(IF($BH876="Passive","",INDEX(Expenses!F$9:F$1026,MATCH(Calc!$AO876,Expenses!$U$9:$U$1026,0),1)),"")</f>
        <v/>
      </c>
      <c r="BN876" s="85" t="str">
        <f>IFERROR(IF($BH876="Passive","",INDEX(Expenses!G$9:G$1026,MATCH(Calc!$AO876,Expenses!$U$9:$U$1026,0),1)),"")</f>
        <v/>
      </c>
      <c r="BO876" s="85" t="str">
        <f>IFERROR(IF($BH876="Passive","",INDEX(Expenses!H$9:H$1026,MATCH(Calc!$AO876,Expenses!$U$9:$U$1026,0),1)),"")</f>
        <v/>
      </c>
      <c r="BP876" s="85" t="str">
        <f>IFERROR(IF($BH876="Passive","",INDEX(Expenses!I$9:I$1026,MATCH(Calc!$AO876,Expenses!$U$9:$U$1026,0),1)),"")</f>
        <v/>
      </c>
      <c r="BQ876" s="85" t="str">
        <f>IFERROR(IF($BH876="Passive","",INDEX(Expenses!J$9:J$1026,MATCH(Calc!$AO876,Expenses!$U$9:$U$1026,0),1)),"")</f>
        <v/>
      </c>
      <c r="BR876" s="85" t="str">
        <f>IFERROR(IF($BH876="Passive","",INDEX(Expenses!K$9:K$1026,MATCH(Calc!$AO876,Expenses!$U$9:$U$1026,0),1)),"")</f>
        <v/>
      </c>
      <c r="BS876" s="85" t="str">
        <f>IFERROR(IF($BH876="Passive","",INDEX(Expenses!L$9:L$1026,MATCH(Calc!$AO876,Expenses!$U$9:$U$1026,0),1)),"")</f>
        <v/>
      </c>
      <c r="BT876" s="85" t="str">
        <f>IFERROR(IF($BH876="Passive","",INDEX(Expenses!M$9:M$1026,MATCH(Calc!$AO876,Expenses!$U$9:$U$1026,0),1)),"")</f>
        <v/>
      </c>
      <c r="BU876" s="85" t="str">
        <f>IFERROR(IF($BH876="Passive","",INDEX(Expenses!N$9:N$1026,MATCH(Calc!$AO876,Expenses!$U$9:$U$1026,0),1)),"")</f>
        <v/>
      </c>
      <c r="BV876" s="85" t="str">
        <f>IFERROR(IF($BH876="Passive","",INDEX(Expenses!O$9:O$1026,MATCH(Calc!$AO876,Expenses!$U$9:$U$1026,0),1)),"")</f>
        <v/>
      </c>
      <c r="BW876" s="85" t="str">
        <f>IFERROR(IF($BH876="Passive","",INDEX(Expenses!P$9:P$1026,MATCH(Calc!$AO876,Expenses!$U$9:$U$1026,0),1)),"")</f>
        <v/>
      </c>
    </row>
    <row r="877" spans="40:75" x14ac:dyDescent="0.25">
      <c r="AN877" s="93">
        <f t="shared" si="88"/>
        <v>8</v>
      </c>
      <c r="AO877" s="93">
        <v>874</v>
      </c>
      <c r="AQ877" s="85" t="str">
        <f t="shared" si="89"/>
        <v>Passive</v>
      </c>
      <c r="AR877" s="85">
        <f>IFERROR(INDEX(Income!B$9:B$1026,MATCH(Calc!$AO877,Income!$U$9:$U$1026,0),1),0)</f>
        <v>0</v>
      </c>
      <c r="AS877" s="85">
        <f>IFERROR(INDEX(Income!C$9:C$1026,MATCH(Calc!$AO877,Income!$U$9:$U$1026,0),1),0)</f>
        <v>0</v>
      </c>
      <c r="AT877" s="93">
        <f t="shared" ca="1" si="90"/>
        <v>2029</v>
      </c>
      <c r="AU877" s="85" t="str">
        <f>IFERROR(IF($AQ877="Passive","",INDEX(Income!E$9:E$1026,MATCH(Calc!$AO877,Income!$U$9:$U$1026,0),1)),"")</f>
        <v/>
      </c>
      <c r="AV877" s="85" t="str">
        <f>IFERROR(IF($AQ877="Passive","",INDEX(Income!F$9:F$1026,MATCH(Calc!$AO877,Income!$U$9:$U$1026,0),1)),"")</f>
        <v/>
      </c>
      <c r="AW877" s="85" t="str">
        <f>IFERROR(IF($AQ877="Passive","",INDEX(Income!G$9:G$1026,MATCH(Calc!$AO877,Income!$U$9:$U$1026,0),1)),"")</f>
        <v/>
      </c>
      <c r="AX877" s="85" t="str">
        <f>IFERROR(IF($AQ877="Passive","",INDEX(Income!H$9:H$1026,MATCH(Calc!$AO877,Income!$U$9:$U$1026,0),1)),"")</f>
        <v/>
      </c>
      <c r="AY877" s="85" t="str">
        <f>IFERROR(IF($AQ877="Passive","",INDEX(Income!I$9:I$1026,MATCH(Calc!$AO877,Income!$U$9:$U$1026,0),1)),"")</f>
        <v/>
      </c>
      <c r="AZ877" s="85" t="str">
        <f>IFERROR(IF($AQ877="Passive","",INDEX(Income!J$9:J$1026,MATCH(Calc!$AO877,Income!$U$9:$U$1026,0),1)),"")</f>
        <v/>
      </c>
      <c r="BA877" s="85" t="str">
        <f>IFERROR(IF($AQ877="Passive","",INDEX(Income!K$9:K$1026,MATCH(Calc!$AO877,Income!$U$9:$U$1026,0),1)),"")</f>
        <v/>
      </c>
      <c r="BB877" s="85" t="str">
        <f>IFERROR(IF($AQ877="Passive","",INDEX(Income!L$9:L$1026,MATCH(Calc!$AO877,Income!$U$9:$U$1026,0),1)),"")</f>
        <v/>
      </c>
      <c r="BC877" s="85" t="str">
        <f>IFERROR(IF($AQ877="Passive","",INDEX(Income!M$9:M$1026,MATCH(Calc!$AO877,Income!$U$9:$U$1026,0),1)),"")</f>
        <v/>
      </c>
      <c r="BD877" s="85" t="str">
        <f>IFERROR(IF($AQ877="Passive","",INDEX(Income!N$9:N$1026,MATCH(Calc!$AO877,Income!$U$9:$U$1026,0),1)),"")</f>
        <v/>
      </c>
      <c r="BE877" s="85" t="str">
        <f>IFERROR(IF($AQ877="Passive","",INDEX(Income!O$9:O$1026,MATCH(Calc!$AO877,Income!$U$9:$U$1026,0),1)),"")</f>
        <v/>
      </c>
      <c r="BF877" s="85" t="str">
        <f>IFERROR(IF($AQ877="Passive","",INDEX(Income!P$9:P$1026,MATCH(Calc!$AO877,Income!$U$9:$U$1026,0),1)),"")</f>
        <v/>
      </c>
      <c r="BH877" s="85" t="str">
        <f t="shared" si="91"/>
        <v>Passive</v>
      </c>
      <c r="BI877" s="85">
        <f>IFERROR(INDEX(Expenses!B$9:B$1026,MATCH(Calc!$AO877,Expenses!$U$9:$U$1026,0),1),0)</f>
        <v>0</v>
      </c>
      <c r="BJ877" s="85">
        <f>IFERROR(INDEX(Expenses!C$9:C$1026,MATCH(Calc!$AO877,Expenses!$U$9:$U$1026,0),1),0)</f>
        <v>0</v>
      </c>
      <c r="BK877" s="93">
        <f t="shared" ca="1" si="92"/>
        <v>2029</v>
      </c>
      <c r="BL877" s="85" t="str">
        <f>IFERROR(IF($BH877="Passive","",INDEX(Expenses!E$9:E$1026,MATCH(Calc!$AO877,Expenses!$U$9:$U$1026,0),1)),"")</f>
        <v/>
      </c>
      <c r="BM877" s="85" t="str">
        <f>IFERROR(IF($BH877="Passive","",INDEX(Expenses!F$9:F$1026,MATCH(Calc!$AO877,Expenses!$U$9:$U$1026,0),1)),"")</f>
        <v/>
      </c>
      <c r="BN877" s="85" t="str">
        <f>IFERROR(IF($BH877="Passive","",INDEX(Expenses!G$9:G$1026,MATCH(Calc!$AO877,Expenses!$U$9:$U$1026,0),1)),"")</f>
        <v/>
      </c>
      <c r="BO877" s="85" t="str">
        <f>IFERROR(IF($BH877="Passive","",INDEX(Expenses!H$9:H$1026,MATCH(Calc!$AO877,Expenses!$U$9:$U$1026,0),1)),"")</f>
        <v/>
      </c>
      <c r="BP877" s="85" t="str">
        <f>IFERROR(IF($BH877="Passive","",INDEX(Expenses!I$9:I$1026,MATCH(Calc!$AO877,Expenses!$U$9:$U$1026,0),1)),"")</f>
        <v/>
      </c>
      <c r="BQ877" s="85" t="str">
        <f>IFERROR(IF($BH877="Passive","",INDEX(Expenses!J$9:J$1026,MATCH(Calc!$AO877,Expenses!$U$9:$U$1026,0),1)),"")</f>
        <v/>
      </c>
      <c r="BR877" s="85" t="str">
        <f>IFERROR(IF($BH877="Passive","",INDEX(Expenses!K$9:K$1026,MATCH(Calc!$AO877,Expenses!$U$9:$U$1026,0),1)),"")</f>
        <v/>
      </c>
      <c r="BS877" s="85" t="str">
        <f>IFERROR(IF($BH877="Passive","",INDEX(Expenses!L$9:L$1026,MATCH(Calc!$AO877,Expenses!$U$9:$U$1026,0),1)),"")</f>
        <v/>
      </c>
      <c r="BT877" s="85" t="str">
        <f>IFERROR(IF($BH877="Passive","",INDEX(Expenses!M$9:M$1026,MATCH(Calc!$AO877,Expenses!$U$9:$U$1026,0),1)),"")</f>
        <v/>
      </c>
      <c r="BU877" s="85" t="str">
        <f>IFERROR(IF($BH877="Passive","",INDEX(Expenses!N$9:N$1026,MATCH(Calc!$AO877,Expenses!$U$9:$U$1026,0),1)),"")</f>
        <v/>
      </c>
      <c r="BV877" s="85" t="str">
        <f>IFERROR(IF($BH877="Passive","",INDEX(Expenses!O$9:O$1026,MATCH(Calc!$AO877,Expenses!$U$9:$U$1026,0),1)),"")</f>
        <v/>
      </c>
      <c r="BW877" s="85" t="str">
        <f>IFERROR(IF($BH877="Passive","",INDEX(Expenses!P$9:P$1026,MATCH(Calc!$AO877,Expenses!$U$9:$U$1026,0),1)),"")</f>
        <v/>
      </c>
    </row>
    <row r="878" spans="40:75" x14ac:dyDescent="0.25">
      <c r="AN878" s="93">
        <f t="shared" si="88"/>
        <v>8</v>
      </c>
      <c r="AO878" s="93">
        <v>875</v>
      </c>
      <c r="AQ878" s="85" t="str">
        <f t="shared" si="89"/>
        <v>Passive</v>
      </c>
      <c r="AR878" s="85">
        <f>IFERROR(INDEX(Income!B$9:B$1026,MATCH(Calc!$AO878,Income!$U$9:$U$1026,0),1),0)</f>
        <v>0</v>
      </c>
      <c r="AS878" s="85">
        <f>IFERROR(INDEX(Income!C$9:C$1026,MATCH(Calc!$AO878,Income!$U$9:$U$1026,0),1),0)</f>
        <v>0</v>
      </c>
      <c r="AT878" s="93">
        <f t="shared" ca="1" si="90"/>
        <v>2029</v>
      </c>
      <c r="AU878" s="85" t="str">
        <f>IFERROR(IF($AQ878="Passive","",INDEX(Income!E$9:E$1026,MATCH(Calc!$AO878,Income!$U$9:$U$1026,0),1)),"")</f>
        <v/>
      </c>
      <c r="AV878" s="85" t="str">
        <f>IFERROR(IF($AQ878="Passive","",INDEX(Income!F$9:F$1026,MATCH(Calc!$AO878,Income!$U$9:$U$1026,0),1)),"")</f>
        <v/>
      </c>
      <c r="AW878" s="85" t="str">
        <f>IFERROR(IF($AQ878="Passive","",INDEX(Income!G$9:G$1026,MATCH(Calc!$AO878,Income!$U$9:$U$1026,0),1)),"")</f>
        <v/>
      </c>
      <c r="AX878" s="85" t="str">
        <f>IFERROR(IF($AQ878="Passive","",INDEX(Income!H$9:H$1026,MATCH(Calc!$AO878,Income!$U$9:$U$1026,0),1)),"")</f>
        <v/>
      </c>
      <c r="AY878" s="85" t="str">
        <f>IFERROR(IF($AQ878="Passive","",INDEX(Income!I$9:I$1026,MATCH(Calc!$AO878,Income!$U$9:$U$1026,0),1)),"")</f>
        <v/>
      </c>
      <c r="AZ878" s="85" t="str">
        <f>IFERROR(IF($AQ878="Passive","",INDEX(Income!J$9:J$1026,MATCH(Calc!$AO878,Income!$U$9:$U$1026,0),1)),"")</f>
        <v/>
      </c>
      <c r="BA878" s="85" t="str">
        <f>IFERROR(IF($AQ878="Passive","",INDEX(Income!K$9:K$1026,MATCH(Calc!$AO878,Income!$U$9:$U$1026,0),1)),"")</f>
        <v/>
      </c>
      <c r="BB878" s="85" t="str">
        <f>IFERROR(IF($AQ878="Passive","",INDEX(Income!L$9:L$1026,MATCH(Calc!$AO878,Income!$U$9:$U$1026,0),1)),"")</f>
        <v/>
      </c>
      <c r="BC878" s="85" t="str">
        <f>IFERROR(IF($AQ878="Passive","",INDEX(Income!M$9:M$1026,MATCH(Calc!$AO878,Income!$U$9:$U$1026,0),1)),"")</f>
        <v/>
      </c>
      <c r="BD878" s="85" t="str">
        <f>IFERROR(IF($AQ878="Passive","",INDEX(Income!N$9:N$1026,MATCH(Calc!$AO878,Income!$U$9:$U$1026,0),1)),"")</f>
        <v/>
      </c>
      <c r="BE878" s="85" t="str">
        <f>IFERROR(IF($AQ878="Passive","",INDEX(Income!O$9:O$1026,MATCH(Calc!$AO878,Income!$U$9:$U$1026,0),1)),"")</f>
        <v/>
      </c>
      <c r="BF878" s="85" t="str">
        <f>IFERROR(IF($AQ878="Passive","",INDEX(Income!P$9:P$1026,MATCH(Calc!$AO878,Income!$U$9:$U$1026,0),1)),"")</f>
        <v/>
      </c>
      <c r="BH878" s="85" t="str">
        <f t="shared" si="91"/>
        <v>Passive</v>
      </c>
      <c r="BI878" s="85">
        <f>IFERROR(INDEX(Expenses!B$9:B$1026,MATCH(Calc!$AO878,Expenses!$U$9:$U$1026,0),1),0)</f>
        <v>0</v>
      </c>
      <c r="BJ878" s="85">
        <f>IFERROR(INDEX(Expenses!C$9:C$1026,MATCH(Calc!$AO878,Expenses!$U$9:$U$1026,0),1),0)</f>
        <v>0</v>
      </c>
      <c r="BK878" s="93">
        <f t="shared" ca="1" si="92"/>
        <v>2029</v>
      </c>
      <c r="BL878" s="85" t="str">
        <f>IFERROR(IF($BH878="Passive","",INDEX(Expenses!E$9:E$1026,MATCH(Calc!$AO878,Expenses!$U$9:$U$1026,0),1)),"")</f>
        <v/>
      </c>
      <c r="BM878" s="85" t="str">
        <f>IFERROR(IF($BH878="Passive","",INDEX(Expenses!F$9:F$1026,MATCH(Calc!$AO878,Expenses!$U$9:$U$1026,0),1)),"")</f>
        <v/>
      </c>
      <c r="BN878" s="85" t="str">
        <f>IFERROR(IF($BH878="Passive","",INDEX(Expenses!G$9:G$1026,MATCH(Calc!$AO878,Expenses!$U$9:$U$1026,0),1)),"")</f>
        <v/>
      </c>
      <c r="BO878" s="85" t="str">
        <f>IFERROR(IF($BH878="Passive","",INDEX(Expenses!H$9:H$1026,MATCH(Calc!$AO878,Expenses!$U$9:$U$1026,0),1)),"")</f>
        <v/>
      </c>
      <c r="BP878" s="85" t="str">
        <f>IFERROR(IF($BH878="Passive","",INDEX(Expenses!I$9:I$1026,MATCH(Calc!$AO878,Expenses!$U$9:$U$1026,0),1)),"")</f>
        <v/>
      </c>
      <c r="BQ878" s="85" t="str">
        <f>IFERROR(IF($BH878="Passive","",INDEX(Expenses!J$9:J$1026,MATCH(Calc!$AO878,Expenses!$U$9:$U$1026,0),1)),"")</f>
        <v/>
      </c>
      <c r="BR878" s="85" t="str">
        <f>IFERROR(IF($BH878="Passive","",INDEX(Expenses!K$9:K$1026,MATCH(Calc!$AO878,Expenses!$U$9:$U$1026,0),1)),"")</f>
        <v/>
      </c>
      <c r="BS878" s="85" t="str">
        <f>IFERROR(IF($BH878="Passive","",INDEX(Expenses!L$9:L$1026,MATCH(Calc!$AO878,Expenses!$U$9:$U$1026,0),1)),"")</f>
        <v/>
      </c>
      <c r="BT878" s="85" t="str">
        <f>IFERROR(IF($BH878="Passive","",INDEX(Expenses!M$9:M$1026,MATCH(Calc!$AO878,Expenses!$U$9:$U$1026,0),1)),"")</f>
        <v/>
      </c>
      <c r="BU878" s="85" t="str">
        <f>IFERROR(IF($BH878="Passive","",INDEX(Expenses!N$9:N$1026,MATCH(Calc!$AO878,Expenses!$U$9:$U$1026,0),1)),"")</f>
        <v/>
      </c>
      <c r="BV878" s="85" t="str">
        <f>IFERROR(IF($BH878="Passive","",INDEX(Expenses!O$9:O$1026,MATCH(Calc!$AO878,Expenses!$U$9:$U$1026,0),1)),"")</f>
        <v/>
      </c>
      <c r="BW878" s="85" t="str">
        <f>IFERROR(IF($BH878="Passive","",INDEX(Expenses!P$9:P$1026,MATCH(Calc!$AO878,Expenses!$U$9:$U$1026,0),1)),"")</f>
        <v/>
      </c>
    </row>
    <row r="879" spans="40:75" x14ac:dyDescent="0.25">
      <c r="AN879" s="93">
        <f t="shared" si="88"/>
        <v>8</v>
      </c>
      <c r="AO879" s="93">
        <v>876</v>
      </c>
      <c r="AQ879" s="85" t="str">
        <f t="shared" si="89"/>
        <v>Passive</v>
      </c>
      <c r="AR879" s="85">
        <f>IFERROR(INDEX(Income!B$9:B$1026,MATCH(Calc!$AO879,Income!$U$9:$U$1026,0),1),0)</f>
        <v>0</v>
      </c>
      <c r="AS879" s="85">
        <f>IFERROR(INDEX(Income!C$9:C$1026,MATCH(Calc!$AO879,Income!$U$9:$U$1026,0),1),0)</f>
        <v>0</v>
      </c>
      <c r="AT879" s="93">
        <f t="shared" ca="1" si="90"/>
        <v>2029</v>
      </c>
      <c r="AU879" s="85" t="str">
        <f>IFERROR(IF($AQ879="Passive","",INDEX(Income!E$9:E$1026,MATCH(Calc!$AO879,Income!$U$9:$U$1026,0),1)),"")</f>
        <v/>
      </c>
      <c r="AV879" s="85" t="str">
        <f>IFERROR(IF($AQ879="Passive","",INDEX(Income!F$9:F$1026,MATCH(Calc!$AO879,Income!$U$9:$U$1026,0),1)),"")</f>
        <v/>
      </c>
      <c r="AW879" s="85" t="str">
        <f>IFERROR(IF($AQ879="Passive","",INDEX(Income!G$9:G$1026,MATCH(Calc!$AO879,Income!$U$9:$U$1026,0),1)),"")</f>
        <v/>
      </c>
      <c r="AX879" s="85" t="str">
        <f>IFERROR(IF($AQ879="Passive","",INDEX(Income!H$9:H$1026,MATCH(Calc!$AO879,Income!$U$9:$U$1026,0),1)),"")</f>
        <v/>
      </c>
      <c r="AY879" s="85" t="str">
        <f>IFERROR(IF($AQ879="Passive","",INDEX(Income!I$9:I$1026,MATCH(Calc!$AO879,Income!$U$9:$U$1026,0),1)),"")</f>
        <v/>
      </c>
      <c r="AZ879" s="85" t="str">
        <f>IFERROR(IF($AQ879="Passive","",INDEX(Income!J$9:J$1026,MATCH(Calc!$AO879,Income!$U$9:$U$1026,0),1)),"")</f>
        <v/>
      </c>
      <c r="BA879" s="85" t="str">
        <f>IFERROR(IF($AQ879="Passive","",INDEX(Income!K$9:K$1026,MATCH(Calc!$AO879,Income!$U$9:$U$1026,0),1)),"")</f>
        <v/>
      </c>
      <c r="BB879" s="85" t="str">
        <f>IFERROR(IF($AQ879="Passive","",INDEX(Income!L$9:L$1026,MATCH(Calc!$AO879,Income!$U$9:$U$1026,0),1)),"")</f>
        <v/>
      </c>
      <c r="BC879" s="85" t="str">
        <f>IFERROR(IF($AQ879="Passive","",INDEX(Income!M$9:M$1026,MATCH(Calc!$AO879,Income!$U$9:$U$1026,0),1)),"")</f>
        <v/>
      </c>
      <c r="BD879" s="85" t="str">
        <f>IFERROR(IF($AQ879="Passive","",INDEX(Income!N$9:N$1026,MATCH(Calc!$AO879,Income!$U$9:$U$1026,0),1)),"")</f>
        <v/>
      </c>
      <c r="BE879" s="85" t="str">
        <f>IFERROR(IF($AQ879="Passive","",INDEX(Income!O$9:O$1026,MATCH(Calc!$AO879,Income!$U$9:$U$1026,0),1)),"")</f>
        <v/>
      </c>
      <c r="BF879" s="85" t="str">
        <f>IFERROR(IF($AQ879="Passive","",INDEX(Income!P$9:P$1026,MATCH(Calc!$AO879,Income!$U$9:$U$1026,0),1)),"")</f>
        <v/>
      </c>
      <c r="BH879" s="85" t="str">
        <f t="shared" si="91"/>
        <v>Passive</v>
      </c>
      <c r="BI879" s="85">
        <f>IFERROR(INDEX(Expenses!B$9:B$1026,MATCH(Calc!$AO879,Expenses!$U$9:$U$1026,0),1),0)</f>
        <v>0</v>
      </c>
      <c r="BJ879" s="85">
        <f>IFERROR(INDEX(Expenses!C$9:C$1026,MATCH(Calc!$AO879,Expenses!$U$9:$U$1026,0),1),0)</f>
        <v>0</v>
      </c>
      <c r="BK879" s="93">
        <f t="shared" ca="1" si="92"/>
        <v>2029</v>
      </c>
      <c r="BL879" s="85" t="str">
        <f>IFERROR(IF($BH879="Passive","",INDEX(Expenses!E$9:E$1026,MATCH(Calc!$AO879,Expenses!$U$9:$U$1026,0),1)),"")</f>
        <v/>
      </c>
      <c r="BM879" s="85" t="str">
        <f>IFERROR(IF($BH879="Passive","",INDEX(Expenses!F$9:F$1026,MATCH(Calc!$AO879,Expenses!$U$9:$U$1026,0),1)),"")</f>
        <v/>
      </c>
      <c r="BN879" s="85" t="str">
        <f>IFERROR(IF($BH879="Passive","",INDEX(Expenses!G$9:G$1026,MATCH(Calc!$AO879,Expenses!$U$9:$U$1026,0),1)),"")</f>
        <v/>
      </c>
      <c r="BO879" s="85" t="str">
        <f>IFERROR(IF($BH879="Passive","",INDEX(Expenses!H$9:H$1026,MATCH(Calc!$AO879,Expenses!$U$9:$U$1026,0),1)),"")</f>
        <v/>
      </c>
      <c r="BP879" s="85" t="str">
        <f>IFERROR(IF($BH879="Passive","",INDEX(Expenses!I$9:I$1026,MATCH(Calc!$AO879,Expenses!$U$9:$U$1026,0),1)),"")</f>
        <v/>
      </c>
      <c r="BQ879" s="85" t="str">
        <f>IFERROR(IF($BH879="Passive","",INDEX(Expenses!J$9:J$1026,MATCH(Calc!$AO879,Expenses!$U$9:$U$1026,0),1)),"")</f>
        <v/>
      </c>
      <c r="BR879" s="85" t="str">
        <f>IFERROR(IF($BH879="Passive","",INDEX(Expenses!K$9:K$1026,MATCH(Calc!$AO879,Expenses!$U$9:$U$1026,0),1)),"")</f>
        <v/>
      </c>
      <c r="BS879" s="85" t="str">
        <f>IFERROR(IF($BH879="Passive","",INDEX(Expenses!L$9:L$1026,MATCH(Calc!$AO879,Expenses!$U$9:$U$1026,0),1)),"")</f>
        <v/>
      </c>
      <c r="BT879" s="85" t="str">
        <f>IFERROR(IF($BH879="Passive","",INDEX(Expenses!M$9:M$1026,MATCH(Calc!$AO879,Expenses!$U$9:$U$1026,0),1)),"")</f>
        <v/>
      </c>
      <c r="BU879" s="85" t="str">
        <f>IFERROR(IF($BH879="Passive","",INDEX(Expenses!N$9:N$1026,MATCH(Calc!$AO879,Expenses!$U$9:$U$1026,0),1)),"")</f>
        <v/>
      </c>
      <c r="BV879" s="85" t="str">
        <f>IFERROR(IF($BH879="Passive","",INDEX(Expenses!O$9:O$1026,MATCH(Calc!$AO879,Expenses!$U$9:$U$1026,0),1)),"")</f>
        <v/>
      </c>
      <c r="BW879" s="85" t="str">
        <f>IFERROR(IF($BH879="Passive","",INDEX(Expenses!P$9:P$1026,MATCH(Calc!$AO879,Expenses!$U$9:$U$1026,0),1)),"")</f>
        <v/>
      </c>
    </row>
    <row r="880" spans="40:75" x14ac:dyDescent="0.25">
      <c r="AN880" s="93">
        <f t="shared" si="88"/>
        <v>8</v>
      </c>
      <c r="AO880" s="93">
        <v>877</v>
      </c>
      <c r="AQ880" s="85" t="str">
        <f t="shared" si="89"/>
        <v>Passive</v>
      </c>
      <c r="AR880" s="85">
        <f>IFERROR(INDEX(Income!B$9:B$1026,MATCH(Calc!$AO880,Income!$U$9:$U$1026,0),1),0)</f>
        <v>0</v>
      </c>
      <c r="AS880" s="85">
        <f>IFERROR(INDEX(Income!C$9:C$1026,MATCH(Calc!$AO880,Income!$U$9:$U$1026,0),1),0)</f>
        <v>0</v>
      </c>
      <c r="AT880" s="93">
        <f t="shared" ca="1" si="90"/>
        <v>2029</v>
      </c>
      <c r="AU880" s="85" t="str">
        <f>IFERROR(IF($AQ880="Passive","",INDEX(Income!E$9:E$1026,MATCH(Calc!$AO880,Income!$U$9:$U$1026,0),1)),"")</f>
        <v/>
      </c>
      <c r="AV880" s="85" t="str">
        <f>IFERROR(IF($AQ880="Passive","",INDEX(Income!F$9:F$1026,MATCH(Calc!$AO880,Income!$U$9:$U$1026,0),1)),"")</f>
        <v/>
      </c>
      <c r="AW880" s="85" t="str">
        <f>IFERROR(IF($AQ880="Passive","",INDEX(Income!G$9:G$1026,MATCH(Calc!$AO880,Income!$U$9:$U$1026,0),1)),"")</f>
        <v/>
      </c>
      <c r="AX880" s="85" t="str">
        <f>IFERROR(IF($AQ880="Passive","",INDEX(Income!H$9:H$1026,MATCH(Calc!$AO880,Income!$U$9:$U$1026,0),1)),"")</f>
        <v/>
      </c>
      <c r="AY880" s="85" t="str">
        <f>IFERROR(IF($AQ880="Passive","",INDEX(Income!I$9:I$1026,MATCH(Calc!$AO880,Income!$U$9:$U$1026,0),1)),"")</f>
        <v/>
      </c>
      <c r="AZ880" s="85" t="str">
        <f>IFERROR(IF($AQ880="Passive","",INDEX(Income!J$9:J$1026,MATCH(Calc!$AO880,Income!$U$9:$U$1026,0),1)),"")</f>
        <v/>
      </c>
      <c r="BA880" s="85" t="str">
        <f>IFERROR(IF($AQ880="Passive","",INDEX(Income!K$9:K$1026,MATCH(Calc!$AO880,Income!$U$9:$U$1026,0),1)),"")</f>
        <v/>
      </c>
      <c r="BB880" s="85" t="str">
        <f>IFERROR(IF($AQ880="Passive","",INDEX(Income!L$9:L$1026,MATCH(Calc!$AO880,Income!$U$9:$U$1026,0),1)),"")</f>
        <v/>
      </c>
      <c r="BC880" s="85" t="str">
        <f>IFERROR(IF($AQ880="Passive","",INDEX(Income!M$9:M$1026,MATCH(Calc!$AO880,Income!$U$9:$U$1026,0),1)),"")</f>
        <v/>
      </c>
      <c r="BD880" s="85" t="str">
        <f>IFERROR(IF($AQ880="Passive","",INDEX(Income!N$9:N$1026,MATCH(Calc!$AO880,Income!$U$9:$U$1026,0),1)),"")</f>
        <v/>
      </c>
      <c r="BE880" s="85" t="str">
        <f>IFERROR(IF($AQ880="Passive","",INDEX(Income!O$9:O$1026,MATCH(Calc!$AO880,Income!$U$9:$U$1026,0),1)),"")</f>
        <v/>
      </c>
      <c r="BF880" s="85" t="str">
        <f>IFERROR(IF($AQ880="Passive","",INDEX(Income!P$9:P$1026,MATCH(Calc!$AO880,Income!$U$9:$U$1026,0),1)),"")</f>
        <v/>
      </c>
      <c r="BH880" s="85" t="str">
        <f t="shared" si="91"/>
        <v>Passive</v>
      </c>
      <c r="BI880" s="85">
        <f>IFERROR(INDEX(Expenses!B$9:B$1026,MATCH(Calc!$AO880,Expenses!$U$9:$U$1026,0),1),0)</f>
        <v>0</v>
      </c>
      <c r="BJ880" s="85">
        <f>IFERROR(INDEX(Expenses!C$9:C$1026,MATCH(Calc!$AO880,Expenses!$U$9:$U$1026,0),1),0)</f>
        <v>0</v>
      </c>
      <c r="BK880" s="93">
        <f t="shared" ca="1" si="92"/>
        <v>2029</v>
      </c>
      <c r="BL880" s="85" t="str">
        <f>IFERROR(IF($BH880="Passive","",INDEX(Expenses!E$9:E$1026,MATCH(Calc!$AO880,Expenses!$U$9:$U$1026,0),1)),"")</f>
        <v/>
      </c>
      <c r="BM880" s="85" t="str">
        <f>IFERROR(IF($BH880="Passive","",INDEX(Expenses!F$9:F$1026,MATCH(Calc!$AO880,Expenses!$U$9:$U$1026,0),1)),"")</f>
        <v/>
      </c>
      <c r="BN880" s="85" t="str">
        <f>IFERROR(IF($BH880="Passive","",INDEX(Expenses!G$9:G$1026,MATCH(Calc!$AO880,Expenses!$U$9:$U$1026,0),1)),"")</f>
        <v/>
      </c>
      <c r="BO880" s="85" t="str">
        <f>IFERROR(IF($BH880="Passive","",INDEX(Expenses!H$9:H$1026,MATCH(Calc!$AO880,Expenses!$U$9:$U$1026,0),1)),"")</f>
        <v/>
      </c>
      <c r="BP880" s="85" t="str">
        <f>IFERROR(IF($BH880="Passive","",INDEX(Expenses!I$9:I$1026,MATCH(Calc!$AO880,Expenses!$U$9:$U$1026,0),1)),"")</f>
        <v/>
      </c>
      <c r="BQ880" s="85" t="str">
        <f>IFERROR(IF($BH880="Passive","",INDEX(Expenses!J$9:J$1026,MATCH(Calc!$AO880,Expenses!$U$9:$U$1026,0),1)),"")</f>
        <v/>
      </c>
      <c r="BR880" s="85" t="str">
        <f>IFERROR(IF($BH880="Passive","",INDEX(Expenses!K$9:K$1026,MATCH(Calc!$AO880,Expenses!$U$9:$U$1026,0),1)),"")</f>
        <v/>
      </c>
      <c r="BS880" s="85" t="str">
        <f>IFERROR(IF($BH880="Passive","",INDEX(Expenses!L$9:L$1026,MATCH(Calc!$AO880,Expenses!$U$9:$U$1026,0),1)),"")</f>
        <v/>
      </c>
      <c r="BT880" s="85" t="str">
        <f>IFERROR(IF($BH880="Passive","",INDEX(Expenses!M$9:M$1026,MATCH(Calc!$AO880,Expenses!$U$9:$U$1026,0),1)),"")</f>
        <v/>
      </c>
      <c r="BU880" s="85" t="str">
        <f>IFERROR(IF($BH880="Passive","",INDEX(Expenses!N$9:N$1026,MATCH(Calc!$AO880,Expenses!$U$9:$U$1026,0),1)),"")</f>
        <v/>
      </c>
      <c r="BV880" s="85" t="str">
        <f>IFERROR(IF($BH880="Passive","",INDEX(Expenses!O$9:O$1026,MATCH(Calc!$AO880,Expenses!$U$9:$U$1026,0),1)),"")</f>
        <v/>
      </c>
      <c r="BW880" s="85" t="str">
        <f>IFERROR(IF($BH880="Passive","",INDEX(Expenses!P$9:P$1026,MATCH(Calc!$AO880,Expenses!$U$9:$U$1026,0),1)),"")</f>
        <v/>
      </c>
    </row>
    <row r="881" spans="40:75" x14ac:dyDescent="0.25">
      <c r="AN881" s="93">
        <f t="shared" si="88"/>
        <v>8</v>
      </c>
      <c r="AO881" s="93">
        <v>878</v>
      </c>
      <c r="AQ881" s="85" t="str">
        <f t="shared" si="89"/>
        <v>Passive</v>
      </c>
      <c r="AR881" s="85">
        <f>IFERROR(INDEX(Income!B$9:B$1026,MATCH(Calc!$AO881,Income!$U$9:$U$1026,0),1),0)</f>
        <v>0</v>
      </c>
      <c r="AS881" s="85">
        <f>IFERROR(INDEX(Income!C$9:C$1026,MATCH(Calc!$AO881,Income!$U$9:$U$1026,0),1),0)</f>
        <v>0</v>
      </c>
      <c r="AT881" s="93">
        <f t="shared" ca="1" si="90"/>
        <v>2029</v>
      </c>
      <c r="AU881" s="85" t="str">
        <f>IFERROR(IF($AQ881="Passive","",INDEX(Income!E$9:E$1026,MATCH(Calc!$AO881,Income!$U$9:$U$1026,0),1)),"")</f>
        <v/>
      </c>
      <c r="AV881" s="85" t="str">
        <f>IFERROR(IF($AQ881="Passive","",INDEX(Income!F$9:F$1026,MATCH(Calc!$AO881,Income!$U$9:$U$1026,0),1)),"")</f>
        <v/>
      </c>
      <c r="AW881" s="85" t="str">
        <f>IFERROR(IF($AQ881="Passive","",INDEX(Income!G$9:G$1026,MATCH(Calc!$AO881,Income!$U$9:$U$1026,0),1)),"")</f>
        <v/>
      </c>
      <c r="AX881" s="85" t="str">
        <f>IFERROR(IF($AQ881="Passive","",INDEX(Income!H$9:H$1026,MATCH(Calc!$AO881,Income!$U$9:$U$1026,0),1)),"")</f>
        <v/>
      </c>
      <c r="AY881" s="85" t="str">
        <f>IFERROR(IF($AQ881="Passive","",INDEX(Income!I$9:I$1026,MATCH(Calc!$AO881,Income!$U$9:$U$1026,0),1)),"")</f>
        <v/>
      </c>
      <c r="AZ881" s="85" t="str">
        <f>IFERROR(IF($AQ881="Passive","",INDEX(Income!J$9:J$1026,MATCH(Calc!$AO881,Income!$U$9:$U$1026,0),1)),"")</f>
        <v/>
      </c>
      <c r="BA881" s="85" t="str">
        <f>IFERROR(IF($AQ881="Passive","",INDEX(Income!K$9:K$1026,MATCH(Calc!$AO881,Income!$U$9:$U$1026,0),1)),"")</f>
        <v/>
      </c>
      <c r="BB881" s="85" t="str">
        <f>IFERROR(IF($AQ881="Passive","",INDEX(Income!L$9:L$1026,MATCH(Calc!$AO881,Income!$U$9:$U$1026,0),1)),"")</f>
        <v/>
      </c>
      <c r="BC881" s="85" t="str">
        <f>IFERROR(IF($AQ881="Passive","",INDEX(Income!M$9:M$1026,MATCH(Calc!$AO881,Income!$U$9:$U$1026,0),1)),"")</f>
        <v/>
      </c>
      <c r="BD881" s="85" t="str">
        <f>IFERROR(IF($AQ881="Passive","",INDEX(Income!N$9:N$1026,MATCH(Calc!$AO881,Income!$U$9:$U$1026,0),1)),"")</f>
        <v/>
      </c>
      <c r="BE881" s="85" t="str">
        <f>IFERROR(IF($AQ881="Passive","",INDEX(Income!O$9:O$1026,MATCH(Calc!$AO881,Income!$U$9:$U$1026,0),1)),"")</f>
        <v/>
      </c>
      <c r="BF881" s="85" t="str">
        <f>IFERROR(IF($AQ881="Passive","",INDEX(Income!P$9:P$1026,MATCH(Calc!$AO881,Income!$U$9:$U$1026,0),1)),"")</f>
        <v/>
      </c>
      <c r="BH881" s="85" t="str">
        <f t="shared" si="91"/>
        <v>Passive</v>
      </c>
      <c r="BI881" s="85">
        <f>IFERROR(INDEX(Expenses!B$9:B$1026,MATCH(Calc!$AO881,Expenses!$U$9:$U$1026,0),1),0)</f>
        <v>0</v>
      </c>
      <c r="BJ881" s="85">
        <f>IFERROR(INDEX(Expenses!C$9:C$1026,MATCH(Calc!$AO881,Expenses!$U$9:$U$1026,0),1),0)</f>
        <v>0</v>
      </c>
      <c r="BK881" s="93">
        <f t="shared" ca="1" si="92"/>
        <v>2029</v>
      </c>
      <c r="BL881" s="85" t="str">
        <f>IFERROR(IF($BH881="Passive","",INDEX(Expenses!E$9:E$1026,MATCH(Calc!$AO881,Expenses!$U$9:$U$1026,0),1)),"")</f>
        <v/>
      </c>
      <c r="BM881" s="85" t="str">
        <f>IFERROR(IF($BH881="Passive","",INDEX(Expenses!F$9:F$1026,MATCH(Calc!$AO881,Expenses!$U$9:$U$1026,0),1)),"")</f>
        <v/>
      </c>
      <c r="BN881" s="85" t="str">
        <f>IFERROR(IF($BH881="Passive","",INDEX(Expenses!G$9:G$1026,MATCH(Calc!$AO881,Expenses!$U$9:$U$1026,0),1)),"")</f>
        <v/>
      </c>
      <c r="BO881" s="85" t="str">
        <f>IFERROR(IF($BH881="Passive","",INDEX(Expenses!H$9:H$1026,MATCH(Calc!$AO881,Expenses!$U$9:$U$1026,0),1)),"")</f>
        <v/>
      </c>
      <c r="BP881" s="85" t="str">
        <f>IFERROR(IF($BH881="Passive","",INDEX(Expenses!I$9:I$1026,MATCH(Calc!$AO881,Expenses!$U$9:$U$1026,0),1)),"")</f>
        <v/>
      </c>
      <c r="BQ881" s="85" t="str">
        <f>IFERROR(IF($BH881="Passive","",INDEX(Expenses!J$9:J$1026,MATCH(Calc!$AO881,Expenses!$U$9:$U$1026,0),1)),"")</f>
        <v/>
      </c>
      <c r="BR881" s="85" t="str">
        <f>IFERROR(IF($BH881="Passive","",INDEX(Expenses!K$9:K$1026,MATCH(Calc!$AO881,Expenses!$U$9:$U$1026,0),1)),"")</f>
        <v/>
      </c>
      <c r="BS881" s="85" t="str">
        <f>IFERROR(IF($BH881="Passive","",INDEX(Expenses!L$9:L$1026,MATCH(Calc!$AO881,Expenses!$U$9:$U$1026,0),1)),"")</f>
        <v/>
      </c>
      <c r="BT881" s="85" t="str">
        <f>IFERROR(IF($BH881="Passive","",INDEX(Expenses!M$9:M$1026,MATCH(Calc!$AO881,Expenses!$U$9:$U$1026,0),1)),"")</f>
        <v/>
      </c>
      <c r="BU881" s="85" t="str">
        <f>IFERROR(IF($BH881="Passive","",INDEX(Expenses!N$9:N$1026,MATCH(Calc!$AO881,Expenses!$U$9:$U$1026,0),1)),"")</f>
        <v/>
      </c>
      <c r="BV881" s="85" t="str">
        <f>IFERROR(IF($BH881="Passive","",INDEX(Expenses!O$9:O$1026,MATCH(Calc!$AO881,Expenses!$U$9:$U$1026,0),1)),"")</f>
        <v/>
      </c>
      <c r="BW881" s="85" t="str">
        <f>IFERROR(IF($BH881="Passive","",INDEX(Expenses!P$9:P$1026,MATCH(Calc!$AO881,Expenses!$U$9:$U$1026,0),1)),"")</f>
        <v/>
      </c>
    </row>
    <row r="882" spans="40:75" x14ac:dyDescent="0.25">
      <c r="AN882" s="93">
        <f t="shared" si="88"/>
        <v>8</v>
      </c>
      <c r="AO882" s="93">
        <v>879</v>
      </c>
      <c r="AQ882" s="85" t="str">
        <f t="shared" si="89"/>
        <v>Passive</v>
      </c>
      <c r="AR882" s="85">
        <f>IFERROR(INDEX(Income!B$9:B$1026,MATCH(Calc!$AO882,Income!$U$9:$U$1026,0),1),0)</f>
        <v>0</v>
      </c>
      <c r="AS882" s="85">
        <f>IFERROR(INDEX(Income!C$9:C$1026,MATCH(Calc!$AO882,Income!$U$9:$U$1026,0),1),0)</f>
        <v>0</v>
      </c>
      <c r="AT882" s="93">
        <f t="shared" ca="1" si="90"/>
        <v>2029</v>
      </c>
      <c r="AU882" s="85" t="str">
        <f>IFERROR(IF($AQ882="Passive","",INDEX(Income!E$9:E$1026,MATCH(Calc!$AO882,Income!$U$9:$U$1026,0),1)),"")</f>
        <v/>
      </c>
      <c r="AV882" s="85" t="str">
        <f>IFERROR(IF($AQ882="Passive","",INDEX(Income!F$9:F$1026,MATCH(Calc!$AO882,Income!$U$9:$U$1026,0),1)),"")</f>
        <v/>
      </c>
      <c r="AW882" s="85" t="str">
        <f>IFERROR(IF($AQ882="Passive","",INDEX(Income!G$9:G$1026,MATCH(Calc!$AO882,Income!$U$9:$U$1026,0),1)),"")</f>
        <v/>
      </c>
      <c r="AX882" s="85" t="str">
        <f>IFERROR(IF($AQ882="Passive","",INDEX(Income!H$9:H$1026,MATCH(Calc!$AO882,Income!$U$9:$U$1026,0),1)),"")</f>
        <v/>
      </c>
      <c r="AY882" s="85" t="str">
        <f>IFERROR(IF($AQ882="Passive","",INDEX(Income!I$9:I$1026,MATCH(Calc!$AO882,Income!$U$9:$U$1026,0),1)),"")</f>
        <v/>
      </c>
      <c r="AZ882" s="85" t="str">
        <f>IFERROR(IF($AQ882="Passive","",INDEX(Income!J$9:J$1026,MATCH(Calc!$AO882,Income!$U$9:$U$1026,0),1)),"")</f>
        <v/>
      </c>
      <c r="BA882" s="85" t="str">
        <f>IFERROR(IF($AQ882="Passive","",INDEX(Income!K$9:K$1026,MATCH(Calc!$AO882,Income!$U$9:$U$1026,0),1)),"")</f>
        <v/>
      </c>
      <c r="BB882" s="85" t="str">
        <f>IFERROR(IF($AQ882="Passive","",INDEX(Income!L$9:L$1026,MATCH(Calc!$AO882,Income!$U$9:$U$1026,0),1)),"")</f>
        <v/>
      </c>
      <c r="BC882" s="85" t="str">
        <f>IFERROR(IF($AQ882="Passive","",INDEX(Income!M$9:M$1026,MATCH(Calc!$AO882,Income!$U$9:$U$1026,0),1)),"")</f>
        <v/>
      </c>
      <c r="BD882" s="85" t="str">
        <f>IFERROR(IF($AQ882="Passive","",INDEX(Income!N$9:N$1026,MATCH(Calc!$AO882,Income!$U$9:$U$1026,0),1)),"")</f>
        <v/>
      </c>
      <c r="BE882" s="85" t="str">
        <f>IFERROR(IF($AQ882="Passive","",INDEX(Income!O$9:O$1026,MATCH(Calc!$AO882,Income!$U$9:$U$1026,0),1)),"")</f>
        <v/>
      </c>
      <c r="BF882" s="85" t="str">
        <f>IFERROR(IF($AQ882="Passive","",INDEX(Income!P$9:P$1026,MATCH(Calc!$AO882,Income!$U$9:$U$1026,0),1)),"")</f>
        <v/>
      </c>
      <c r="BH882" s="85" t="str">
        <f t="shared" si="91"/>
        <v>Passive</v>
      </c>
      <c r="BI882" s="85">
        <f>IFERROR(INDEX(Expenses!B$9:B$1026,MATCH(Calc!$AO882,Expenses!$U$9:$U$1026,0),1),0)</f>
        <v>0</v>
      </c>
      <c r="BJ882" s="85">
        <f>IFERROR(INDEX(Expenses!C$9:C$1026,MATCH(Calc!$AO882,Expenses!$U$9:$U$1026,0),1),0)</f>
        <v>0</v>
      </c>
      <c r="BK882" s="93">
        <f t="shared" ca="1" si="92"/>
        <v>2029</v>
      </c>
      <c r="BL882" s="85" t="str">
        <f>IFERROR(IF($BH882="Passive","",INDEX(Expenses!E$9:E$1026,MATCH(Calc!$AO882,Expenses!$U$9:$U$1026,0),1)),"")</f>
        <v/>
      </c>
      <c r="BM882" s="85" t="str">
        <f>IFERROR(IF($BH882="Passive","",INDEX(Expenses!F$9:F$1026,MATCH(Calc!$AO882,Expenses!$U$9:$U$1026,0),1)),"")</f>
        <v/>
      </c>
      <c r="BN882" s="85" t="str">
        <f>IFERROR(IF($BH882="Passive","",INDEX(Expenses!G$9:G$1026,MATCH(Calc!$AO882,Expenses!$U$9:$U$1026,0),1)),"")</f>
        <v/>
      </c>
      <c r="BO882" s="85" t="str">
        <f>IFERROR(IF($BH882="Passive","",INDEX(Expenses!H$9:H$1026,MATCH(Calc!$AO882,Expenses!$U$9:$U$1026,0),1)),"")</f>
        <v/>
      </c>
      <c r="BP882" s="85" t="str">
        <f>IFERROR(IF($BH882="Passive","",INDEX(Expenses!I$9:I$1026,MATCH(Calc!$AO882,Expenses!$U$9:$U$1026,0),1)),"")</f>
        <v/>
      </c>
      <c r="BQ882" s="85" t="str">
        <f>IFERROR(IF($BH882="Passive","",INDEX(Expenses!J$9:J$1026,MATCH(Calc!$AO882,Expenses!$U$9:$U$1026,0),1)),"")</f>
        <v/>
      </c>
      <c r="BR882" s="85" t="str">
        <f>IFERROR(IF($BH882="Passive","",INDEX(Expenses!K$9:K$1026,MATCH(Calc!$AO882,Expenses!$U$9:$U$1026,0),1)),"")</f>
        <v/>
      </c>
      <c r="BS882" s="85" t="str">
        <f>IFERROR(IF($BH882="Passive","",INDEX(Expenses!L$9:L$1026,MATCH(Calc!$AO882,Expenses!$U$9:$U$1026,0),1)),"")</f>
        <v/>
      </c>
      <c r="BT882" s="85" t="str">
        <f>IFERROR(IF($BH882="Passive","",INDEX(Expenses!M$9:M$1026,MATCH(Calc!$AO882,Expenses!$U$9:$U$1026,0),1)),"")</f>
        <v/>
      </c>
      <c r="BU882" s="85" t="str">
        <f>IFERROR(IF($BH882="Passive","",INDEX(Expenses!N$9:N$1026,MATCH(Calc!$AO882,Expenses!$U$9:$U$1026,0),1)),"")</f>
        <v/>
      </c>
      <c r="BV882" s="85" t="str">
        <f>IFERROR(IF($BH882="Passive","",INDEX(Expenses!O$9:O$1026,MATCH(Calc!$AO882,Expenses!$U$9:$U$1026,0),1)),"")</f>
        <v/>
      </c>
      <c r="BW882" s="85" t="str">
        <f>IFERROR(IF($BH882="Passive","",INDEX(Expenses!P$9:P$1026,MATCH(Calc!$AO882,Expenses!$U$9:$U$1026,0),1)),"")</f>
        <v/>
      </c>
    </row>
    <row r="883" spans="40:75" x14ac:dyDescent="0.25">
      <c r="AN883" s="93">
        <f t="shared" si="88"/>
        <v>8</v>
      </c>
      <c r="AO883" s="93">
        <v>880</v>
      </c>
      <c r="AQ883" s="85" t="str">
        <f t="shared" si="89"/>
        <v>Passive</v>
      </c>
      <c r="AR883" s="85">
        <f>IFERROR(INDEX(Income!B$9:B$1026,MATCH(Calc!$AO883,Income!$U$9:$U$1026,0),1),0)</f>
        <v>0</v>
      </c>
      <c r="AS883" s="85">
        <f>IFERROR(INDEX(Income!C$9:C$1026,MATCH(Calc!$AO883,Income!$U$9:$U$1026,0),1),0)</f>
        <v>0</v>
      </c>
      <c r="AT883" s="93">
        <f t="shared" ca="1" si="90"/>
        <v>2029</v>
      </c>
      <c r="AU883" s="85" t="str">
        <f>IFERROR(IF($AQ883="Passive","",INDEX(Income!E$9:E$1026,MATCH(Calc!$AO883,Income!$U$9:$U$1026,0),1)),"")</f>
        <v/>
      </c>
      <c r="AV883" s="85" t="str">
        <f>IFERROR(IF($AQ883="Passive","",INDEX(Income!F$9:F$1026,MATCH(Calc!$AO883,Income!$U$9:$U$1026,0),1)),"")</f>
        <v/>
      </c>
      <c r="AW883" s="85" t="str">
        <f>IFERROR(IF($AQ883="Passive","",INDEX(Income!G$9:G$1026,MATCH(Calc!$AO883,Income!$U$9:$U$1026,0),1)),"")</f>
        <v/>
      </c>
      <c r="AX883" s="85" t="str">
        <f>IFERROR(IF($AQ883="Passive","",INDEX(Income!H$9:H$1026,MATCH(Calc!$AO883,Income!$U$9:$U$1026,0),1)),"")</f>
        <v/>
      </c>
      <c r="AY883" s="85" t="str">
        <f>IFERROR(IF($AQ883="Passive","",INDEX(Income!I$9:I$1026,MATCH(Calc!$AO883,Income!$U$9:$U$1026,0),1)),"")</f>
        <v/>
      </c>
      <c r="AZ883" s="85" t="str">
        <f>IFERROR(IF($AQ883="Passive","",INDEX(Income!J$9:J$1026,MATCH(Calc!$AO883,Income!$U$9:$U$1026,0),1)),"")</f>
        <v/>
      </c>
      <c r="BA883" s="85" t="str">
        <f>IFERROR(IF($AQ883="Passive","",INDEX(Income!K$9:K$1026,MATCH(Calc!$AO883,Income!$U$9:$U$1026,0),1)),"")</f>
        <v/>
      </c>
      <c r="BB883" s="85" t="str">
        <f>IFERROR(IF($AQ883="Passive","",INDEX(Income!L$9:L$1026,MATCH(Calc!$AO883,Income!$U$9:$U$1026,0),1)),"")</f>
        <v/>
      </c>
      <c r="BC883" s="85" t="str">
        <f>IFERROR(IF($AQ883="Passive","",INDEX(Income!M$9:M$1026,MATCH(Calc!$AO883,Income!$U$9:$U$1026,0),1)),"")</f>
        <v/>
      </c>
      <c r="BD883" s="85" t="str">
        <f>IFERROR(IF($AQ883="Passive","",INDEX(Income!N$9:N$1026,MATCH(Calc!$AO883,Income!$U$9:$U$1026,0),1)),"")</f>
        <v/>
      </c>
      <c r="BE883" s="85" t="str">
        <f>IFERROR(IF($AQ883="Passive","",INDEX(Income!O$9:O$1026,MATCH(Calc!$AO883,Income!$U$9:$U$1026,0),1)),"")</f>
        <v/>
      </c>
      <c r="BF883" s="85" t="str">
        <f>IFERROR(IF($AQ883="Passive","",INDEX(Income!P$9:P$1026,MATCH(Calc!$AO883,Income!$U$9:$U$1026,0),1)),"")</f>
        <v/>
      </c>
      <c r="BH883" s="85" t="str">
        <f t="shared" si="91"/>
        <v>Passive</v>
      </c>
      <c r="BI883" s="85">
        <f>IFERROR(INDEX(Expenses!B$9:B$1026,MATCH(Calc!$AO883,Expenses!$U$9:$U$1026,0),1),0)</f>
        <v>0</v>
      </c>
      <c r="BJ883" s="85">
        <f>IFERROR(INDEX(Expenses!C$9:C$1026,MATCH(Calc!$AO883,Expenses!$U$9:$U$1026,0),1),0)</f>
        <v>0</v>
      </c>
      <c r="BK883" s="93">
        <f t="shared" ca="1" si="92"/>
        <v>2029</v>
      </c>
      <c r="BL883" s="85" t="str">
        <f>IFERROR(IF($BH883="Passive","",INDEX(Expenses!E$9:E$1026,MATCH(Calc!$AO883,Expenses!$U$9:$U$1026,0),1)),"")</f>
        <v/>
      </c>
      <c r="BM883" s="85" t="str">
        <f>IFERROR(IF($BH883="Passive","",INDEX(Expenses!F$9:F$1026,MATCH(Calc!$AO883,Expenses!$U$9:$U$1026,0),1)),"")</f>
        <v/>
      </c>
      <c r="BN883" s="85" t="str">
        <f>IFERROR(IF($BH883="Passive","",INDEX(Expenses!G$9:G$1026,MATCH(Calc!$AO883,Expenses!$U$9:$U$1026,0),1)),"")</f>
        <v/>
      </c>
      <c r="BO883" s="85" t="str">
        <f>IFERROR(IF($BH883="Passive","",INDEX(Expenses!H$9:H$1026,MATCH(Calc!$AO883,Expenses!$U$9:$U$1026,0),1)),"")</f>
        <v/>
      </c>
      <c r="BP883" s="85" t="str">
        <f>IFERROR(IF($BH883="Passive","",INDEX(Expenses!I$9:I$1026,MATCH(Calc!$AO883,Expenses!$U$9:$U$1026,0),1)),"")</f>
        <v/>
      </c>
      <c r="BQ883" s="85" t="str">
        <f>IFERROR(IF($BH883="Passive","",INDEX(Expenses!J$9:J$1026,MATCH(Calc!$AO883,Expenses!$U$9:$U$1026,0),1)),"")</f>
        <v/>
      </c>
      <c r="BR883" s="85" t="str">
        <f>IFERROR(IF($BH883="Passive","",INDEX(Expenses!K$9:K$1026,MATCH(Calc!$AO883,Expenses!$U$9:$U$1026,0),1)),"")</f>
        <v/>
      </c>
      <c r="BS883" s="85" t="str">
        <f>IFERROR(IF($BH883="Passive","",INDEX(Expenses!L$9:L$1026,MATCH(Calc!$AO883,Expenses!$U$9:$U$1026,0),1)),"")</f>
        <v/>
      </c>
      <c r="BT883" s="85" t="str">
        <f>IFERROR(IF($BH883="Passive","",INDEX(Expenses!M$9:M$1026,MATCH(Calc!$AO883,Expenses!$U$9:$U$1026,0),1)),"")</f>
        <v/>
      </c>
      <c r="BU883" s="85" t="str">
        <f>IFERROR(IF($BH883="Passive","",INDEX(Expenses!N$9:N$1026,MATCH(Calc!$AO883,Expenses!$U$9:$U$1026,0),1)),"")</f>
        <v/>
      </c>
      <c r="BV883" s="85" t="str">
        <f>IFERROR(IF($BH883="Passive","",INDEX(Expenses!O$9:O$1026,MATCH(Calc!$AO883,Expenses!$U$9:$U$1026,0),1)),"")</f>
        <v/>
      </c>
      <c r="BW883" s="85" t="str">
        <f>IFERROR(IF($BH883="Passive","",INDEX(Expenses!P$9:P$1026,MATCH(Calc!$AO883,Expenses!$U$9:$U$1026,0),1)),"")</f>
        <v/>
      </c>
    </row>
    <row r="884" spans="40:75" x14ac:dyDescent="0.25">
      <c r="AN884" s="93">
        <f t="shared" si="88"/>
        <v>8</v>
      </c>
      <c r="AO884" s="93">
        <v>881</v>
      </c>
      <c r="AQ884" s="85" t="str">
        <f t="shared" si="89"/>
        <v>Passive</v>
      </c>
      <c r="AR884" s="85">
        <f>IFERROR(INDEX(Income!B$9:B$1026,MATCH(Calc!$AO884,Income!$U$9:$U$1026,0),1),0)</f>
        <v>0</v>
      </c>
      <c r="AS884" s="85">
        <f>IFERROR(INDEX(Income!C$9:C$1026,MATCH(Calc!$AO884,Income!$U$9:$U$1026,0),1),0)</f>
        <v>0</v>
      </c>
      <c r="AT884" s="93">
        <f t="shared" ca="1" si="90"/>
        <v>2029</v>
      </c>
      <c r="AU884" s="85" t="str">
        <f>IFERROR(IF($AQ884="Passive","",INDEX(Income!E$9:E$1026,MATCH(Calc!$AO884,Income!$U$9:$U$1026,0),1)),"")</f>
        <v/>
      </c>
      <c r="AV884" s="85" t="str">
        <f>IFERROR(IF($AQ884="Passive","",INDEX(Income!F$9:F$1026,MATCH(Calc!$AO884,Income!$U$9:$U$1026,0),1)),"")</f>
        <v/>
      </c>
      <c r="AW884" s="85" t="str">
        <f>IFERROR(IF($AQ884="Passive","",INDEX(Income!G$9:G$1026,MATCH(Calc!$AO884,Income!$U$9:$U$1026,0),1)),"")</f>
        <v/>
      </c>
      <c r="AX884" s="85" t="str">
        <f>IFERROR(IF($AQ884="Passive","",INDEX(Income!H$9:H$1026,MATCH(Calc!$AO884,Income!$U$9:$U$1026,0),1)),"")</f>
        <v/>
      </c>
      <c r="AY884" s="85" t="str">
        <f>IFERROR(IF($AQ884="Passive","",INDEX(Income!I$9:I$1026,MATCH(Calc!$AO884,Income!$U$9:$U$1026,0),1)),"")</f>
        <v/>
      </c>
      <c r="AZ884" s="85" t="str">
        <f>IFERROR(IF($AQ884="Passive","",INDEX(Income!J$9:J$1026,MATCH(Calc!$AO884,Income!$U$9:$U$1026,0),1)),"")</f>
        <v/>
      </c>
      <c r="BA884" s="85" t="str">
        <f>IFERROR(IF($AQ884="Passive","",INDEX(Income!K$9:K$1026,MATCH(Calc!$AO884,Income!$U$9:$U$1026,0),1)),"")</f>
        <v/>
      </c>
      <c r="BB884" s="85" t="str">
        <f>IFERROR(IF($AQ884="Passive","",INDEX(Income!L$9:L$1026,MATCH(Calc!$AO884,Income!$U$9:$U$1026,0),1)),"")</f>
        <v/>
      </c>
      <c r="BC884" s="85" t="str">
        <f>IFERROR(IF($AQ884="Passive","",INDEX(Income!M$9:M$1026,MATCH(Calc!$AO884,Income!$U$9:$U$1026,0),1)),"")</f>
        <v/>
      </c>
      <c r="BD884" s="85" t="str">
        <f>IFERROR(IF($AQ884="Passive","",INDEX(Income!N$9:N$1026,MATCH(Calc!$AO884,Income!$U$9:$U$1026,0),1)),"")</f>
        <v/>
      </c>
      <c r="BE884" s="85" t="str">
        <f>IFERROR(IF($AQ884="Passive","",INDEX(Income!O$9:O$1026,MATCH(Calc!$AO884,Income!$U$9:$U$1026,0),1)),"")</f>
        <v/>
      </c>
      <c r="BF884" s="85" t="str">
        <f>IFERROR(IF($AQ884="Passive","",INDEX(Income!P$9:P$1026,MATCH(Calc!$AO884,Income!$U$9:$U$1026,0),1)),"")</f>
        <v/>
      </c>
      <c r="BH884" s="85" t="str">
        <f t="shared" si="91"/>
        <v>Passive</v>
      </c>
      <c r="BI884" s="85">
        <f>IFERROR(INDEX(Expenses!B$9:B$1026,MATCH(Calc!$AO884,Expenses!$U$9:$U$1026,0),1),0)</f>
        <v>0</v>
      </c>
      <c r="BJ884" s="85">
        <f>IFERROR(INDEX(Expenses!C$9:C$1026,MATCH(Calc!$AO884,Expenses!$U$9:$U$1026,0),1),0)</f>
        <v>0</v>
      </c>
      <c r="BK884" s="93">
        <f t="shared" ca="1" si="92"/>
        <v>2029</v>
      </c>
      <c r="BL884" s="85" t="str">
        <f>IFERROR(IF($BH884="Passive","",INDEX(Expenses!E$9:E$1026,MATCH(Calc!$AO884,Expenses!$U$9:$U$1026,0),1)),"")</f>
        <v/>
      </c>
      <c r="BM884" s="85" t="str">
        <f>IFERROR(IF($BH884="Passive","",INDEX(Expenses!F$9:F$1026,MATCH(Calc!$AO884,Expenses!$U$9:$U$1026,0),1)),"")</f>
        <v/>
      </c>
      <c r="BN884" s="85" t="str">
        <f>IFERROR(IF($BH884="Passive","",INDEX(Expenses!G$9:G$1026,MATCH(Calc!$AO884,Expenses!$U$9:$U$1026,0),1)),"")</f>
        <v/>
      </c>
      <c r="BO884" s="85" t="str">
        <f>IFERROR(IF($BH884="Passive","",INDEX(Expenses!H$9:H$1026,MATCH(Calc!$AO884,Expenses!$U$9:$U$1026,0),1)),"")</f>
        <v/>
      </c>
      <c r="BP884" s="85" t="str">
        <f>IFERROR(IF($BH884="Passive","",INDEX(Expenses!I$9:I$1026,MATCH(Calc!$AO884,Expenses!$U$9:$U$1026,0),1)),"")</f>
        <v/>
      </c>
      <c r="BQ884" s="85" t="str">
        <f>IFERROR(IF($BH884="Passive","",INDEX(Expenses!J$9:J$1026,MATCH(Calc!$AO884,Expenses!$U$9:$U$1026,0),1)),"")</f>
        <v/>
      </c>
      <c r="BR884" s="85" t="str">
        <f>IFERROR(IF($BH884="Passive","",INDEX(Expenses!K$9:K$1026,MATCH(Calc!$AO884,Expenses!$U$9:$U$1026,0),1)),"")</f>
        <v/>
      </c>
      <c r="BS884" s="85" t="str">
        <f>IFERROR(IF($BH884="Passive","",INDEX(Expenses!L$9:L$1026,MATCH(Calc!$AO884,Expenses!$U$9:$U$1026,0),1)),"")</f>
        <v/>
      </c>
      <c r="BT884" s="85" t="str">
        <f>IFERROR(IF($BH884="Passive","",INDEX(Expenses!M$9:M$1026,MATCH(Calc!$AO884,Expenses!$U$9:$U$1026,0),1)),"")</f>
        <v/>
      </c>
      <c r="BU884" s="85" t="str">
        <f>IFERROR(IF($BH884="Passive","",INDEX(Expenses!N$9:N$1026,MATCH(Calc!$AO884,Expenses!$U$9:$U$1026,0),1)),"")</f>
        <v/>
      </c>
      <c r="BV884" s="85" t="str">
        <f>IFERROR(IF($BH884="Passive","",INDEX(Expenses!O$9:O$1026,MATCH(Calc!$AO884,Expenses!$U$9:$U$1026,0),1)),"")</f>
        <v/>
      </c>
      <c r="BW884" s="85" t="str">
        <f>IFERROR(IF($BH884="Passive","",INDEX(Expenses!P$9:P$1026,MATCH(Calc!$AO884,Expenses!$U$9:$U$1026,0),1)),"")</f>
        <v/>
      </c>
    </row>
    <row r="885" spans="40:75" x14ac:dyDescent="0.25">
      <c r="AN885" s="93">
        <f t="shared" si="88"/>
        <v>8</v>
      </c>
      <c r="AO885" s="93">
        <v>882</v>
      </c>
      <c r="AQ885" s="85" t="str">
        <f t="shared" si="89"/>
        <v>Passive</v>
      </c>
      <c r="AR885" s="85">
        <f>IFERROR(INDEX(Income!B$9:B$1026,MATCH(Calc!$AO885,Income!$U$9:$U$1026,0),1),0)</f>
        <v>0</v>
      </c>
      <c r="AS885" s="85">
        <f>IFERROR(INDEX(Income!C$9:C$1026,MATCH(Calc!$AO885,Income!$U$9:$U$1026,0),1),0)</f>
        <v>0</v>
      </c>
      <c r="AT885" s="93">
        <f t="shared" ca="1" si="90"/>
        <v>2029</v>
      </c>
      <c r="AU885" s="85" t="str">
        <f>IFERROR(IF($AQ885="Passive","",INDEX(Income!E$9:E$1026,MATCH(Calc!$AO885,Income!$U$9:$U$1026,0),1)),"")</f>
        <v/>
      </c>
      <c r="AV885" s="85" t="str">
        <f>IFERROR(IF($AQ885="Passive","",INDEX(Income!F$9:F$1026,MATCH(Calc!$AO885,Income!$U$9:$U$1026,0),1)),"")</f>
        <v/>
      </c>
      <c r="AW885" s="85" t="str">
        <f>IFERROR(IF($AQ885="Passive","",INDEX(Income!G$9:G$1026,MATCH(Calc!$AO885,Income!$U$9:$U$1026,0),1)),"")</f>
        <v/>
      </c>
      <c r="AX885" s="85" t="str">
        <f>IFERROR(IF($AQ885="Passive","",INDEX(Income!H$9:H$1026,MATCH(Calc!$AO885,Income!$U$9:$U$1026,0),1)),"")</f>
        <v/>
      </c>
      <c r="AY885" s="85" t="str">
        <f>IFERROR(IF($AQ885="Passive","",INDEX(Income!I$9:I$1026,MATCH(Calc!$AO885,Income!$U$9:$U$1026,0),1)),"")</f>
        <v/>
      </c>
      <c r="AZ885" s="85" t="str">
        <f>IFERROR(IF($AQ885="Passive","",INDEX(Income!J$9:J$1026,MATCH(Calc!$AO885,Income!$U$9:$U$1026,0),1)),"")</f>
        <v/>
      </c>
      <c r="BA885" s="85" t="str">
        <f>IFERROR(IF($AQ885="Passive","",INDEX(Income!K$9:K$1026,MATCH(Calc!$AO885,Income!$U$9:$U$1026,0),1)),"")</f>
        <v/>
      </c>
      <c r="BB885" s="85" t="str">
        <f>IFERROR(IF($AQ885="Passive","",INDEX(Income!L$9:L$1026,MATCH(Calc!$AO885,Income!$U$9:$U$1026,0),1)),"")</f>
        <v/>
      </c>
      <c r="BC885" s="85" t="str">
        <f>IFERROR(IF($AQ885="Passive","",INDEX(Income!M$9:M$1026,MATCH(Calc!$AO885,Income!$U$9:$U$1026,0),1)),"")</f>
        <v/>
      </c>
      <c r="BD885" s="85" t="str">
        <f>IFERROR(IF($AQ885="Passive","",INDEX(Income!N$9:N$1026,MATCH(Calc!$AO885,Income!$U$9:$U$1026,0),1)),"")</f>
        <v/>
      </c>
      <c r="BE885" s="85" t="str">
        <f>IFERROR(IF($AQ885="Passive","",INDEX(Income!O$9:O$1026,MATCH(Calc!$AO885,Income!$U$9:$U$1026,0),1)),"")</f>
        <v/>
      </c>
      <c r="BF885" s="85" t="str">
        <f>IFERROR(IF($AQ885="Passive","",INDEX(Income!P$9:P$1026,MATCH(Calc!$AO885,Income!$U$9:$U$1026,0),1)),"")</f>
        <v/>
      </c>
      <c r="BH885" s="85" t="str">
        <f t="shared" si="91"/>
        <v>Passive</v>
      </c>
      <c r="BI885" s="85">
        <f>IFERROR(INDEX(Expenses!B$9:B$1026,MATCH(Calc!$AO885,Expenses!$U$9:$U$1026,0),1),0)</f>
        <v>0</v>
      </c>
      <c r="BJ885" s="85">
        <f>IFERROR(INDEX(Expenses!C$9:C$1026,MATCH(Calc!$AO885,Expenses!$U$9:$U$1026,0),1),0)</f>
        <v>0</v>
      </c>
      <c r="BK885" s="93">
        <f t="shared" ca="1" si="92"/>
        <v>2029</v>
      </c>
      <c r="BL885" s="85" t="str">
        <f>IFERROR(IF($BH885="Passive","",INDEX(Expenses!E$9:E$1026,MATCH(Calc!$AO885,Expenses!$U$9:$U$1026,0),1)),"")</f>
        <v/>
      </c>
      <c r="BM885" s="85" t="str">
        <f>IFERROR(IF($BH885="Passive","",INDEX(Expenses!F$9:F$1026,MATCH(Calc!$AO885,Expenses!$U$9:$U$1026,0),1)),"")</f>
        <v/>
      </c>
      <c r="BN885" s="85" t="str">
        <f>IFERROR(IF($BH885="Passive","",INDEX(Expenses!G$9:G$1026,MATCH(Calc!$AO885,Expenses!$U$9:$U$1026,0),1)),"")</f>
        <v/>
      </c>
      <c r="BO885" s="85" t="str">
        <f>IFERROR(IF($BH885="Passive","",INDEX(Expenses!H$9:H$1026,MATCH(Calc!$AO885,Expenses!$U$9:$U$1026,0),1)),"")</f>
        <v/>
      </c>
      <c r="BP885" s="85" t="str">
        <f>IFERROR(IF($BH885="Passive","",INDEX(Expenses!I$9:I$1026,MATCH(Calc!$AO885,Expenses!$U$9:$U$1026,0),1)),"")</f>
        <v/>
      </c>
      <c r="BQ885" s="85" t="str">
        <f>IFERROR(IF($BH885="Passive","",INDEX(Expenses!J$9:J$1026,MATCH(Calc!$AO885,Expenses!$U$9:$U$1026,0),1)),"")</f>
        <v/>
      </c>
      <c r="BR885" s="85" t="str">
        <f>IFERROR(IF($BH885="Passive","",INDEX(Expenses!K$9:K$1026,MATCH(Calc!$AO885,Expenses!$U$9:$U$1026,0),1)),"")</f>
        <v/>
      </c>
      <c r="BS885" s="85" t="str">
        <f>IFERROR(IF($BH885="Passive","",INDEX(Expenses!L$9:L$1026,MATCH(Calc!$AO885,Expenses!$U$9:$U$1026,0),1)),"")</f>
        <v/>
      </c>
      <c r="BT885" s="85" t="str">
        <f>IFERROR(IF($BH885="Passive","",INDEX(Expenses!M$9:M$1026,MATCH(Calc!$AO885,Expenses!$U$9:$U$1026,0),1)),"")</f>
        <v/>
      </c>
      <c r="BU885" s="85" t="str">
        <f>IFERROR(IF($BH885="Passive","",INDEX(Expenses!N$9:N$1026,MATCH(Calc!$AO885,Expenses!$U$9:$U$1026,0),1)),"")</f>
        <v/>
      </c>
      <c r="BV885" s="85" t="str">
        <f>IFERROR(IF($BH885="Passive","",INDEX(Expenses!O$9:O$1026,MATCH(Calc!$AO885,Expenses!$U$9:$U$1026,0),1)),"")</f>
        <v/>
      </c>
      <c r="BW885" s="85" t="str">
        <f>IFERROR(IF($BH885="Passive","",INDEX(Expenses!P$9:P$1026,MATCH(Calc!$AO885,Expenses!$U$9:$U$1026,0),1)),"")</f>
        <v/>
      </c>
    </row>
    <row r="886" spans="40:75" x14ac:dyDescent="0.25">
      <c r="AN886" s="93">
        <f t="shared" si="88"/>
        <v>8</v>
      </c>
      <c r="AO886" s="93">
        <v>883</v>
      </c>
      <c r="AQ886" s="85" t="str">
        <f t="shared" si="89"/>
        <v>Passive</v>
      </c>
      <c r="AR886" s="85">
        <f>IFERROR(INDEX(Income!B$9:B$1026,MATCH(Calc!$AO886,Income!$U$9:$U$1026,0),1),0)</f>
        <v>0</v>
      </c>
      <c r="AS886" s="85">
        <f>IFERROR(INDEX(Income!C$9:C$1026,MATCH(Calc!$AO886,Income!$U$9:$U$1026,0),1),0)</f>
        <v>0</v>
      </c>
      <c r="AT886" s="93">
        <f t="shared" ca="1" si="90"/>
        <v>2029</v>
      </c>
      <c r="AU886" s="85" t="str">
        <f>IFERROR(IF($AQ886="Passive","",INDEX(Income!E$9:E$1026,MATCH(Calc!$AO886,Income!$U$9:$U$1026,0),1)),"")</f>
        <v/>
      </c>
      <c r="AV886" s="85" t="str">
        <f>IFERROR(IF($AQ886="Passive","",INDEX(Income!F$9:F$1026,MATCH(Calc!$AO886,Income!$U$9:$U$1026,0),1)),"")</f>
        <v/>
      </c>
      <c r="AW886" s="85" t="str">
        <f>IFERROR(IF($AQ886="Passive","",INDEX(Income!G$9:G$1026,MATCH(Calc!$AO886,Income!$U$9:$U$1026,0),1)),"")</f>
        <v/>
      </c>
      <c r="AX886" s="85" t="str">
        <f>IFERROR(IF($AQ886="Passive","",INDEX(Income!H$9:H$1026,MATCH(Calc!$AO886,Income!$U$9:$U$1026,0),1)),"")</f>
        <v/>
      </c>
      <c r="AY886" s="85" t="str">
        <f>IFERROR(IF($AQ886="Passive","",INDEX(Income!I$9:I$1026,MATCH(Calc!$AO886,Income!$U$9:$U$1026,0),1)),"")</f>
        <v/>
      </c>
      <c r="AZ886" s="85" t="str">
        <f>IFERROR(IF($AQ886="Passive","",INDEX(Income!J$9:J$1026,MATCH(Calc!$AO886,Income!$U$9:$U$1026,0),1)),"")</f>
        <v/>
      </c>
      <c r="BA886" s="85" t="str">
        <f>IFERROR(IF($AQ886="Passive","",INDEX(Income!K$9:K$1026,MATCH(Calc!$AO886,Income!$U$9:$U$1026,0),1)),"")</f>
        <v/>
      </c>
      <c r="BB886" s="85" t="str">
        <f>IFERROR(IF($AQ886="Passive","",INDEX(Income!L$9:L$1026,MATCH(Calc!$AO886,Income!$U$9:$U$1026,0),1)),"")</f>
        <v/>
      </c>
      <c r="BC886" s="85" t="str">
        <f>IFERROR(IF($AQ886="Passive","",INDEX(Income!M$9:M$1026,MATCH(Calc!$AO886,Income!$U$9:$U$1026,0),1)),"")</f>
        <v/>
      </c>
      <c r="BD886" s="85" t="str">
        <f>IFERROR(IF($AQ886="Passive","",INDEX(Income!N$9:N$1026,MATCH(Calc!$AO886,Income!$U$9:$U$1026,0),1)),"")</f>
        <v/>
      </c>
      <c r="BE886" s="85" t="str">
        <f>IFERROR(IF($AQ886="Passive","",INDEX(Income!O$9:O$1026,MATCH(Calc!$AO886,Income!$U$9:$U$1026,0),1)),"")</f>
        <v/>
      </c>
      <c r="BF886" s="85" t="str">
        <f>IFERROR(IF($AQ886="Passive","",INDEX(Income!P$9:P$1026,MATCH(Calc!$AO886,Income!$U$9:$U$1026,0),1)),"")</f>
        <v/>
      </c>
      <c r="BH886" s="85" t="str">
        <f t="shared" si="91"/>
        <v>Passive</v>
      </c>
      <c r="BI886" s="85">
        <f>IFERROR(INDEX(Expenses!B$9:B$1026,MATCH(Calc!$AO886,Expenses!$U$9:$U$1026,0),1),0)</f>
        <v>0</v>
      </c>
      <c r="BJ886" s="85">
        <f>IFERROR(INDEX(Expenses!C$9:C$1026,MATCH(Calc!$AO886,Expenses!$U$9:$U$1026,0),1),0)</f>
        <v>0</v>
      </c>
      <c r="BK886" s="93">
        <f t="shared" ca="1" si="92"/>
        <v>2029</v>
      </c>
      <c r="BL886" s="85" t="str">
        <f>IFERROR(IF($BH886="Passive","",INDEX(Expenses!E$9:E$1026,MATCH(Calc!$AO886,Expenses!$U$9:$U$1026,0),1)),"")</f>
        <v/>
      </c>
      <c r="BM886" s="85" t="str">
        <f>IFERROR(IF($BH886="Passive","",INDEX(Expenses!F$9:F$1026,MATCH(Calc!$AO886,Expenses!$U$9:$U$1026,0),1)),"")</f>
        <v/>
      </c>
      <c r="BN886" s="85" t="str">
        <f>IFERROR(IF($BH886="Passive","",INDEX(Expenses!G$9:G$1026,MATCH(Calc!$AO886,Expenses!$U$9:$U$1026,0),1)),"")</f>
        <v/>
      </c>
      <c r="BO886" s="85" t="str">
        <f>IFERROR(IF($BH886="Passive","",INDEX(Expenses!H$9:H$1026,MATCH(Calc!$AO886,Expenses!$U$9:$U$1026,0),1)),"")</f>
        <v/>
      </c>
      <c r="BP886" s="85" t="str">
        <f>IFERROR(IF($BH886="Passive","",INDEX(Expenses!I$9:I$1026,MATCH(Calc!$AO886,Expenses!$U$9:$U$1026,0),1)),"")</f>
        <v/>
      </c>
      <c r="BQ886" s="85" t="str">
        <f>IFERROR(IF($BH886="Passive","",INDEX(Expenses!J$9:J$1026,MATCH(Calc!$AO886,Expenses!$U$9:$U$1026,0),1)),"")</f>
        <v/>
      </c>
      <c r="BR886" s="85" t="str">
        <f>IFERROR(IF($BH886="Passive","",INDEX(Expenses!K$9:K$1026,MATCH(Calc!$AO886,Expenses!$U$9:$U$1026,0),1)),"")</f>
        <v/>
      </c>
      <c r="BS886" s="85" t="str">
        <f>IFERROR(IF($BH886="Passive","",INDEX(Expenses!L$9:L$1026,MATCH(Calc!$AO886,Expenses!$U$9:$U$1026,0),1)),"")</f>
        <v/>
      </c>
      <c r="BT886" s="85" t="str">
        <f>IFERROR(IF($BH886="Passive","",INDEX(Expenses!M$9:M$1026,MATCH(Calc!$AO886,Expenses!$U$9:$U$1026,0),1)),"")</f>
        <v/>
      </c>
      <c r="BU886" s="85" t="str">
        <f>IFERROR(IF($BH886="Passive","",INDEX(Expenses!N$9:N$1026,MATCH(Calc!$AO886,Expenses!$U$9:$U$1026,0),1)),"")</f>
        <v/>
      </c>
      <c r="BV886" s="85" t="str">
        <f>IFERROR(IF($BH886="Passive","",INDEX(Expenses!O$9:O$1026,MATCH(Calc!$AO886,Expenses!$U$9:$U$1026,0),1)),"")</f>
        <v/>
      </c>
      <c r="BW886" s="85" t="str">
        <f>IFERROR(IF($BH886="Passive","",INDEX(Expenses!P$9:P$1026,MATCH(Calc!$AO886,Expenses!$U$9:$U$1026,0),1)),"")</f>
        <v/>
      </c>
    </row>
    <row r="887" spans="40:75" x14ac:dyDescent="0.25">
      <c r="AN887" s="93">
        <f t="shared" si="88"/>
        <v>8</v>
      </c>
      <c r="AO887" s="93">
        <v>884</v>
      </c>
      <c r="AQ887" s="85" t="str">
        <f t="shared" si="89"/>
        <v>Passive</v>
      </c>
      <c r="AR887" s="85">
        <f>IFERROR(INDEX(Income!B$9:B$1026,MATCH(Calc!$AO887,Income!$U$9:$U$1026,0),1),0)</f>
        <v>0</v>
      </c>
      <c r="AS887" s="85">
        <f>IFERROR(INDEX(Income!C$9:C$1026,MATCH(Calc!$AO887,Income!$U$9:$U$1026,0),1),0)</f>
        <v>0</v>
      </c>
      <c r="AT887" s="93">
        <f t="shared" ca="1" si="90"/>
        <v>2029</v>
      </c>
      <c r="AU887" s="85" t="str">
        <f>IFERROR(IF($AQ887="Passive","",INDEX(Income!E$9:E$1026,MATCH(Calc!$AO887,Income!$U$9:$U$1026,0),1)),"")</f>
        <v/>
      </c>
      <c r="AV887" s="85" t="str">
        <f>IFERROR(IF($AQ887="Passive","",INDEX(Income!F$9:F$1026,MATCH(Calc!$AO887,Income!$U$9:$U$1026,0),1)),"")</f>
        <v/>
      </c>
      <c r="AW887" s="85" t="str">
        <f>IFERROR(IF($AQ887="Passive","",INDEX(Income!G$9:G$1026,MATCH(Calc!$AO887,Income!$U$9:$U$1026,0),1)),"")</f>
        <v/>
      </c>
      <c r="AX887" s="85" t="str">
        <f>IFERROR(IF($AQ887="Passive","",INDEX(Income!H$9:H$1026,MATCH(Calc!$AO887,Income!$U$9:$U$1026,0),1)),"")</f>
        <v/>
      </c>
      <c r="AY887" s="85" t="str">
        <f>IFERROR(IF($AQ887="Passive","",INDEX(Income!I$9:I$1026,MATCH(Calc!$AO887,Income!$U$9:$U$1026,0),1)),"")</f>
        <v/>
      </c>
      <c r="AZ887" s="85" t="str">
        <f>IFERROR(IF($AQ887="Passive","",INDEX(Income!J$9:J$1026,MATCH(Calc!$AO887,Income!$U$9:$U$1026,0),1)),"")</f>
        <v/>
      </c>
      <c r="BA887" s="85" t="str">
        <f>IFERROR(IF($AQ887="Passive","",INDEX(Income!K$9:K$1026,MATCH(Calc!$AO887,Income!$U$9:$U$1026,0),1)),"")</f>
        <v/>
      </c>
      <c r="BB887" s="85" t="str">
        <f>IFERROR(IF($AQ887="Passive","",INDEX(Income!L$9:L$1026,MATCH(Calc!$AO887,Income!$U$9:$U$1026,0),1)),"")</f>
        <v/>
      </c>
      <c r="BC887" s="85" t="str">
        <f>IFERROR(IF($AQ887="Passive","",INDEX(Income!M$9:M$1026,MATCH(Calc!$AO887,Income!$U$9:$U$1026,0),1)),"")</f>
        <v/>
      </c>
      <c r="BD887" s="85" t="str">
        <f>IFERROR(IF($AQ887="Passive","",INDEX(Income!N$9:N$1026,MATCH(Calc!$AO887,Income!$U$9:$U$1026,0),1)),"")</f>
        <v/>
      </c>
      <c r="BE887" s="85" t="str">
        <f>IFERROR(IF($AQ887="Passive","",INDEX(Income!O$9:O$1026,MATCH(Calc!$AO887,Income!$U$9:$U$1026,0),1)),"")</f>
        <v/>
      </c>
      <c r="BF887" s="85" t="str">
        <f>IFERROR(IF($AQ887="Passive","",INDEX(Income!P$9:P$1026,MATCH(Calc!$AO887,Income!$U$9:$U$1026,0),1)),"")</f>
        <v/>
      </c>
      <c r="BH887" s="85" t="str">
        <f t="shared" si="91"/>
        <v>Passive</v>
      </c>
      <c r="BI887" s="85">
        <f>IFERROR(INDEX(Expenses!B$9:B$1026,MATCH(Calc!$AO887,Expenses!$U$9:$U$1026,0),1),0)</f>
        <v>0</v>
      </c>
      <c r="BJ887" s="85">
        <f>IFERROR(INDEX(Expenses!C$9:C$1026,MATCH(Calc!$AO887,Expenses!$U$9:$U$1026,0),1),0)</f>
        <v>0</v>
      </c>
      <c r="BK887" s="93">
        <f t="shared" ca="1" si="92"/>
        <v>2029</v>
      </c>
      <c r="BL887" s="85" t="str">
        <f>IFERROR(IF($BH887="Passive","",INDEX(Expenses!E$9:E$1026,MATCH(Calc!$AO887,Expenses!$U$9:$U$1026,0),1)),"")</f>
        <v/>
      </c>
      <c r="BM887" s="85" t="str">
        <f>IFERROR(IF($BH887="Passive","",INDEX(Expenses!F$9:F$1026,MATCH(Calc!$AO887,Expenses!$U$9:$U$1026,0),1)),"")</f>
        <v/>
      </c>
      <c r="BN887" s="85" t="str">
        <f>IFERROR(IF($BH887="Passive","",INDEX(Expenses!G$9:G$1026,MATCH(Calc!$AO887,Expenses!$U$9:$U$1026,0),1)),"")</f>
        <v/>
      </c>
      <c r="BO887" s="85" t="str">
        <f>IFERROR(IF($BH887="Passive","",INDEX(Expenses!H$9:H$1026,MATCH(Calc!$AO887,Expenses!$U$9:$U$1026,0),1)),"")</f>
        <v/>
      </c>
      <c r="BP887" s="85" t="str">
        <f>IFERROR(IF($BH887="Passive","",INDEX(Expenses!I$9:I$1026,MATCH(Calc!$AO887,Expenses!$U$9:$U$1026,0),1)),"")</f>
        <v/>
      </c>
      <c r="BQ887" s="85" t="str">
        <f>IFERROR(IF($BH887="Passive","",INDEX(Expenses!J$9:J$1026,MATCH(Calc!$AO887,Expenses!$U$9:$U$1026,0),1)),"")</f>
        <v/>
      </c>
      <c r="BR887" s="85" t="str">
        <f>IFERROR(IF($BH887="Passive","",INDEX(Expenses!K$9:K$1026,MATCH(Calc!$AO887,Expenses!$U$9:$U$1026,0),1)),"")</f>
        <v/>
      </c>
      <c r="BS887" s="85" t="str">
        <f>IFERROR(IF($BH887="Passive","",INDEX(Expenses!L$9:L$1026,MATCH(Calc!$AO887,Expenses!$U$9:$U$1026,0),1)),"")</f>
        <v/>
      </c>
      <c r="BT887" s="85" t="str">
        <f>IFERROR(IF($BH887="Passive","",INDEX(Expenses!M$9:M$1026,MATCH(Calc!$AO887,Expenses!$U$9:$U$1026,0),1)),"")</f>
        <v/>
      </c>
      <c r="BU887" s="85" t="str">
        <f>IFERROR(IF($BH887="Passive","",INDEX(Expenses!N$9:N$1026,MATCH(Calc!$AO887,Expenses!$U$9:$U$1026,0),1)),"")</f>
        <v/>
      </c>
      <c r="BV887" s="85" t="str">
        <f>IFERROR(IF($BH887="Passive","",INDEX(Expenses!O$9:O$1026,MATCH(Calc!$AO887,Expenses!$U$9:$U$1026,0),1)),"")</f>
        <v/>
      </c>
      <c r="BW887" s="85" t="str">
        <f>IFERROR(IF($BH887="Passive","",INDEX(Expenses!P$9:P$1026,MATCH(Calc!$AO887,Expenses!$U$9:$U$1026,0),1)),"")</f>
        <v/>
      </c>
    </row>
    <row r="888" spans="40:75" x14ac:dyDescent="0.25">
      <c r="AN888" s="93">
        <f t="shared" si="88"/>
        <v>8</v>
      </c>
      <c r="AO888" s="93">
        <v>885</v>
      </c>
      <c r="AQ888" s="85" t="str">
        <f t="shared" si="89"/>
        <v>Passive</v>
      </c>
      <c r="AR888" s="85">
        <f>IFERROR(INDEX(Income!B$9:B$1026,MATCH(Calc!$AO888,Income!$U$9:$U$1026,0),1),0)</f>
        <v>0</v>
      </c>
      <c r="AS888" s="85">
        <f>IFERROR(INDEX(Income!C$9:C$1026,MATCH(Calc!$AO888,Income!$U$9:$U$1026,0),1),0)</f>
        <v>0</v>
      </c>
      <c r="AT888" s="93">
        <f t="shared" ca="1" si="90"/>
        <v>2029</v>
      </c>
      <c r="AU888" s="85" t="str">
        <f>IFERROR(IF($AQ888="Passive","",INDEX(Income!E$9:E$1026,MATCH(Calc!$AO888,Income!$U$9:$U$1026,0),1)),"")</f>
        <v/>
      </c>
      <c r="AV888" s="85" t="str">
        <f>IFERROR(IF($AQ888="Passive","",INDEX(Income!F$9:F$1026,MATCH(Calc!$AO888,Income!$U$9:$U$1026,0),1)),"")</f>
        <v/>
      </c>
      <c r="AW888" s="85" t="str">
        <f>IFERROR(IF($AQ888="Passive","",INDEX(Income!G$9:G$1026,MATCH(Calc!$AO888,Income!$U$9:$U$1026,0),1)),"")</f>
        <v/>
      </c>
      <c r="AX888" s="85" t="str">
        <f>IFERROR(IF($AQ888="Passive","",INDEX(Income!H$9:H$1026,MATCH(Calc!$AO888,Income!$U$9:$U$1026,0),1)),"")</f>
        <v/>
      </c>
      <c r="AY888" s="85" t="str">
        <f>IFERROR(IF($AQ888="Passive","",INDEX(Income!I$9:I$1026,MATCH(Calc!$AO888,Income!$U$9:$U$1026,0),1)),"")</f>
        <v/>
      </c>
      <c r="AZ888" s="85" t="str">
        <f>IFERROR(IF($AQ888="Passive","",INDEX(Income!J$9:J$1026,MATCH(Calc!$AO888,Income!$U$9:$U$1026,0),1)),"")</f>
        <v/>
      </c>
      <c r="BA888" s="85" t="str">
        <f>IFERROR(IF($AQ888="Passive","",INDEX(Income!K$9:K$1026,MATCH(Calc!$AO888,Income!$U$9:$U$1026,0),1)),"")</f>
        <v/>
      </c>
      <c r="BB888" s="85" t="str">
        <f>IFERROR(IF($AQ888="Passive","",INDEX(Income!L$9:L$1026,MATCH(Calc!$AO888,Income!$U$9:$U$1026,0),1)),"")</f>
        <v/>
      </c>
      <c r="BC888" s="85" t="str">
        <f>IFERROR(IF($AQ888="Passive","",INDEX(Income!M$9:M$1026,MATCH(Calc!$AO888,Income!$U$9:$U$1026,0),1)),"")</f>
        <v/>
      </c>
      <c r="BD888" s="85" t="str">
        <f>IFERROR(IF($AQ888="Passive","",INDEX(Income!N$9:N$1026,MATCH(Calc!$AO888,Income!$U$9:$U$1026,0),1)),"")</f>
        <v/>
      </c>
      <c r="BE888" s="85" t="str">
        <f>IFERROR(IF($AQ888="Passive","",INDEX(Income!O$9:O$1026,MATCH(Calc!$AO888,Income!$U$9:$U$1026,0),1)),"")</f>
        <v/>
      </c>
      <c r="BF888" s="85" t="str">
        <f>IFERROR(IF($AQ888="Passive","",INDEX(Income!P$9:P$1026,MATCH(Calc!$AO888,Income!$U$9:$U$1026,0),1)),"")</f>
        <v/>
      </c>
      <c r="BH888" s="85" t="str">
        <f t="shared" si="91"/>
        <v>Passive</v>
      </c>
      <c r="BI888" s="85">
        <f>IFERROR(INDEX(Expenses!B$9:B$1026,MATCH(Calc!$AO888,Expenses!$U$9:$U$1026,0),1),0)</f>
        <v>0</v>
      </c>
      <c r="BJ888" s="85">
        <f>IFERROR(INDEX(Expenses!C$9:C$1026,MATCH(Calc!$AO888,Expenses!$U$9:$U$1026,0),1),0)</f>
        <v>0</v>
      </c>
      <c r="BK888" s="93">
        <f t="shared" ca="1" si="92"/>
        <v>2029</v>
      </c>
      <c r="BL888" s="85" t="str">
        <f>IFERROR(IF($BH888="Passive","",INDEX(Expenses!E$9:E$1026,MATCH(Calc!$AO888,Expenses!$U$9:$U$1026,0),1)),"")</f>
        <v/>
      </c>
      <c r="BM888" s="85" t="str">
        <f>IFERROR(IF($BH888="Passive","",INDEX(Expenses!F$9:F$1026,MATCH(Calc!$AO888,Expenses!$U$9:$U$1026,0),1)),"")</f>
        <v/>
      </c>
      <c r="BN888" s="85" t="str">
        <f>IFERROR(IF($BH888="Passive","",INDEX(Expenses!G$9:G$1026,MATCH(Calc!$AO888,Expenses!$U$9:$U$1026,0),1)),"")</f>
        <v/>
      </c>
      <c r="BO888" s="85" t="str">
        <f>IFERROR(IF($BH888="Passive","",INDEX(Expenses!H$9:H$1026,MATCH(Calc!$AO888,Expenses!$U$9:$U$1026,0),1)),"")</f>
        <v/>
      </c>
      <c r="BP888" s="85" t="str">
        <f>IFERROR(IF($BH888="Passive","",INDEX(Expenses!I$9:I$1026,MATCH(Calc!$AO888,Expenses!$U$9:$U$1026,0),1)),"")</f>
        <v/>
      </c>
      <c r="BQ888" s="85" t="str">
        <f>IFERROR(IF($BH888="Passive","",INDEX(Expenses!J$9:J$1026,MATCH(Calc!$AO888,Expenses!$U$9:$U$1026,0),1)),"")</f>
        <v/>
      </c>
      <c r="BR888" s="85" t="str">
        <f>IFERROR(IF($BH888="Passive","",INDEX(Expenses!K$9:K$1026,MATCH(Calc!$AO888,Expenses!$U$9:$U$1026,0),1)),"")</f>
        <v/>
      </c>
      <c r="BS888" s="85" t="str">
        <f>IFERROR(IF($BH888="Passive","",INDEX(Expenses!L$9:L$1026,MATCH(Calc!$AO888,Expenses!$U$9:$U$1026,0),1)),"")</f>
        <v/>
      </c>
      <c r="BT888" s="85" t="str">
        <f>IFERROR(IF($BH888="Passive","",INDEX(Expenses!M$9:M$1026,MATCH(Calc!$AO888,Expenses!$U$9:$U$1026,0),1)),"")</f>
        <v/>
      </c>
      <c r="BU888" s="85" t="str">
        <f>IFERROR(IF($BH888="Passive","",INDEX(Expenses!N$9:N$1026,MATCH(Calc!$AO888,Expenses!$U$9:$U$1026,0),1)),"")</f>
        <v/>
      </c>
      <c r="BV888" s="85" t="str">
        <f>IFERROR(IF($BH888="Passive","",INDEX(Expenses!O$9:O$1026,MATCH(Calc!$AO888,Expenses!$U$9:$U$1026,0),1)),"")</f>
        <v/>
      </c>
      <c r="BW888" s="85" t="str">
        <f>IFERROR(IF($BH888="Passive","",INDEX(Expenses!P$9:P$1026,MATCH(Calc!$AO888,Expenses!$U$9:$U$1026,0),1)),"")</f>
        <v/>
      </c>
    </row>
    <row r="889" spans="40:75" x14ac:dyDescent="0.25">
      <c r="AN889" s="93">
        <f t="shared" si="88"/>
        <v>8</v>
      </c>
      <c r="AO889" s="93">
        <v>886</v>
      </c>
      <c r="AQ889" s="85" t="str">
        <f t="shared" si="89"/>
        <v>Passive</v>
      </c>
      <c r="AR889" s="85">
        <f>IFERROR(INDEX(Income!B$9:B$1026,MATCH(Calc!$AO889,Income!$U$9:$U$1026,0),1),0)</f>
        <v>0</v>
      </c>
      <c r="AS889" s="85">
        <f>IFERROR(INDEX(Income!C$9:C$1026,MATCH(Calc!$AO889,Income!$U$9:$U$1026,0),1),0)</f>
        <v>0</v>
      </c>
      <c r="AT889" s="93">
        <f t="shared" ca="1" si="90"/>
        <v>2029</v>
      </c>
      <c r="AU889" s="85" t="str">
        <f>IFERROR(IF($AQ889="Passive","",INDEX(Income!E$9:E$1026,MATCH(Calc!$AO889,Income!$U$9:$U$1026,0),1)),"")</f>
        <v/>
      </c>
      <c r="AV889" s="85" t="str">
        <f>IFERROR(IF($AQ889="Passive","",INDEX(Income!F$9:F$1026,MATCH(Calc!$AO889,Income!$U$9:$U$1026,0),1)),"")</f>
        <v/>
      </c>
      <c r="AW889" s="85" t="str">
        <f>IFERROR(IF($AQ889="Passive","",INDEX(Income!G$9:G$1026,MATCH(Calc!$AO889,Income!$U$9:$U$1026,0),1)),"")</f>
        <v/>
      </c>
      <c r="AX889" s="85" t="str">
        <f>IFERROR(IF($AQ889="Passive","",INDEX(Income!H$9:H$1026,MATCH(Calc!$AO889,Income!$U$9:$U$1026,0),1)),"")</f>
        <v/>
      </c>
      <c r="AY889" s="85" t="str">
        <f>IFERROR(IF($AQ889="Passive","",INDEX(Income!I$9:I$1026,MATCH(Calc!$AO889,Income!$U$9:$U$1026,0),1)),"")</f>
        <v/>
      </c>
      <c r="AZ889" s="85" t="str">
        <f>IFERROR(IF($AQ889="Passive","",INDEX(Income!J$9:J$1026,MATCH(Calc!$AO889,Income!$U$9:$U$1026,0),1)),"")</f>
        <v/>
      </c>
      <c r="BA889" s="85" t="str">
        <f>IFERROR(IF($AQ889="Passive","",INDEX(Income!K$9:K$1026,MATCH(Calc!$AO889,Income!$U$9:$U$1026,0),1)),"")</f>
        <v/>
      </c>
      <c r="BB889" s="85" t="str">
        <f>IFERROR(IF($AQ889="Passive","",INDEX(Income!L$9:L$1026,MATCH(Calc!$AO889,Income!$U$9:$U$1026,0),1)),"")</f>
        <v/>
      </c>
      <c r="BC889" s="85" t="str">
        <f>IFERROR(IF($AQ889="Passive","",INDEX(Income!M$9:M$1026,MATCH(Calc!$AO889,Income!$U$9:$U$1026,0),1)),"")</f>
        <v/>
      </c>
      <c r="BD889" s="85" t="str">
        <f>IFERROR(IF($AQ889="Passive","",INDEX(Income!N$9:N$1026,MATCH(Calc!$AO889,Income!$U$9:$U$1026,0),1)),"")</f>
        <v/>
      </c>
      <c r="BE889" s="85" t="str">
        <f>IFERROR(IF($AQ889="Passive","",INDEX(Income!O$9:O$1026,MATCH(Calc!$AO889,Income!$U$9:$U$1026,0),1)),"")</f>
        <v/>
      </c>
      <c r="BF889" s="85" t="str">
        <f>IFERROR(IF($AQ889="Passive","",INDEX(Income!P$9:P$1026,MATCH(Calc!$AO889,Income!$U$9:$U$1026,0),1)),"")</f>
        <v/>
      </c>
      <c r="BH889" s="85" t="str">
        <f t="shared" si="91"/>
        <v>Passive</v>
      </c>
      <c r="BI889" s="85">
        <f>IFERROR(INDEX(Expenses!B$9:B$1026,MATCH(Calc!$AO889,Expenses!$U$9:$U$1026,0),1),0)</f>
        <v>0</v>
      </c>
      <c r="BJ889" s="85">
        <f>IFERROR(INDEX(Expenses!C$9:C$1026,MATCH(Calc!$AO889,Expenses!$U$9:$U$1026,0),1),0)</f>
        <v>0</v>
      </c>
      <c r="BK889" s="93">
        <f t="shared" ca="1" si="92"/>
        <v>2029</v>
      </c>
      <c r="BL889" s="85" t="str">
        <f>IFERROR(IF($BH889="Passive","",INDEX(Expenses!E$9:E$1026,MATCH(Calc!$AO889,Expenses!$U$9:$U$1026,0),1)),"")</f>
        <v/>
      </c>
      <c r="BM889" s="85" t="str">
        <f>IFERROR(IF($BH889="Passive","",INDEX(Expenses!F$9:F$1026,MATCH(Calc!$AO889,Expenses!$U$9:$U$1026,0),1)),"")</f>
        <v/>
      </c>
      <c r="BN889" s="85" t="str">
        <f>IFERROR(IF($BH889="Passive","",INDEX(Expenses!G$9:G$1026,MATCH(Calc!$AO889,Expenses!$U$9:$U$1026,0),1)),"")</f>
        <v/>
      </c>
      <c r="BO889" s="85" t="str">
        <f>IFERROR(IF($BH889="Passive","",INDEX(Expenses!H$9:H$1026,MATCH(Calc!$AO889,Expenses!$U$9:$U$1026,0),1)),"")</f>
        <v/>
      </c>
      <c r="BP889" s="85" t="str">
        <f>IFERROR(IF($BH889="Passive","",INDEX(Expenses!I$9:I$1026,MATCH(Calc!$AO889,Expenses!$U$9:$U$1026,0),1)),"")</f>
        <v/>
      </c>
      <c r="BQ889" s="85" t="str">
        <f>IFERROR(IF($BH889="Passive","",INDEX(Expenses!J$9:J$1026,MATCH(Calc!$AO889,Expenses!$U$9:$U$1026,0),1)),"")</f>
        <v/>
      </c>
      <c r="BR889" s="85" t="str">
        <f>IFERROR(IF($BH889="Passive","",INDEX(Expenses!K$9:K$1026,MATCH(Calc!$AO889,Expenses!$U$9:$U$1026,0),1)),"")</f>
        <v/>
      </c>
      <c r="BS889" s="85" t="str">
        <f>IFERROR(IF($BH889="Passive","",INDEX(Expenses!L$9:L$1026,MATCH(Calc!$AO889,Expenses!$U$9:$U$1026,0),1)),"")</f>
        <v/>
      </c>
      <c r="BT889" s="85" t="str">
        <f>IFERROR(IF($BH889="Passive","",INDEX(Expenses!M$9:M$1026,MATCH(Calc!$AO889,Expenses!$U$9:$U$1026,0),1)),"")</f>
        <v/>
      </c>
      <c r="BU889" s="85" t="str">
        <f>IFERROR(IF($BH889="Passive","",INDEX(Expenses!N$9:N$1026,MATCH(Calc!$AO889,Expenses!$U$9:$U$1026,0),1)),"")</f>
        <v/>
      </c>
      <c r="BV889" s="85" t="str">
        <f>IFERROR(IF($BH889="Passive","",INDEX(Expenses!O$9:O$1026,MATCH(Calc!$AO889,Expenses!$U$9:$U$1026,0),1)),"")</f>
        <v/>
      </c>
      <c r="BW889" s="85" t="str">
        <f>IFERROR(IF($BH889="Passive","",INDEX(Expenses!P$9:P$1026,MATCH(Calc!$AO889,Expenses!$U$9:$U$1026,0),1)),"")</f>
        <v/>
      </c>
    </row>
    <row r="890" spans="40:75" x14ac:dyDescent="0.25">
      <c r="AN890" s="93">
        <f t="shared" si="88"/>
        <v>8</v>
      </c>
      <c r="AO890" s="93">
        <v>887</v>
      </c>
      <c r="AQ890" s="85" t="str">
        <f t="shared" si="89"/>
        <v>Passive</v>
      </c>
      <c r="AR890" s="85">
        <f>IFERROR(INDEX(Income!B$9:B$1026,MATCH(Calc!$AO890,Income!$U$9:$U$1026,0),1),0)</f>
        <v>0</v>
      </c>
      <c r="AS890" s="85">
        <f>IFERROR(INDEX(Income!C$9:C$1026,MATCH(Calc!$AO890,Income!$U$9:$U$1026,0),1),0)</f>
        <v>0</v>
      </c>
      <c r="AT890" s="93">
        <f t="shared" ca="1" si="90"/>
        <v>2029</v>
      </c>
      <c r="AU890" s="85" t="str">
        <f>IFERROR(IF($AQ890="Passive","",INDEX(Income!E$9:E$1026,MATCH(Calc!$AO890,Income!$U$9:$U$1026,0),1)),"")</f>
        <v/>
      </c>
      <c r="AV890" s="85" t="str">
        <f>IFERROR(IF($AQ890="Passive","",INDEX(Income!F$9:F$1026,MATCH(Calc!$AO890,Income!$U$9:$U$1026,0),1)),"")</f>
        <v/>
      </c>
      <c r="AW890" s="85" t="str">
        <f>IFERROR(IF($AQ890="Passive","",INDEX(Income!G$9:G$1026,MATCH(Calc!$AO890,Income!$U$9:$U$1026,0),1)),"")</f>
        <v/>
      </c>
      <c r="AX890" s="85" t="str">
        <f>IFERROR(IF($AQ890="Passive","",INDEX(Income!H$9:H$1026,MATCH(Calc!$AO890,Income!$U$9:$U$1026,0),1)),"")</f>
        <v/>
      </c>
      <c r="AY890" s="85" t="str">
        <f>IFERROR(IF($AQ890="Passive","",INDEX(Income!I$9:I$1026,MATCH(Calc!$AO890,Income!$U$9:$U$1026,0),1)),"")</f>
        <v/>
      </c>
      <c r="AZ890" s="85" t="str">
        <f>IFERROR(IF($AQ890="Passive","",INDEX(Income!J$9:J$1026,MATCH(Calc!$AO890,Income!$U$9:$U$1026,0),1)),"")</f>
        <v/>
      </c>
      <c r="BA890" s="85" t="str">
        <f>IFERROR(IF($AQ890="Passive","",INDEX(Income!K$9:K$1026,MATCH(Calc!$AO890,Income!$U$9:$U$1026,0),1)),"")</f>
        <v/>
      </c>
      <c r="BB890" s="85" t="str">
        <f>IFERROR(IF($AQ890="Passive","",INDEX(Income!L$9:L$1026,MATCH(Calc!$AO890,Income!$U$9:$U$1026,0),1)),"")</f>
        <v/>
      </c>
      <c r="BC890" s="85" t="str">
        <f>IFERROR(IF($AQ890="Passive","",INDEX(Income!M$9:M$1026,MATCH(Calc!$AO890,Income!$U$9:$U$1026,0),1)),"")</f>
        <v/>
      </c>
      <c r="BD890" s="85" t="str">
        <f>IFERROR(IF($AQ890="Passive","",INDEX(Income!N$9:N$1026,MATCH(Calc!$AO890,Income!$U$9:$U$1026,0),1)),"")</f>
        <v/>
      </c>
      <c r="BE890" s="85" t="str">
        <f>IFERROR(IF($AQ890="Passive","",INDEX(Income!O$9:O$1026,MATCH(Calc!$AO890,Income!$U$9:$U$1026,0),1)),"")</f>
        <v/>
      </c>
      <c r="BF890" s="85" t="str">
        <f>IFERROR(IF($AQ890="Passive","",INDEX(Income!P$9:P$1026,MATCH(Calc!$AO890,Income!$U$9:$U$1026,0),1)),"")</f>
        <v/>
      </c>
      <c r="BH890" s="85" t="str">
        <f t="shared" si="91"/>
        <v>Passive</v>
      </c>
      <c r="BI890" s="85">
        <f>IFERROR(INDEX(Expenses!B$9:B$1026,MATCH(Calc!$AO890,Expenses!$U$9:$U$1026,0),1),0)</f>
        <v>0</v>
      </c>
      <c r="BJ890" s="85">
        <f>IFERROR(INDEX(Expenses!C$9:C$1026,MATCH(Calc!$AO890,Expenses!$U$9:$U$1026,0),1),0)</f>
        <v>0</v>
      </c>
      <c r="BK890" s="93">
        <f t="shared" ca="1" si="92"/>
        <v>2029</v>
      </c>
      <c r="BL890" s="85" t="str">
        <f>IFERROR(IF($BH890="Passive","",INDEX(Expenses!E$9:E$1026,MATCH(Calc!$AO890,Expenses!$U$9:$U$1026,0),1)),"")</f>
        <v/>
      </c>
      <c r="BM890" s="85" t="str">
        <f>IFERROR(IF($BH890="Passive","",INDEX(Expenses!F$9:F$1026,MATCH(Calc!$AO890,Expenses!$U$9:$U$1026,0),1)),"")</f>
        <v/>
      </c>
      <c r="BN890" s="85" t="str">
        <f>IFERROR(IF($BH890="Passive","",INDEX(Expenses!G$9:G$1026,MATCH(Calc!$AO890,Expenses!$U$9:$U$1026,0),1)),"")</f>
        <v/>
      </c>
      <c r="BO890" s="85" t="str">
        <f>IFERROR(IF($BH890="Passive","",INDEX(Expenses!H$9:H$1026,MATCH(Calc!$AO890,Expenses!$U$9:$U$1026,0),1)),"")</f>
        <v/>
      </c>
      <c r="BP890" s="85" t="str">
        <f>IFERROR(IF($BH890="Passive","",INDEX(Expenses!I$9:I$1026,MATCH(Calc!$AO890,Expenses!$U$9:$U$1026,0),1)),"")</f>
        <v/>
      </c>
      <c r="BQ890" s="85" t="str">
        <f>IFERROR(IF($BH890="Passive","",INDEX(Expenses!J$9:J$1026,MATCH(Calc!$AO890,Expenses!$U$9:$U$1026,0),1)),"")</f>
        <v/>
      </c>
      <c r="BR890" s="85" t="str">
        <f>IFERROR(IF($BH890="Passive","",INDEX(Expenses!K$9:K$1026,MATCH(Calc!$AO890,Expenses!$U$9:$U$1026,0),1)),"")</f>
        <v/>
      </c>
      <c r="BS890" s="85" t="str">
        <f>IFERROR(IF($BH890="Passive","",INDEX(Expenses!L$9:L$1026,MATCH(Calc!$AO890,Expenses!$U$9:$U$1026,0),1)),"")</f>
        <v/>
      </c>
      <c r="BT890" s="85" t="str">
        <f>IFERROR(IF($BH890="Passive","",INDEX(Expenses!M$9:M$1026,MATCH(Calc!$AO890,Expenses!$U$9:$U$1026,0),1)),"")</f>
        <v/>
      </c>
      <c r="BU890" s="85" t="str">
        <f>IFERROR(IF($BH890="Passive","",INDEX(Expenses!N$9:N$1026,MATCH(Calc!$AO890,Expenses!$U$9:$U$1026,0),1)),"")</f>
        <v/>
      </c>
      <c r="BV890" s="85" t="str">
        <f>IFERROR(IF($BH890="Passive","",INDEX(Expenses!O$9:O$1026,MATCH(Calc!$AO890,Expenses!$U$9:$U$1026,0),1)),"")</f>
        <v/>
      </c>
      <c r="BW890" s="85" t="str">
        <f>IFERROR(IF($BH890="Passive","",INDEX(Expenses!P$9:P$1026,MATCH(Calc!$AO890,Expenses!$U$9:$U$1026,0),1)),"")</f>
        <v/>
      </c>
    </row>
    <row r="891" spans="40:75" x14ac:dyDescent="0.25">
      <c r="AN891" s="93">
        <f t="shared" si="88"/>
        <v>8</v>
      </c>
      <c r="AO891" s="93">
        <v>888</v>
      </c>
      <c r="AQ891" s="85" t="str">
        <f t="shared" si="89"/>
        <v>Passive</v>
      </c>
      <c r="AR891" s="85">
        <f>IFERROR(INDEX(Income!B$9:B$1026,MATCH(Calc!$AO891,Income!$U$9:$U$1026,0),1),0)</f>
        <v>0</v>
      </c>
      <c r="AS891" s="85">
        <f>IFERROR(INDEX(Income!C$9:C$1026,MATCH(Calc!$AO891,Income!$U$9:$U$1026,0),1),0)</f>
        <v>0</v>
      </c>
      <c r="AT891" s="93">
        <f t="shared" ca="1" si="90"/>
        <v>2029</v>
      </c>
      <c r="AU891" s="85" t="str">
        <f>IFERROR(IF($AQ891="Passive","",INDEX(Income!E$9:E$1026,MATCH(Calc!$AO891,Income!$U$9:$U$1026,0),1)),"")</f>
        <v/>
      </c>
      <c r="AV891" s="85" t="str">
        <f>IFERROR(IF($AQ891="Passive","",INDEX(Income!F$9:F$1026,MATCH(Calc!$AO891,Income!$U$9:$U$1026,0),1)),"")</f>
        <v/>
      </c>
      <c r="AW891" s="85" t="str">
        <f>IFERROR(IF($AQ891="Passive","",INDEX(Income!G$9:G$1026,MATCH(Calc!$AO891,Income!$U$9:$U$1026,0),1)),"")</f>
        <v/>
      </c>
      <c r="AX891" s="85" t="str">
        <f>IFERROR(IF($AQ891="Passive","",INDEX(Income!H$9:H$1026,MATCH(Calc!$AO891,Income!$U$9:$U$1026,0),1)),"")</f>
        <v/>
      </c>
      <c r="AY891" s="85" t="str">
        <f>IFERROR(IF($AQ891="Passive","",INDEX(Income!I$9:I$1026,MATCH(Calc!$AO891,Income!$U$9:$U$1026,0),1)),"")</f>
        <v/>
      </c>
      <c r="AZ891" s="85" t="str">
        <f>IFERROR(IF($AQ891="Passive","",INDEX(Income!J$9:J$1026,MATCH(Calc!$AO891,Income!$U$9:$U$1026,0),1)),"")</f>
        <v/>
      </c>
      <c r="BA891" s="85" t="str">
        <f>IFERROR(IF($AQ891="Passive","",INDEX(Income!K$9:K$1026,MATCH(Calc!$AO891,Income!$U$9:$U$1026,0),1)),"")</f>
        <v/>
      </c>
      <c r="BB891" s="85" t="str">
        <f>IFERROR(IF($AQ891="Passive","",INDEX(Income!L$9:L$1026,MATCH(Calc!$AO891,Income!$U$9:$U$1026,0),1)),"")</f>
        <v/>
      </c>
      <c r="BC891" s="85" t="str">
        <f>IFERROR(IF($AQ891="Passive","",INDEX(Income!M$9:M$1026,MATCH(Calc!$AO891,Income!$U$9:$U$1026,0),1)),"")</f>
        <v/>
      </c>
      <c r="BD891" s="85" t="str">
        <f>IFERROR(IF($AQ891="Passive","",INDEX(Income!N$9:N$1026,MATCH(Calc!$AO891,Income!$U$9:$U$1026,0),1)),"")</f>
        <v/>
      </c>
      <c r="BE891" s="85" t="str">
        <f>IFERROR(IF($AQ891="Passive","",INDEX(Income!O$9:O$1026,MATCH(Calc!$AO891,Income!$U$9:$U$1026,0),1)),"")</f>
        <v/>
      </c>
      <c r="BF891" s="85" t="str">
        <f>IFERROR(IF($AQ891="Passive","",INDEX(Income!P$9:P$1026,MATCH(Calc!$AO891,Income!$U$9:$U$1026,0),1)),"")</f>
        <v/>
      </c>
      <c r="BH891" s="85" t="str">
        <f t="shared" si="91"/>
        <v>Passive</v>
      </c>
      <c r="BI891" s="85">
        <f>IFERROR(INDEX(Expenses!B$9:B$1026,MATCH(Calc!$AO891,Expenses!$U$9:$U$1026,0),1),0)</f>
        <v>0</v>
      </c>
      <c r="BJ891" s="85">
        <f>IFERROR(INDEX(Expenses!C$9:C$1026,MATCH(Calc!$AO891,Expenses!$U$9:$U$1026,0),1),0)</f>
        <v>0</v>
      </c>
      <c r="BK891" s="93">
        <f t="shared" ca="1" si="92"/>
        <v>2029</v>
      </c>
      <c r="BL891" s="85" t="str">
        <f>IFERROR(IF($BH891="Passive","",INDEX(Expenses!E$9:E$1026,MATCH(Calc!$AO891,Expenses!$U$9:$U$1026,0),1)),"")</f>
        <v/>
      </c>
      <c r="BM891" s="85" t="str">
        <f>IFERROR(IF($BH891="Passive","",INDEX(Expenses!F$9:F$1026,MATCH(Calc!$AO891,Expenses!$U$9:$U$1026,0),1)),"")</f>
        <v/>
      </c>
      <c r="BN891" s="85" t="str">
        <f>IFERROR(IF($BH891="Passive","",INDEX(Expenses!G$9:G$1026,MATCH(Calc!$AO891,Expenses!$U$9:$U$1026,0),1)),"")</f>
        <v/>
      </c>
      <c r="BO891" s="85" t="str">
        <f>IFERROR(IF($BH891="Passive","",INDEX(Expenses!H$9:H$1026,MATCH(Calc!$AO891,Expenses!$U$9:$U$1026,0),1)),"")</f>
        <v/>
      </c>
      <c r="BP891" s="85" t="str">
        <f>IFERROR(IF($BH891="Passive","",INDEX(Expenses!I$9:I$1026,MATCH(Calc!$AO891,Expenses!$U$9:$U$1026,0),1)),"")</f>
        <v/>
      </c>
      <c r="BQ891" s="85" t="str">
        <f>IFERROR(IF($BH891="Passive","",INDEX(Expenses!J$9:J$1026,MATCH(Calc!$AO891,Expenses!$U$9:$U$1026,0),1)),"")</f>
        <v/>
      </c>
      <c r="BR891" s="85" t="str">
        <f>IFERROR(IF($BH891="Passive","",INDEX(Expenses!K$9:K$1026,MATCH(Calc!$AO891,Expenses!$U$9:$U$1026,0),1)),"")</f>
        <v/>
      </c>
      <c r="BS891" s="85" t="str">
        <f>IFERROR(IF($BH891="Passive","",INDEX(Expenses!L$9:L$1026,MATCH(Calc!$AO891,Expenses!$U$9:$U$1026,0),1)),"")</f>
        <v/>
      </c>
      <c r="BT891" s="85" t="str">
        <f>IFERROR(IF($BH891="Passive","",INDEX(Expenses!M$9:M$1026,MATCH(Calc!$AO891,Expenses!$U$9:$U$1026,0),1)),"")</f>
        <v/>
      </c>
      <c r="BU891" s="85" t="str">
        <f>IFERROR(IF($BH891="Passive","",INDEX(Expenses!N$9:N$1026,MATCH(Calc!$AO891,Expenses!$U$9:$U$1026,0),1)),"")</f>
        <v/>
      </c>
      <c r="BV891" s="85" t="str">
        <f>IFERROR(IF($BH891="Passive","",INDEX(Expenses!O$9:O$1026,MATCH(Calc!$AO891,Expenses!$U$9:$U$1026,0),1)),"")</f>
        <v/>
      </c>
      <c r="BW891" s="85" t="str">
        <f>IFERROR(IF($BH891="Passive","",INDEX(Expenses!P$9:P$1026,MATCH(Calc!$AO891,Expenses!$U$9:$U$1026,0),1)),"")</f>
        <v/>
      </c>
    </row>
    <row r="892" spans="40:75" x14ac:dyDescent="0.25">
      <c r="AN892" s="93">
        <f t="shared" si="88"/>
        <v>8</v>
      </c>
      <c r="AO892" s="93">
        <v>889</v>
      </c>
      <c r="AQ892" s="85" t="str">
        <f t="shared" si="89"/>
        <v>Passive</v>
      </c>
      <c r="AR892" s="85">
        <f>IFERROR(INDEX(Income!B$9:B$1026,MATCH(Calc!$AO892,Income!$U$9:$U$1026,0),1),0)</f>
        <v>0</v>
      </c>
      <c r="AS892" s="85">
        <f>IFERROR(INDEX(Income!C$9:C$1026,MATCH(Calc!$AO892,Income!$U$9:$U$1026,0),1),0)</f>
        <v>0</v>
      </c>
      <c r="AT892" s="93">
        <f t="shared" ca="1" si="90"/>
        <v>2029</v>
      </c>
      <c r="AU892" s="85" t="str">
        <f>IFERROR(IF($AQ892="Passive","",INDEX(Income!E$9:E$1026,MATCH(Calc!$AO892,Income!$U$9:$U$1026,0),1)),"")</f>
        <v/>
      </c>
      <c r="AV892" s="85" t="str">
        <f>IFERROR(IF($AQ892="Passive","",INDEX(Income!F$9:F$1026,MATCH(Calc!$AO892,Income!$U$9:$U$1026,0),1)),"")</f>
        <v/>
      </c>
      <c r="AW892" s="85" t="str">
        <f>IFERROR(IF($AQ892="Passive","",INDEX(Income!G$9:G$1026,MATCH(Calc!$AO892,Income!$U$9:$U$1026,0),1)),"")</f>
        <v/>
      </c>
      <c r="AX892" s="85" t="str">
        <f>IFERROR(IF($AQ892="Passive","",INDEX(Income!H$9:H$1026,MATCH(Calc!$AO892,Income!$U$9:$U$1026,0),1)),"")</f>
        <v/>
      </c>
      <c r="AY892" s="85" t="str">
        <f>IFERROR(IF($AQ892="Passive","",INDEX(Income!I$9:I$1026,MATCH(Calc!$AO892,Income!$U$9:$U$1026,0),1)),"")</f>
        <v/>
      </c>
      <c r="AZ892" s="85" t="str">
        <f>IFERROR(IF($AQ892="Passive","",INDEX(Income!J$9:J$1026,MATCH(Calc!$AO892,Income!$U$9:$U$1026,0),1)),"")</f>
        <v/>
      </c>
      <c r="BA892" s="85" t="str">
        <f>IFERROR(IF($AQ892="Passive","",INDEX(Income!K$9:K$1026,MATCH(Calc!$AO892,Income!$U$9:$U$1026,0),1)),"")</f>
        <v/>
      </c>
      <c r="BB892" s="85" t="str">
        <f>IFERROR(IF($AQ892="Passive","",INDEX(Income!L$9:L$1026,MATCH(Calc!$AO892,Income!$U$9:$U$1026,0),1)),"")</f>
        <v/>
      </c>
      <c r="BC892" s="85" t="str">
        <f>IFERROR(IF($AQ892="Passive","",INDEX(Income!M$9:M$1026,MATCH(Calc!$AO892,Income!$U$9:$U$1026,0),1)),"")</f>
        <v/>
      </c>
      <c r="BD892" s="85" t="str">
        <f>IFERROR(IF($AQ892="Passive","",INDEX(Income!N$9:N$1026,MATCH(Calc!$AO892,Income!$U$9:$U$1026,0),1)),"")</f>
        <v/>
      </c>
      <c r="BE892" s="85" t="str">
        <f>IFERROR(IF($AQ892="Passive","",INDEX(Income!O$9:O$1026,MATCH(Calc!$AO892,Income!$U$9:$U$1026,0),1)),"")</f>
        <v/>
      </c>
      <c r="BF892" s="85" t="str">
        <f>IFERROR(IF($AQ892="Passive","",INDEX(Income!P$9:P$1026,MATCH(Calc!$AO892,Income!$U$9:$U$1026,0),1)),"")</f>
        <v/>
      </c>
      <c r="BH892" s="85" t="str">
        <f t="shared" si="91"/>
        <v>Passive</v>
      </c>
      <c r="BI892" s="85">
        <f>IFERROR(INDEX(Expenses!B$9:B$1026,MATCH(Calc!$AO892,Expenses!$U$9:$U$1026,0),1),0)</f>
        <v>0</v>
      </c>
      <c r="BJ892" s="85">
        <f>IFERROR(INDEX(Expenses!C$9:C$1026,MATCH(Calc!$AO892,Expenses!$U$9:$U$1026,0),1),0)</f>
        <v>0</v>
      </c>
      <c r="BK892" s="93">
        <f t="shared" ca="1" si="92"/>
        <v>2029</v>
      </c>
      <c r="BL892" s="85" t="str">
        <f>IFERROR(IF($BH892="Passive","",INDEX(Expenses!E$9:E$1026,MATCH(Calc!$AO892,Expenses!$U$9:$U$1026,0),1)),"")</f>
        <v/>
      </c>
      <c r="BM892" s="85" t="str">
        <f>IFERROR(IF($BH892="Passive","",INDEX(Expenses!F$9:F$1026,MATCH(Calc!$AO892,Expenses!$U$9:$U$1026,0),1)),"")</f>
        <v/>
      </c>
      <c r="BN892" s="85" t="str">
        <f>IFERROR(IF($BH892="Passive","",INDEX(Expenses!G$9:G$1026,MATCH(Calc!$AO892,Expenses!$U$9:$U$1026,0),1)),"")</f>
        <v/>
      </c>
      <c r="BO892" s="85" t="str">
        <f>IFERROR(IF($BH892="Passive","",INDEX(Expenses!H$9:H$1026,MATCH(Calc!$AO892,Expenses!$U$9:$U$1026,0),1)),"")</f>
        <v/>
      </c>
      <c r="BP892" s="85" t="str">
        <f>IFERROR(IF($BH892="Passive","",INDEX(Expenses!I$9:I$1026,MATCH(Calc!$AO892,Expenses!$U$9:$U$1026,0),1)),"")</f>
        <v/>
      </c>
      <c r="BQ892" s="85" t="str">
        <f>IFERROR(IF($BH892="Passive","",INDEX(Expenses!J$9:J$1026,MATCH(Calc!$AO892,Expenses!$U$9:$U$1026,0),1)),"")</f>
        <v/>
      </c>
      <c r="BR892" s="85" t="str">
        <f>IFERROR(IF($BH892="Passive","",INDEX(Expenses!K$9:K$1026,MATCH(Calc!$AO892,Expenses!$U$9:$U$1026,0),1)),"")</f>
        <v/>
      </c>
      <c r="BS892" s="85" t="str">
        <f>IFERROR(IF($BH892="Passive","",INDEX(Expenses!L$9:L$1026,MATCH(Calc!$AO892,Expenses!$U$9:$U$1026,0),1)),"")</f>
        <v/>
      </c>
      <c r="BT892" s="85" t="str">
        <f>IFERROR(IF($BH892="Passive","",INDEX(Expenses!M$9:M$1026,MATCH(Calc!$AO892,Expenses!$U$9:$U$1026,0),1)),"")</f>
        <v/>
      </c>
      <c r="BU892" s="85" t="str">
        <f>IFERROR(IF($BH892="Passive","",INDEX(Expenses!N$9:N$1026,MATCH(Calc!$AO892,Expenses!$U$9:$U$1026,0),1)),"")</f>
        <v/>
      </c>
      <c r="BV892" s="85" t="str">
        <f>IFERROR(IF($BH892="Passive","",INDEX(Expenses!O$9:O$1026,MATCH(Calc!$AO892,Expenses!$U$9:$U$1026,0),1)),"")</f>
        <v/>
      </c>
      <c r="BW892" s="85" t="str">
        <f>IFERROR(IF($BH892="Passive","",INDEX(Expenses!P$9:P$1026,MATCH(Calc!$AO892,Expenses!$U$9:$U$1026,0),1)),"")</f>
        <v/>
      </c>
    </row>
    <row r="893" spans="40:75" x14ac:dyDescent="0.25">
      <c r="AN893" s="93">
        <f t="shared" si="88"/>
        <v>8</v>
      </c>
      <c r="AO893" s="93">
        <v>890</v>
      </c>
      <c r="AQ893" s="85" t="str">
        <f t="shared" si="89"/>
        <v>Passive</v>
      </c>
      <c r="AR893" s="85">
        <f>IFERROR(INDEX(Income!B$9:B$1026,MATCH(Calc!$AO893,Income!$U$9:$U$1026,0),1),0)</f>
        <v>0</v>
      </c>
      <c r="AS893" s="85">
        <f>IFERROR(INDEX(Income!C$9:C$1026,MATCH(Calc!$AO893,Income!$U$9:$U$1026,0),1),0)</f>
        <v>0</v>
      </c>
      <c r="AT893" s="93">
        <f t="shared" ca="1" si="90"/>
        <v>2029</v>
      </c>
      <c r="AU893" s="85" t="str">
        <f>IFERROR(IF($AQ893="Passive","",INDEX(Income!E$9:E$1026,MATCH(Calc!$AO893,Income!$U$9:$U$1026,0),1)),"")</f>
        <v/>
      </c>
      <c r="AV893" s="85" t="str">
        <f>IFERROR(IF($AQ893="Passive","",INDEX(Income!F$9:F$1026,MATCH(Calc!$AO893,Income!$U$9:$U$1026,0),1)),"")</f>
        <v/>
      </c>
      <c r="AW893" s="85" t="str">
        <f>IFERROR(IF($AQ893="Passive","",INDEX(Income!G$9:G$1026,MATCH(Calc!$AO893,Income!$U$9:$U$1026,0),1)),"")</f>
        <v/>
      </c>
      <c r="AX893" s="85" t="str">
        <f>IFERROR(IF($AQ893="Passive","",INDEX(Income!H$9:H$1026,MATCH(Calc!$AO893,Income!$U$9:$U$1026,0),1)),"")</f>
        <v/>
      </c>
      <c r="AY893" s="85" t="str">
        <f>IFERROR(IF($AQ893="Passive","",INDEX(Income!I$9:I$1026,MATCH(Calc!$AO893,Income!$U$9:$U$1026,0),1)),"")</f>
        <v/>
      </c>
      <c r="AZ893" s="85" t="str">
        <f>IFERROR(IF($AQ893="Passive","",INDEX(Income!J$9:J$1026,MATCH(Calc!$AO893,Income!$U$9:$U$1026,0),1)),"")</f>
        <v/>
      </c>
      <c r="BA893" s="85" t="str">
        <f>IFERROR(IF($AQ893="Passive","",INDEX(Income!K$9:K$1026,MATCH(Calc!$AO893,Income!$U$9:$U$1026,0),1)),"")</f>
        <v/>
      </c>
      <c r="BB893" s="85" t="str">
        <f>IFERROR(IF($AQ893="Passive","",INDEX(Income!L$9:L$1026,MATCH(Calc!$AO893,Income!$U$9:$U$1026,0),1)),"")</f>
        <v/>
      </c>
      <c r="BC893" s="85" t="str">
        <f>IFERROR(IF($AQ893="Passive","",INDEX(Income!M$9:M$1026,MATCH(Calc!$AO893,Income!$U$9:$U$1026,0),1)),"")</f>
        <v/>
      </c>
      <c r="BD893" s="85" t="str">
        <f>IFERROR(IF($AQ893="Passive","",INDEX(Income!N$9:N$1026,MATCH(Calc!$AO893,Income!$U$9:$U$1026,0),1)),"")</f>
        <v/>
      </c>
      <c r="BE893" s="85" t="str">
        <f>IFERROR(IF($AQ893="Passive","",INDEX(Income!O$9:O$1026,MATCH(Calc!$AO893,Income!$U$9:$U$1026,0),1)),"")</f>
        <v/>
      </c>
      <c r="BF893" s="85" t="str">
        <f>IFERROR(IF($AQ893="Passive","",INDEX(Income!P$9:P$1026,MATCH(Calc!$AO893,Income!$U$9:$U$1026,0),1)),"")</f>
        <v/>
      </c>
      <c r="BH893" s="85" t="str">
        <f t="shared" si="91"/>
        <v>Passive</v>
      </c>
      <c r="BI893" s="85">
        <f>IFERROR(INDEX(Expenses!B$9:B$1026,MATCH(Calc!$AO893,Expenses!$U$9:$U$1026,0),1),0)</f>
        <v>0</v>
      </c>
      <c r="BJ893" s="85">
        <f>IFERROR(INDEX(Expenses!C$9:C$1026,MATCH(Calc!$AO893,Expenses!$U$9:$U$1026,0),1),0)</f>
        <v>0</v>
      </c>
      <c r="BK893" s="93">
        <f t="shared" ca="1" si="92"/>
        <v>2029</v>
      </c>
      <c r="BL893" s="85" t="str">
        <f>IFERROR(IF($BH893="Passive","",INDEX(Expenses!E$9:E$1026,MATCH(Calc!$AO893,Expenses!$U$9:$U$1026,0),1)),"")</f>
        <v/>
      </c>
      <c r="BM893" s="85" t="str">
        <f>IFERROR(IF($BH893="Passive","",INDEX(Expenses!F$9:F$1026,MATCH(Calc!$AO893,Expenses!$U$9:$U$1026,0),1)),"")</f>
        <v/>
      </c>
      <c r="BN893" s="85" t="str">
        <f>IFERROR(IF($BH893="Passive","",INDEX(Expenses!G$9:G$1026,MATCH(Calc!$AO893,Expenses!$U$9:$U$1026,0),1)),"")</f>
        <v/>
      </c>
      <c r="BO893" s="85" t="str">
        <f>IFERROR(IF($BH893="Passive","",INDEX(Expenses!H$9:H$1026,MATCH(Calc!$AO893,Expenses!$U$9:$U$1026,0),1)),"")</f>
        <v/>
      </c>
      <c r="BP893" s="85" t="str">
        <f>IFERROR(IF($BH893="Passive","",INDEX(Expenses!I$9:I$1026,MATCH(Calc!$AO893,Expenses!$U$9:$U$1026,0),1)),"")</f>
        <v/>
      </c>
      <c r="BQ893" s="85" t="str">
        <f>IFERROR(IF($BH893="Passive","",INDEX(Expenses!J$9:J$1026,MATCH(Calc!$AO893,Expenses!$U$9:$U$1026,0),1)),"")</f>
        <v/>
      </c>
      <c r="BR893" s="85" t="str">
        <f>IFERROR(IF($BH893="Passive","",INDEX(Expenses!K$9:K$1026,MATCH(Calc!$AO893,Expenses!$U$9:$U$1026,0),1)),"")</f>
        <v/>
      </c>
      <c r="BS893" s="85" t="str">
        <f>IFERROR(IF($BH893="Passive","",INDEX(Expenses!L$9:L$1026,MATCH(Calc!$AO893,Expenses!$U$9:$U$1026,0),1)),"")</f>
        <v/>
      </c>
      <c r="BT893" s="85" t="str">
        <f>IFERROR(IF($BH893="Passive","",INDEX(Expenses!M$9:M$1026,MATCH(Calc!$AO893,Expenses!$U$9:$U$1026,0),1)),"")</f>
        <v/>
      </c>
      <c r="BU893" s="85" t="str">
        <f>IFERROR(IF($BH893="Passive","",INDEX(Expenses!N$9:N$1026,MATCH(Calc!$AO893,Expenses!$U$9:$U$1026,0),1)),"")</f>
        <v/>
      </c>
      <c r="BV893" s="85" t="str">
        <f>IFERROR(IF($BH893="Passive","",INDEX(Expenses!O$9:O$1026,MATCH(Calc!$AO893,Expenses!$U$9:$U$1026,0),1)),"")</f>
        <v/>
      </c>
      <c r="BW893" s="85" t="str">
        <f>IFERROR(IF($BH893="Passive","",INDEX(Expenses!P$9:P$1026,MATCH(Calc!$AO893,Expenses!$U$9:$U$1026,0),1)),"")</f>
        <v/>
      </c>
    </row>
    <row r="894" spans="40:75" x14ac:dyDescent="0.25">
      <c r="AN894" s="93">
        <f t="shared" si="88"/>
        <v>8</v>
      </c>
      <c r="AO894" s="93">
        <v>891</v>
      </c>
      <c r="AQ894" s="85" t="str">
        <f t="shared" si="89"/>
        <v>Passive</v>
      </c>
      <c r="AR894" s="85">
        <f>IFERROR(INDEX(Income!B$9:B$1026,MATCH(Calc!$AO894,Income!$U$9:$U$1026,0),1),0)</f>
        <v>0</v>
      </c>
      <c r="AS894" s="85">
        <f>IFERROR(INDEX(Income!C$9:C$1026,MATCH(Calc!$AO894,Income!$U$9:$U$1026,0),1),0)</f>
        <v>0</v>
      </c>
      <c r="AT894" s="93">
        <f t="shared" ca="1" si="90"/>
        <v>2029</v>
      </c>
      <c r="AU894" s="85" t="str">
        <f>IFERROR(IF($AQ894="Passive","",INDEX(Income!E$9:E$1026,MATCH(Calc!$AO894,Income!$U$9:$U$1026,0),1)),"")</f>
        <v/>
      </c>
      <c r="AV894" s="85" t="str">
        <f>IFERROR(IF($AQ894="Passive","",INDEX(Income!F$9:F$1026,MATCH(Calc!$AO894,Income!$U$9:$U$1026,0),1)),"")</f>
        <v/>
      </c>
      <c r="AW894" s="85" t="str">
        <f>IFERROR(IF($AQ894="Passive","",INDEX(Income!G$9:G$1026,MATCH(Calc!$AO894,Income!$U$9:$U$1026,0),1)),"")</f>
        <v/>
      </c>
      <c r="AX894" s="85" t="str">
        <f>IFERROR(IF($AQ894="Passive","",INDEX(Income!H$9:H$1026,MATCH(Calc!$AO894,Income!$U$9:$U$1026,0),1)),"")</f>
        <v/>
      </c>
      <c r="AY894" s="85" t="str">
        <f>IFERROR(IF($AQ894="Passive","",INDEX(Income!I$9:I$1026,MATCH(Calc!$AO894,Income!$U$9:$U$1026,0),1)),"")</f>
        <v/>
      </c>
      <c r="AZ894" s="85" t="str">
        <f>IFERROR(IF($AQ894="Passive","",INDEX(Income!J$9:J$1026,MATCH(Calc!$AO894,Income!$U$9:$U$1026,0),1)),"")</f>
        <v/>
      </c>
      <c r="BA894" s="85" t="str">
        <f>IFERROR(IF($AQ894="Passive","",INDEX(Income!K$9:K$1026,MATCH(Calc!$AO894,Income!$U$9:$U$1026,0),1)),"")</f>
        <v/>
      </c>
      <c r="BB894" s="85" t="str">
        <f>IFERROR(IF($AQ894="Passive","",INDEX(Income!L$9:L$1026,MATCH(Calc!$AO894,Income!$U$9:$U$1026,0),1)),"")</f>
        <v/>
      </c>
      <c r="BC894" s="85" t="str">
        <f>IFERROR(IF($AQ894="Passive","",INDEX(Income!M$9:M$1026,MATCH(Calc!$AO894,Income!$U$9:$U$1026,0),1)),"")</f>
        <v/>
      </c>
      <c r="BD894" s="85" t="str">
        <f>IFERROR(IF($AQ894="Passive","",INDEX(Income!N$9:N$1026,MATCH(Calc!$AO894,Income!$U$9:$U$1026,0),1)),"")</f>
        <v/>
      </c>
      <c r="BE894" s="85" t="str">
        <f>IFERROR(IF($AQ894="Passive","",INDEX(Income!O$9:O$1026,MATCH(Calc!$AO894,Income!$U$9:$U$1026,0),1)),"")</f>
        <v/>
      </c>
      <c r="BF894" s="85" t="str">
        <f>IFERROR(IF($AQ894="Passive","",INDEX(Income!P$9:P$1026,MATCH(Calc!$AO894,Income!$U$9:$U$1026,0),1)),"")</f>
        <v/>
      </c>
      <c r="BH894" s="85" t="str">
        <f t="shared" si="91"/>
        <v>Passive</v>
      </c>
      <c r="BI894" s="85">
        <f>IFERROR(INDEX(Expenses!B$9:B$1026,MATCH(Calc!$AO894,Expenses!$U$9:$U$1026,0),1),0)</f>
        <v>0</v>
      </c>
      <c r="BJ894" s="85">
        <f>IFERROR(INDEX(Expenses!C$9:C$1026,MATCH(Calc!$AO894,Expenses!$U$9:$U$1026,0),1),0)</f>
        <v>0</v>
      </c>
      <c r="BK894" s="93">
        <f t="shared" ca="1" si="92"/>
        <v>2029</v>
      </c>
      <c r="BL894" s="85" t="str">
        <f>IFERROR(IF($BH894="Passive","",INDEX(Expenses!E$9:E$1026,MATCH(Calc!$AO894,Expenses!$U$9:$U$1026,0),1)),"")</f>
        <v/>
      </c>
      <c r="BM894" s="85" t="str">
        <f>IFERROR(IF($BH894="Passive","",INDEX(Expenses!F$9:F$1026,MATCH(Calc!$AO894,Expenses!$U$9:$U$1026,0),1)),"")</f>
        <v/>
      </c>
      <c r="BN894" s="85" t="str">
        <f>IFERROR(IF($BH894="Passive","",INDEX(Expenses!G$9:G$1026,MATCH(Calc!$AO894,Expenses!$U$9:$U$1026,0),1)),"")</f>
        <v/>
      </c>
      <c r="BO894" s="85" t="str">
        <f>IFERROR(IF($BH894="Passive","",INDEX(Expenses!H$9:H$1026,MATCH(Calc!$AO894,Expenses!$U$9:$U$1026,0),1)),"")</f>
        <v/>
      </c>
      <c r="BP894" s="85" t="str">
        <f>IFERROR(IF($BH894="Passive","",INDEX(Expenses!I$9:I$1026,MATCH(Calc!$AO894,Expenses!$U$9:$U$1026,0),1)),"")</f>
        <v/>
      </c>
      <c r="BQ894" s="85" t="str">
        <f>IFERROR(IF($BH894="Passive","",INDEX(Expenses!J$9:J$1026,MATCH(Calc!$AO894,Expenses!$U$9:$U$1026,0),1)),"")</f>
        <v/>
      </c>
      <c r="BR894" s="85" t="str">
        <f>IFERROR(IF($BH894="Passive","",INDEX(Expenses!K$9:K$1026,MATCH(Calc!$AO894,Expenses!$U$9:$U$1026,0),1)),"")</f>
        <v/>
      </c>
      <c r="BS894" s="85" t="str">
        <f>IFERROR(IF($BH894="Passive","",INDEX(Expenses!L$9:L$1026,MATCH(Calc!$AO894,Expenses!$U$9:$U$1026,0),1)),"")</f>
        <v/>
      </c>
      <c r="BT894" s="85" t="str">
        <f>IFERROR(IF($BH894="Passive","",INDEX(Expenses!M$9:M$1026,MATCH(Calc!$AO894,Expenses!$U$9:$U$1026,0),1)),"")</f>
        <v/>
      </c>
      <c r="BU894" s="85" t="str">
        <f>IFERROR(IF($BH894="Passive","",INDEX(Expenses!N$9:N$1026,MATCH(Calc!$AO894,Expenses!$U$9:$U$1026,0),1)),"")</f>
        <v/>
      </c>
      <c r="BV894" s="85" t="str">
        <f>IFERROR(IF($BH894="Passive","",INDEX(Expenses!O$9:O$1026,MATCH(Calc!$AO894,Expenses!$U$9:$U$1026,0),1)),"")</f>
        <v/>
      </c>
      <c r="BW894" s="85" t="str">
        <f>IFERROR(IF($BH894="Passive","",INDEX(Expenses!P$9:P$1026,MATCH(Calc!$AO894,Expenses!$U$9:$U$1026,0),1)),"")</f>
        <v/>
      </c>
    </row>
    <row r="895" spans="40:75" x14ac:dyDescent="0.25">
      <c r="AN895" s="93">
        <f t="shared" si="88"/>
        <v>8</v>
      </c>
      <c r="AO895" s="93">
        <v>892</v>
      </c>
      <c r="AQ895" s="85" t="str">
        <f t="shared" si="89"/>
        <v>Passive</v>
      </c>
      <c r="AR895" s="85">
        <f>IFERROR(INDEX(Income!B$9:B$1026,MATCH(Calc!$AO895,Income!$U$9:$U$1026,0),1),0)</f>
        <v>0</v>
      </c>
      <c r="AS895" s="85">
        <f>IFERROR(INDEX(Income!C$9:C$1026,MATCH(Calc!$AO895,Income!$U$9:$U$1026,0),1),0)</f>
        <v>0</v>
      </c>
      <c r="AT895" s="93">
        <f t="shared" ca="1" si="90"/>
        <v>2029</v>
      </c>
      <c r="AU895" s="85" t="str">
        <f>IFERROR(IF($AQ895="Passive","",INDEX(Income!E$9:E$1026,MATCH(Calc!$AO895,Income!$U$9:$U$1026,0),1)),"")</f>
        <v/>
      </c>
      <c r="AV895" s="85" t="str">
        <f>IFERROR(IF($AQ895="Passive","",INDEX(Income!F$9:F$1026,MATCH(Calc!$AO895,Income!$U$9:$U$1026,0),1)),"")</f>
        <v/>
      </c>
      <c r="AW895" s="85" t="str">
        <f>IFERROR(IF($AQ895="Passive","",INDEX(Income!G$9:G$1026,MATCH(Calc!$AO895,Income!$U$9:$U$1026,0),1)),"")</f>
        <v/>
      </c>
      <c r="AX895" s="85" t="str">
        <f>IFERROR(IF($AQ895="Passive","",INDEX(Income!H$9:H$1026,MATCH(Calc!$AO895,Income!$U$9:$U$1026,0),1)),"")</f>
        <v/>
      </c>
      <c r="AY895" s="85" t="str">
        <f>IFERROR(IF($AQ895="Passive","",INDEX(Income!I$9:I$1026,MATCH(Calc!$AO895,Income!$U$9:$U$1026,0),1)),"")</f>
        <v/>
      </c>
      <c r="AZ895" s="85" t="str">
        <f>IFERROR(IF($AQ895="Passive","",INDEX(Income!J$9:J$1026,MATCH(Calc!$AO895,Income!$U$9:$U$1026,0),1)),"")</f>
        <v/>
      </c>
      <c r="BA895" s="85" t="str">
        <f>IFERROR(IF($AQ895="Passive","",INDEX(Income!K$9:K$1026,MATCH(Calc!$AO895,Income!$U$9:$U$1026,0),1)),"")</f>
        <v/>
      </c>
      <c r="BB895" s="85" t="str">
        <f>IFERROR(IF($AQ895="Passive","",INDEX(Income!L$9:L$1026,MATCH(Calc!$AO895,Income!$U$9:$U$1026,0),1)),"")</f>
        <v/>
      </c>
      <c r="BC895" s="85" t="str">
        <f>IFERROR(IF($AQ895="Passive","",INDEX(Income!M$9:M$1026,MATCH(Calc!$AO895,Income!$U$9:$U$1026,0),1)),"")</f>
        <v/>
      </c>
      <c r="BD895" s="85" t="str">
        <f>IFERROR(IF($AQ895="Passive","",INDEX(Income!N$9:N$1026,MATCH(Calc!$AO895,Income!$U$9:$U$1026,0),1)),"")</f>
        <v/>
      </c>
      <c r="BE895" s="85" t="str">
        <f>IFERROR(IF($AQ895="Passive","",INDEX(Income!O$9:O$1026,MATCH(Calc!$AO895,Income!$U$9:$U$1026,0),1)),"")</f>
        <v/>
      </c>
      <c r="BF895" s="85" t="str">
        <f>IFERROR(IF($AQ895="Passive","",INDEX(Income!P$9:P$1026,MATCH(Calc!$AO895,Income!$U$9:$U$1026,0),1)),"")</f>
        <v/>
      </c>
      <c r="BH895" s="85" t="str">
        <f t="shared" si="91"/>
        <v>Passive</v>
      </c>
      <c r="BI895" s="85">
        <f>IFERROR(INDEX(Expenses!B$9:B$1026,MATCH(Calc!$AO895,Expenses!$U$9:$U$1026,0),1),0)</f>
        <v>0</v>
      </c>
      <c r="BJ895" s="85">
        <f>IFERROR(INDEX(Expenses!C$9:C$1026,MATCH(Calc!$AO895,Expenses!$U$9:$U$1026,0),1),0)</f>
        <v>0</v>
      </c>
      <c r="BK895" s="93">
        <f t="shared" ca="1" si="92"/>
        <v>2029</v>
      </c>
      <c r="BL895" s="85" t="str">
        <f>IFERROR(IF($BH895="Passive","",INDEX(Expenses!E$9:E$1026,MATCH(Calc!$AO895,Expenses!$U$9:$U$1026,0),1)),"")</f>
        <v/>
      </c>
      <c r="BM895" s="85" t="str">
        <f>IFERROR(IF($BH895="Passive","",INDEX(Expenses!F$9:F$1026,MATCH(Calc!$AO895,Expenses!$U$9:$U$1026,0),1)),"")</f>
        <v/>
      </c>
      <c r="BN895" s="85" t="str">
        <f>IFERROR(IF($BH895="Passive","",INDEX(Expenses!G$9:G$1026,MATCH(Calc!$AO895,Expenses!$U$9:$U$1026,0),1)),"")</f>
        <v/>
      </c>
      <c r="BO895" s="85" t="str">
        <f>IFERROR(IF($BH895="Passive","",INDEX(Expenses!H$9:H$1026,MATCH(Calc!$AO895,Expenses!$U$9:$U$1026,0),1)),"")</f>
        <v/>
      </c>
      <c r="BP895" s="85" t="str">
        <f>IFERROR(IF($BH895="Passive","",INDEX(Expenses!I$9:I$1026,MATCH(Calc!$AO895,Expenses!$U$9:$U$1026,0),1)),"")</f>
        <v/>
      </c>
      <c r="BQ895" s="85" t="str">
        <f>IFERROR(IF($BH895="Passive","",INDEX(Expenses!J$9:J$1026,MATCH(Calc!$AO895,Expenses!$U$9:$U$1026,0),1)),"")</f>
        <v/>
      </c>
      <c r="BR895" s="85" t="str">
        <f>IFERROR(IF($BH895="Passive","",INDEX(Expenses!K$9:K$1026,MATCH(Calc!$AO895,Expenses!$U$9:$U$1026,0),1)),"")</f>
        <v/>
      </c>
      <c r="BS895" s="85" t="str">
        <f>IFERROR(IF($BH895="Passive","",INDEX(Expenses!L$9:L$1026,MATCH(Calc!$AO895,Expenses!$U$9:$U$1026,0),1)),"")</f>
        <v/>
      </c>
      <c r="BT895" s="85" t="str">
        <f>IFERROR(IF($BH895="Passive","",INDEX(Expenses!M$9:M$1026,MATCH(Calc!$AO895,Expenses!$U$9:$U$1026,0),1)),"")</f>
        <v/>
      </c>
      <c r="BU895" s="85" t="str">
        <f>IFERROR(IF($BH895="Passive","",INDEX(Expenses!N$9:N$1026,MATCH(Calc!$AO895,Expenses!$U$9:$U$1026,0),1)),"")</f>
        <v/>
      </c>
      <c r="BV895" s="85" t="str">
        <f>IFERROR(IF($BH895="Passive","",INDEX(Expenses!O$9:O$1026,MATCH(Calc!$AO895,Expenses!$U$9:$U$1026,0),1)),"")</f>
        <v/>
      </c>
      <c r="BW895" s="85" t="str">
        <f>IFERROR(IF($BH895="Passive","",INDEX(Expenses!P$9:P$1026,MATCH(Calc!$AO895,Expenses!$U$9:$U$1026,0),1)),"")</f>
        <v/>
      </c>
    </row>
    <row r="896" spans="40:75" x14ac:dyDescent="0.25">
      <c r="AN896" s="93">
        <f t="shared" si="88"/>
        <v>8</v>
      </c>
      <c r="AO896" s="93">
        <v>893</v>
      </c>
      <c r="AQ896" s="85" t="str">
        <f t="shared" si="89"/>
        <v>Passive</v>
      </c>
      <c r="AR896" s="85">
        <f>IFERROR(INDEX(Income!B$9:B$1026,MATCH(Calc!$AO896,Income!$U$9:$U$1026,0),1),0)</f>
        <v>0</v>
      </c>
      <c r="AS896" s="85">
        <f>IFERROR(INDEX(Income!C$9:C$1026,MATCH(Calc!$AO896,Income!$U$9:$U$1026,0),1),0)</f>
        <v>0</v>
      </c>
      <c r="AT896" s="93">
        <f t="shared" ca="1" si="90"/>
        <v>2029</v>
      </c>
      <c r="AU896" s="85" t="str">
        <f>IFERROR(IF($AQ896="Passive","",INDEX(Income!E$9:E$1026,MATCH(Calc!$AO896,Income!$U$9:$U$1026,0),1)),"")</f>
        <v/>
      </c>
      <c r="AV896" s="85" t="str">
        <f>IFERROR(IF($AQ896="Passive","",INDEX(Income!F$9:F$1026,MATCH(Calc!$AO896,Income!$U$9:$U$1026,0),1)),"")</f>
        <v/>
      </c>
      <c r="AW896" s="85" t="str">
        <f>IFERROR(IF($AQ896="Passive","",INDEX(Income!G$9:G$1026,MATCH(Calc!$AO896,Income!$U$9:$U$1026,0),1)),"")</f>
        <v/>
      </c>
      <c r="AX896" s="85" t="str">
        <f>IFERROR(IF($AQ896="Passive","",INDEX(Income!H$9:H$1026,MATCH(Calc!$AO896,Income!$U$9:$U$1026,0),1)),"")</f>
        <v/>
      </c>
      <c r="AY896" s="85" t="str">
        <f>IFERROR(IF($AQ896="Passive","",INDEX(Income!I$9:I$1026,MATCH(Calc!$AO896,Income!$U$9:$U$1026,0),1)),"")</f>
        <v/>
      </c>
      <c r="AZ896" s="85" t="str">
        <f>IFERROR(IF($AQ896="Passive","",INDEX(Income!J$9:J$1026,MATCH(Calc!$AO896,Income!$U$9:$U$1026,0),1)),"")</f>
        <v/>
      </c>
      <c r="BA896" s="85" t="str">
        <f>IFERROR(IF($AQ896="Passive","",INDEX(Income!K$9:K$1026,MATCH(Calc!$AO896,Income!$U$9:$U$1026,0),1)),"")</f>
        <v/>
      </c>
      <c r="BB896" s="85" t="str">
        <f>IFERROR(IF($AQ896="Passive","",INDEX(Income!L$9:L$1026,MATCH(Calc!$AO896,Income!$U$9:$U$1026,0),1)),"")</f>
        <v/>
      </c>
      <c r="BC896" s="85" t="str">
        <f>IFERROR(IF($AQ896="Passive","",INDEX(Income!M$9:M$1026,MATCH(Calc!$AO896,Income!$U$9:$U$1026,0),1)),"")</f>
        <v/>
      </c>
      <c r="BD896" s="85" t="str">
        <f>IFERROR(IF($AQ896="Passive","",INDEX(Income!N$9:N$1026,MATCH(Calc!$AO896,Income!$U$9:$U$1026,0),1)),"")</f>
        <v/>
      </c>
      <c r="BE896" s="85" t="str">
        <f>IFERROR(IF($AQ896="Passive","",INDEX(Income!O$9:O$1026,MATCH(Calc!$AO896,Income!$U$9:$U$1026,0),1)),"")</f>
        <v/>
      </c>
      <c r="BF896" s="85" t="str">
        <f>IFERROR(IF($AQ896="Passive","",INDEX(Income!P$9:P$1026,MATCH(Calc!$AO896,Income!$U$9:$U$1026,0),1)),"")</f>
        <v/>
      </c>
      <c r="BH896" s="85" t="str">
        <f t="shared" si="91"/>
        <v>Passive</v>
      </c>
      <c r="BI896" s="85">
        <f>IFERROR(INDEX(Expenses!B$9:B$1026,MATCH(Calc!$AO896,Expenses!$U$9:$U$1026,0),1),0)</f>
        <v>0</v>
      </c>
      <c r="BJ896" s="85">
        <f>IFERROR(INDEX(Expenses!C$9:C$1026,MATCH(Calc!$AO896,Expenses!$U$9:$U$1026,0),1),0)</f>
        <v>0</v>
      </c>
      <c r="BK896" s="93">
        <f t="shared" ca="1" si="92"/>
        <v>2029</v>
      </c>
      <c r="BL896" s="85" t="str">
        <f>IFERROR(IF($BH896="Passive","",INDEX(Expenses!E$9:E$1026,MATCH(Calc!$AO896,Expenses!$U$9:$U$1026,0),1)),"")</f>
        <v/>
      </c>
      <c r="BM896" s="85" t="str">
        <f>IFERROR(IF($BH896="Passive","",INDEX(Expenses!F$9:F$1026,MATCH(Calc!$AO896,Expenses!$U$9:$U$1026,0),1)),"")</f>
        <v/>
      </c>
      <c r="BN896" s="85" t="str">
        <f>IFERROR(IF($BH896="Passive","",INDEX(Expenses!G$9:G$1026,MATCH(Calc!$AO896,Expenses!$U$9:$U$1026,0),1)),"")</f>
        <v/>
      </c>
      <c r="BO896" s="85" t="str">
        <f>IFERROR(IF($BH896="Passive","",INDEX(Expenses!H$9:H$1026,MATCH(Calc!$AO896,Expenses!$U$9:$U$1026,0),1)),"")</f>
        <v/>
      </c>
      <c r="BP896" s="85" t="str">
        <f>IFERROR(IF($BH896="Passive","",INDEX(Expenses!I$9:I$1026,MATCH(Calc!$AO896,Expenses!$U$9:$U$1026,0),1)),"")</f>
        <v/>
      </c>
      <c r="BQ896" s="85" t="str">
        <f>IFERROR(IF($BH896="Passive","",INDEX(Expenses!J$9:J$1026,MATCH(Calc!$AO896,Expenses!$U$9:$U$1026,0),1)),"")</f>
        <v/>
      </c>
      <c r="BR896" s="85" t="str">
        <f>IFERROR(IF($BH896="Passive","",INDEX(Expenses!K$9:K$1026,MATCH(Calc!$AO896,Expenses!$U$9:$U$1026,0),1)),"")</f>
        <v/>
      </c>
      <c r="BS896" s="85" t="str">
        <f>IFERROR(IF($BH896="Passive","",INDEX(Expenses!L$9:L$1026,MATCH(Calc!$AO896,Expenses!$U$9:$U$1026,0),1)),"")</f>
        <v/>
      </c>
      <c r="BT896" s="85" t="str">
        <f>IFERROR(IF($BH896="Passive","",INDEX(Expenses!M$9:M$1026,MATCH(Calc!$AO896,Expenses!$U$9:$U$1026,0),1)),"")</f>
        <v/>
      </c>
      <c r="BU896" s="85" t="str">
        <f>IFERROR(IF($BH896="Passive","",INDEX(Expenses!N$9:N$1026,MATCH(Calc!$AO896,Expenses!$U$9:$U$1026,0),1)),"")</f>
        <v/>
      </c>
      <c r="BV896" s="85" t="str">
        <f>IFERROR(IF($BH896="Passive","",INDEX(Expenses!O$9:O$1026,MATCH(Calc!$AO896,Expenses!$U$9:$U$1026,0),1)),"")</f>
        <v/>
      </c>
      <c r="BW896" s="85" t="str">
        <f>IFERROR(IF($BH896="Passive","",INDEX(Expenses!P$9:P$1026,MATCH(Calc!$AO896,Expenses!$U$9:$U$1026,0),1)),"")</f>
        <v/>
      </c>
    </row>
    <row r="897" spans="40:75" x14ac:dyDescent="0.25">
      <c r="AN897" s="93">
        <f t="shared" si="88"/>
        <v>8</v>
      </c>
      <c r="AO897" s="93">
        <v>894</v>
      </c>
      <c r="AQ897" s="85" t="str">
        <f t="shared" si="89"/>
        <v>Passive</v>
      </c>
      <c r="AR897" s="85">
        <f>IFERROR(INDEX(Income!B$9:B$1026,MATCH(Calc!$AO897,Income!$U$9:$U$1026,0),1),0)</f>
        <v>0</v>
      </c>
      <c r="AS897" s="85">
        <f>IFERROR(INDEX(Income!C$9:C$1026,MATCH(Calc!$AO897,Income!$U$9:$U$1026,0),1),0)</f>
        <v>0</v>
      </c>
      <c r="AT897" s="93">
        <f t="shared" ca="1" si="90"/>
        <v>2029</v>
      </c>
      <c r="AU897" s="85" t="str">
        <f>IFERROR(IF($AQ897="Passive","",INDEX(Income!E$9:E$1026,MATCH(Calc!$AO897,Income!$U$9:$U$1026,0),1)),"")</f>
        <v/>
      </c>
      <c r="AV897" s="85" t="str">
        <f>IFERROR(IF($AQ897="Passive","",INDEX(Income!F$9:F$1026,MATCH(Calc!$AO897,Income!$U$9:$U$1026,0),1)),"")</f>
        <v/>
      </c>
      <c r="AW897" s="85" t="str">
        <f>IFERROR(IF($AQ897="Passive","",INDEX(Income!G$9:G$1026,MATCH(Calc!$AO897,Income!$U$9:$U$1026,0),1)),"")</f>
        <v/>
      </c>
      <c r="AX897" s="85" t="str">
        <f>IFERROR(IF($AQ897="Passive","",INDEX(Income!H$9:H$1026,MATCH(Calc!$AO897,Income!$U$9:$U$1026,0),1)),"")</f>
        <v/>
      </c>
      <c r="AY897" s="85" t="str">
        <f>IFERROR(IF($AQ897="Passive","",INDEX(Income!I$9:I$1026,MATCH(Calc!$AO897,Income!$U$9:$U$1026,0),1)),"")</f>
        <v/>
      </c>
      <c r="AZ897" s="85" t="str">
        <f>IFERROR(IF($AQ897="Passive","",INDEX(Income!J$9:J$1026,MATCH(Calc!$AO897,Income!$U$9:$U$1026,0),1)),"")</f>
        <v/>
      </c>
      <c r="BA897" s="85" t="str">
        <f>IFERROR(IF($AQ897="Passive","",INDEX(Income!K$9:K$1026,MATCH(Calc!$AO897,Income!$U$9:$U$1026,0),1)),"")</f>
        <v/>
      </c>
      <c r="BB897" s="85" t="str">
        <f>IFERROR(IF($AQ897="Passive","",INDEX(Income!L$9:L$1026,MATCH(Calc!$AO897,Income!$U$9:$U$1026,0),1)),"")</f>
        <v/>
      </c>
      <c r="BC897" s="85" t="str">
        <f>IFERROR(IF($AQ897="Passive","",INDEX(Income!M$9:M$1026,MATCH(Calc!$AO897,Income!$U$9:$U$1026,0),1)),"")</f>
        <v/>
      </c>
      <c r="BD897" s="85" t="str">
        <f>IFERROR(IF($AQ897="Passive","",INDEX(Income!N$9:N$1026,MATCH(Calc!$AO897,Income!$U$9:$U$1026,0),1)),"")</f>
        <v/>
      </c>
      <c r="BE897" s="85" t="str">
        <f>IFERROR(IF($AQ897="Passive","",INDEX(Income!O$9:O$1026,MATCH(Calc!$AO897,Income!$U$9:$U$1026,0),1)),"")</f>
        <v/>
      </c>
      <c r="BF897" s="85" t="str">
        <f>IFERROR(IF($AQ897="Passive","",INDEX(Income!P$9:P$1026,MATCH(Calc!$AO897,Income!$U$9:$U$1026,0),1)),"")</f>
        <v/>
      </c>
      <c r="BH897" s="85" t="str">
        <f t="shared" si="91"/>
        <v>Passive</v>
      </c>
      <c r="BI897" s="85">
        <f>IFERROR(INDEX(Expenses!B$9:B$1026,MATCH(Calc!$AO897,Expenses!$U$9:$U$1026,0),1),0)</f>
        <v>0</v>
      </c>
      <c r="BJ897" s="85">
        <f>IFERROR(INDEX(Expenses!C$9:C$1026,MATCH(Calc!$AO897,Expenses!$U$9:$U$1026,0),1),0)</f>
        <v>0</v>
      </c>
      <c r="BK897" s="93">
        <f t="shared" ca="1" si="92"/>
        <v>2029</v>
      </c>
      <c r="BL897" s="85" t="str">
        <f>IFERROR(IF($BH897="Passive","",INDEX(Expenses!E$9:E$1026,MATCH(Calc!$AO897,Expenses!$U$9:$U$1026,0),1)),"")</f>
        <v/>
      </c>
      <c r="BM897" s="85" t="str">
        <f>IFERROR(IF($BH897="Passive","",INDEX(Expenses!F$9:F$1026,MATCH(Calc!$AO897,Expenses!$U$9:$U$1026,0),1)),"")</f>
        <v/>
      </c>
      <c r="BN897" s="85" t="str">
        <f>IFERROR(IF($BH897="Passive","",INDEX(Expenses!G$9:G$1026,MATCH(Calc!$AO897,Expenses!$U$9:$U$1026,0),1)),"")</f>
        <v/>
      </c>
      <c r="BO897" s="85" t="str">
        <f>IFERROR(IF($BH897="Passive","",INDEX(Expenses!H$9:H$1026,MATCH(Calc!$AO897,Expenses!$U$9:$U$1026,0),1)),"")</f>
        <v/>
      </c>
      <c r="BP897" s="85" t="str">
        <f>IFERROR(IF($BH897="Passive","",INDEX(Expenses!I$9:I$1026,MATCH(Calc!$AO897,Expenses!$U$9:$U$1026,0),1)),"")</f>
        <v/>
      </c>
      <c r="BQ897" s="85" t="str">
        <f>IFERROR(IF($BH897="Passive","",INDEX(Expenses!J$9:J$1026,MATCH(Calc!$AO897,Expenses!$U$9:$U$1026,0),1)),"")</f>
        <v/>
      </c>
      <c r="BR897" s="85" t="str">
        <f>IFERROR(IF($BH897="Passive","",INDEX(Expenses!K$9:K$1026,MATCH(Calc!$AO897,Expenses!$U$9:$U$1026,0),1)),"")</f>
        <v/>
      </c>
      <c r="BS897" s="85" t="str">
        <f>IFERROR(IF($BH897="Passive","",INDEX(Expenses!L$9:L$1026,MATCH(Calc!$AO897,Expenses!$U$9:$U$1026,0),1)),"")</f>
        <v/>
      </c>
      <c r="BT897" s="85" t="str">
        <f>IFERROR(IF($BH897="Passive","",INDEX(Expenses!M$9:M$1026,MATCH(Calc!$AO897,Expenses!$U$9:$U$1026,0),1)),"")</f>
        <v/>
      </c>
      <c r="BU897" s="85" t="str">
        <f>IFERROR(IF($BH897="Passive","",INDEX(Expenses!N$9:N$1026,MATCH(Calc!$AO897,Expenses!$U$9:$U$1026,0),1)),"")</f>
        <v/>
      </c>
      <c r="BV897" s="85" t="str">
        <f>IFERROR(IF($BH897="Passive","",INDEX(Expenses!O$9:O$1026,MATCH(Calc!$AO897,Expenses!$U$9:$U$1026,0),1)),"")</f>
        <v/>
      </c>
      <c r="BW897" s="85" t="str">
        <f>IFERROR(IF($BH897="Passive","",INDEX(Expenses!P$9:P$1026,MATCH(Calc!$AO897,Expenses!$U$9:$U$1026,0),1)),"")</f>
        <v/>
      </c>
    </row>
    <row r="898" spans="40:75" x14ac:dyDescent="0.25">
      <c r="AN898" s="93">
        <f t="shared" si="88"/>
        <v>8</v>
      </c>
      <c r="AO898" s="93">
        <v>895</v>
      </c>
      <c r="AQ898" s="85" t="str">
        <f t="shared" si="89"/>
        <v>Passive</v>
      </c>
      <c r="AR898" s="85">
        <f>IFERROR(INDEX(Income!B$9:B$1026,MATCH(Calc!$AO898,Income!$U$9:$U$1026,0),1),0)</f>
        <v>0</v>
      </c>
      <c r="AS898" s="85">
        <f>IFERROR(INDEX(Income!C$9:C$1026,MATCH(Calc!$AO898,Income!$U$9:$U$1026,0),1),0)</f>
        <v>0</v>
      </c>
      <c r="AT898" s="93">
        <f t="shared" ca="1" si="90"/>
        <v>2029</v>
      </c>
      <c r="AU898" s="85" t="str">
        <f>IFERROR(IF($AQ898="Passive","",INDEX(Income!E$9:E$1026,MATCH(Calc!$AO898,Income!$U$9:$U$1026,0),1)),"")</f>
        <v/>
      </c>
      <c r="AV898" s="85" t="str">
        <f>IFERROR(IF($AQ898="Passive","",INDEX(Income!F$9:F$1026,MATCH(Calc!$AO898,Income!$U$9:$U$1026,0),1)),"")</f>
        <v/>
      </c>
      <c r="AW898" s="85" t="str">
        <f>IFERROR(IF($AQ898="Passive","",INDEX(Income!G$9:G$1026,MATCH(Calc!$AO898,Income!$U$9:$U$1026,0),1)),"")</f>
        <v/>
      </c>
      <c r="AX898" s="85" t="str">
        <f>IFERROR(IF($AQ898="Passive","",INDEX(Income!H$9:H$1026,MATCH(Calc!$AO898,Income!$U$9:$U$1026,0),1)),"")</f>
        <v/>
      </c>
      <c r="AY898" s="85" t="str">
        <f>IFERROR(IF($AQ898="Passive","",INDEX(Income!I$9:I$1026,MATCH(Calc!$AO898,Income!$U$9:$U$1026,0),1)),"")</f>
        <v/>
      </c>
      <c r="AZ898" s="85" t="str">
        <f>IFERROR(IF($AQ898="Passive","",INDEX(Income!J$9:J$1026,MATCH(Calc!$AO898,Income!$U$9:$U$1026,0),1)),"")</f>
        <v/>
      </c>
      <c r="BA898" s="85" t="str">
        <f>IFERROR(IF($AQ898="Passive","",INDEX(Income!K$9:K$1026,MATCH(Calc!$AO898,Income!$U$9:$U$1026,0),1)),"")</f>
        <v/>
      </c>
      <c r="BB898" s="85" t="str">
        <f>IFERROR(IF($AQ898="Passive","",INDEX(Income!L$9:L$1026,MATCH(Calc!$AO898,Income!$U$9:$U$1026,0),1)),"")</f>
        <v/>
      </c>
      <c r="BC898" s="85" t="str">
        <f>IFERROR(IF($AQ898="Passive","",INDEX(Income!M$9:M$1026,MATCH(Calc!$AO898,Income!$U$9:$U$1026,0),1)),"")</f>
        <v/>
      </c>
      <c r="BD898" s="85" t="str">
        <f>IFERROR(IF($AQ898="Passive","",INDEX(Income!N$9:N$1026,MATCH(Calc!$AO898,Income!$U$9:$U$1026,0),1)),"")</f>
        <v/>
      </c>
      <c r="BE898" s="85" t="str">
        <f>IFERROR(IF($AQ898="Passive","",INDEX(Income!O$9:O$1026,MATCH(Calc!$AO898,Income!$U$9:$U$1026,0),1)),"")</f>
        <v/>
      </c>
      <c r="BF898" s="85" t="str">
        <f>IFERROR(IF($AQ898="Passive","",INDEX(Income!P$9:P$1026,MATCH(Calc!$AO898,Income!$U$9:$U$1026,0),1)),"")</f>
        <v/>
      </c>
      <c r="BH898" s="85" t="str">
        <f t="shared" si="91"/>
        <v>Passive</v>
      </c>
      <c r="BI898" s="85">
        <f>IFERROR(INDEX(Expenses!B$9:B$1026,MATCH(Calc!$AO898,Expenses!$U$9:$U$1026,0),1),0)</f>
        <v>0</v>
      </c>
      <c r="BJ898" s="85">
        <f>IFERROR(INDEX(Expenses!C$9:C$1026,MATCH(Calc!$AO898,Expenses!$U$9:$U$1026,0),1),0)</f>
        <v>0</v>
      </c>
      <c r="BK898" s="93">
        <f t="shared" ca="1" si="92"/>
        <v>2029</v>
      </c>
      <c r="BL898" s="85" t="str">
        <f>IFERROR(IF($BH898="Passive","",INDEX(Expenses!E$9:E$1026,MATCH(Calc!$AO898,Expenses!$U$9:$U$1026,0),1)),"")</f>
        <v/>
      </c>
      <c r="BM898" s="85" t="str">
        <f>IFERROR(IF($BH898="Passive","",INDEX(Expenses!F$9:F$1026,MATCH(Calc!$AO898,Expenses!$U$9:$U$1026,0),1)),"")</f>
        <v/>
      </c>
      <c r="BN898" s="85" t="str">
        <f>IFERROR(IF($BH898="Passive","",INDEX(Expenses!G$9:G$1026,MATCH(Calc!$AO898,Expenses!$U$9:$U$1026,0),1)),"")</f>
        <v/>
      </c>
      <c r="BO898" s="85" t="str">
        <f>IFERROR(IF($BH898="Passive","",INDEX(Expenses!H$9:H$1026,MATCH(Calc!$AO898,Expenses!$U$9:$U$1026,0),1)),"")</f>
        <v/>
      </c>
      <c r="BP898" s="85" t="str">
        <f>IFERROR(IF($BH898="Passive","",INDEX(Expenses!I$9:I$1026,MATCH(Calc!$AO898,Expenses!$U$9:$U$1026,0),1)),"")</f>
        <v/>
      </c>
      <c r="BQ898" s="85" t="str">
        <f>IFERROR(IF($BH898="Passive","",INDEX(Expenses!J$9:J$1026,MATCH(Calc!$AO898,Expenses!$U$9:$U$1026,0),1)),"")</f>
        <v/>
      </c>
      <c r="BR898" s="85" t="str">
        <f>IFERROR(IF($BH898="Passive","",INDEX(Expenses!K$9:K$1026,MATCH(Calc!$AO898,Expenses!$U$9:$U$1026,0),1)),"")</f>
        <v/>
      </c>
      <c r="BS898" s="85" t="str">
        <f>IFERROR(IF($BH898="Passive","",INDEX(Expenses!L$9:L$1026,MATCH(Calc!$AO898,Expenses!$U$9:$U$1026,0),1)),"")</f>
        <v/>
      </c>
      <c r="BT898" s="85" t="str">
        <f>IFERROR(IF($BH898="Passive","",INDEX(Expenses!M$9:M$1026,MATCH(Calc!$AO898,Expenses!$U$9:$U$1026,0),1)),"")</f>
        <v/>
      </c>
      <c r="BU898" s="85" t="str">
        <f>IFERROR(IF($BH898="Passive","",INDEX(Expenses!N$9:N$1026,MATCH(Calc!$AO898,Expenses!$U$9:$U$1026,0),1)),"")</f>
        <v/>
      </c>
      <c r="BV898" s="85" t="str">
        <f>IFERROR(IF($BH898="Passive","",INDEX(Expenses!O$9:O$1026,MATCH(Calc!$AO898,Expenses!$U$9:$U$1026,0),1)),"")</f>
        <v/>
      </c>
      <c r="BW898" s="85" t="str">
        <f>IFERROR(IF($BH898="Passive","",INDEX(Expenses!P$9:P$1026,MATCH(Calc!$AO898,Expenses!$U$9:$U$1026,0),1)),"")</f>
        <v/>
      </c>
    </row>
    <row r="899" spans="40:75" x14ac:dyDescent="0.25">
      <c r="AN899" s="93">
        <f t="shared" si="88"/>
        <v>8</v>
      </c>
      <c r="AO899" s="93">
        <v>896</v>
      </c>
      <c r="AQ899" s="85" t="str">
        <f t="shared" si="89"/>
        <v>Passive</v>
      </c>
      <c r="AR899" s="85">
        <f>IFERROR(INDEX(Income!B$9:B$1026,MATCH(Calc!$AO899,Income!$U$9:$U$1026,0),1),0)</f>
        <v>0</v>
      </c>
      <c r="AS899" s="85">
        <f>IFERROR(INDEX(Income!C$9:C$1026,MATCH(Calc!$AO899,Income!$U$9:$U$1026,0),1),0)</f>
        <v>0</v>
      </c>
      <c r="AT899" s="93">
        <f t="shared" ca="1" si="90"/>
        <v>2029</v>
      </c>
      <c r="AU899" s="85" t="str">
        <f>IFERROR(IF($AQ899="Passive","",INDEX(Income!E$9:E$1026,MATCH(Calc!$AO899,Income!$U$9:$U$1026,0),1)),"")</f>
        <v/>
      </c>
      <c r="AV899" s="85" t="str">
        <f>IFERROR(IF($AQ899="Passive","",INDEX(Income!F$9:F$1026,MATCH(Calc!$AO899,Income!$U$9:$U$1026,0),1)),"")</f>
        <v/>
      </c>
      <c r="AW899" s="85" t="str">
        <f>IFERROR(IF($AQ899="Passive","",INDEX(Income!G$9:G$1026,MATCH(Calc!$AO899,Income!$U$9:$U$1026,0),1)),"")</f>
        <v/>
      </c>
      <c r="AX899" s="85" t="str">
        <f>IFERROR(IF($AQ899="Passive","",INDEX(Income!H$9:H$1026,MATCH(Calc!$AO899,Income!$U$9:$U$1026,0),1)),"")</f>
        <v/>
      </c>
      <c r="AY899" s="85" t="str">
        <f>IFERROR(IF($AQ899="Passive","",INDEX(Income!I$9:I$1026,MATCH(Calc!$AO899,Income!$U$9:$U$1026,0),1)),"")</f>
        <v/>
      </c>
      <c r="AZ899" s="85" t="str">
        <f>IFERROR(IF($AQ899="Passive","",INDEX(Income!J$9:J$1026,MATCH(Calc!$AO899,Income!$U$9:$U$1026,0),1)),"")</f>
        <v/>
      </c>
      <c r="BA899" s="85" t="str">
        <f>IFERROR(IF($AQ899="Passive","",INDEX(Income!K$9:K$1026,MATCH(Calc!$AO899,Income!$U$9:$U$1026,0),1)),"")</f>
        <v/>
      </c>
      <c r="BB899" s="85" t="str">
        <f>IFERROR(IF($AQ899="Passive","",INDEX(Income!L$9:L$1026,MATCH(Calc!$AO899,Income!$U$9:$U$1026,0),1)),"")</f>
        <v/>
      </c>
      <c r="BC899" s="85" t="str">
        <f>IFERROR(IF($AQ899="Passive","",INDEX(Income!M$9:M$1026,MATCH(Calc!$AO899,Income!$U$9:$U$1026,0),1)),"")</f>
        <v/>
      </c>
      <c r="BD899" s="85" t="str">
        <f>IFERROR(IF($AQ899="Passive","",INDEX(Income!N$9:N$1026,MATCH(Calc!$AO899,Income!$U$9:$U$1026,0),1)),"")</f>
        <v/>
      </c>
      <c r="BE899" s="85" t="str">
        <f>IFERROR(IF($AQ899="Passive","",INDEX(Income!O$9:O$1026,MATCH(Calc!$AO899,Income!$U$9:$U$1026,0),1)),"")</f>
        <v/>
      </c>
      <c r="BF899" s="85" t="str">
        <f>IFERROR(IF($AQ899="Passive","",INDEX(Income!P$9:P$1026,MATCH(Calc!$AO899,Income!$U$9:$U$1026,0),1)),"")</f>
        <v/>
      </c>
      <c r="BH899" s="85" t="str">
        <f t="shared" si="91"/>
        <v>Passive</v>
      </c>
      <c r="BI899" s="85">
        <f>IFERROR(INDEX(Expenses!B$9:B$1026,MATCH(Calc!$AO899,Expenses!$U$9:$U$1026,0),1),0)</f>
        <v>0</v>
      </c>
      <c r="BJ899" s="85">
        <f>IFERROR(INDEX(Expenses!C$9:C$1026,MATCH(Calc!$AO899,Expenses!$U$9:$U$1026,0),1),0)</f>
        <v>0</v>
      </c>
      <c r="BK899" s="93">
        <f t="shared" ca="1" si="92"/>
        <v>2029</v>
      </c>
      <c r="BL899" s="85" t="str">
        <f>IFERROR(IF($BH899="Passive","",INDEX(Expenses!E$9:E$1026,MATCH(Calc!$AO899,Expenses!$U$9:$U$1026,0),1)),"")</f>
        <v/>
      </c>
      <c r="BM899" s="85" t="str">
        <f>IFERROR(IF($BH899="Passive","",INDEX(Expenses!F$9:F$1026,MATCH(Calc!$AO899,Expenses!$U$9:$U$1026,0),1)),"")</f>
        <v/>
      </c>
      <c r="BN899" s="85" t="str">
        <f>IFERROR(IF($BH899="Passive","",INDEX(Expenses!G$9:G$1026,MATCH(Calc!$AO899,Expenses!$U$9:$U$1026,0),1)),"")</f>
        <v/>
      </c>
      <c r="BO899" s="85" t="str">
        <f>IFERROR(IF($BH899="Passive","",INDEX(Expenses!H$9:H$1026,MATCH(Calc!$AO899,Expenses!$U$9:$U$1026,0),1)),"")</f>
        <v/>
      </c>
      <c r="BP899" s="85" t="str">
        <f>IFERROR(IF($BH899="Passive","",INDEX(Expenses!I$9:I$1026,MATCH(Calc!$AO899,Expenses!$U$9:$U$1026,0),1)),"")</f>
        <v/>
      </c>
      <c r="BQ899" s="85" t="str">
        <f>IFERROR(IF($BH899="Passive","",INDEX(Expenses!J$9:J$1026,MATCH(Calc!$AO899,Expenses!$U$9:$U$1026,0),1)),"")</f>
        <v/>
      </c>
      <c r="BR899" s="85" t="str">
        <f>IFERROR(IF($BH899="Passive","",INDEX(Expenses!K$9:K$1026,MATCH(Calc!$AO899,Expenses!$U$9:$U$1026,0),1)),"")</f>
        <v/>
      </c>
      <c r="BS899" s="85" t="str">
        <f>IFERROR(IF($BH899="Passive","",INDEX(Expenses!L$9:L$1026,MATCH(Calc!$AO899,Expenses!$U$9:$U$1026,0),1)),"")</f>
        <v/>
      </c>
      <c r="BT899" s="85" t="str">
        <f>IFERROR(IF($BH899="Passive","",INDEX(Expenses!M$9:M$1026,MATCH(Calc!$AO899,Expenses!$U$9:$U$1026,0),1)),"")</f>
        <v/>
      </c>
      <c r="BU899" s="85" t="str">
        <f>IFERROR(IF($BH899="Passive","",INDEX(Expenses!N$9:N$1026,MATCH(Calc!$AO899,Expenses!$U$9:$U$1026,0),1)),"")</f>
        <v/>
      </c>
      <c r="BV899" s="85" t="str">
        <f>IFERROR(IF($BH899="Passive","",INDEX(Expenses!O$9:O$1026,MATCH(Calc!$AO899,Expenses!$U$9:$U$1026,0),1)),"")</f>
        <v/>
      </c>
      <c r="BW899" s="85" t="str">
        <f>IFERROR(IF($BH899="Passive","",INDEX(Expenses!P$9:P$1026,MATCH(Calc!$AO899,Expenses!$U$9:$U$1026,0),1)),"")</f>
        <v/>
      </c>
    </row>
    <row r="900" spans="40:75" x14ac:dyDescent="0.25">
      <c r="AN900" s="93">
        <f t="shared" si="88"/>
        <v>8</v>
      </c>
      <c r="AO900" s="93">
        <v>897</v>
      </c>
      <c r="AQ900" s="85" t="str">
        <f t="shared" si="89"/>
        <v>Passive</v>
      </c>
      <c r="AR900" s="85">
        <f>IFERROR(INDEX(Income!B$9:B$1026,MATCH(Calc!$AO900,Income!$U$9:$U$1026,0),1),0)</f>
        <v>0</v>
      </c>
      <c r="AS900" s="85">
        <f>IFERROR(INDEX(Income!C$9:C$1026,MATCH(Calc!$AO900,Income!$U$9:$U$1026,0),1),0)</f>
        <v>0</v>
      </c>
      <c r="AT900" s="93">
        <f t="shared" ca="1" si="90"/>
        <v>2029</v>
      </c>
      <c r="AU900" s="85" t="str">
        <f>IFERROR(IF($AQ900="Passive","",INDEX(Income!E$9:E$1026,MATCH(Calc!$AO900,Income!$U$9:$U$1026,0),1)),"")</f>
        <v/>
      </c>
      <c r="AV900" s="85" t="str">
        <f>IFERROR(IF($AQ900="Passive","",INDEX(Income!F$9:F$1026,MATCH(Calc!$AO900,Income!$U$9:$U$1026,0),1)),"")</f>
        <v/>
      </c>
      <c r="AW900" s="85" t="str">
        <f>IFERROR(IF($AQ900="Passive","",INDEX(Income!G$9:G$1026,MATCH(Calc!$AO900,Income!$U$9:$U$1026,0),1)),"")</f>
        <v/>
      </c>
      <c r="AX900" s="85" t="str">
        <f>IFERROR(IF($AQ900="Passive","",INDEX(Income!H$9:H$1026,MATCH(Calc!$AO900,Income!$U$9:$U$1026,0),1)),"")</f>
        <v/>
      </c>
      <c r="AY900" s="85" t="str">
        <f>IFERROR(IF($AQ900="Passive","",INDEX(Income!I$9:I$1026,MATCH(Calc!$AO900,Income!$U$9:$U$1026,0),1)),"")</f>
        <v/>
      </c>
      <c r="AZ900" s="85" t="str">
        <f>IFERROR(IF($AQ900="Passive","",INDEX(Income!J$9:J$1026,MATCH(Calc!$AO900,Income!$U$9:$U$1026,0),1)),"")</f>
        <v/>
      </c>
      <c r="BA900" s="85" t="str">
        <f>IFERROR(IF($AQ900="Passive","",INDEX(Income!K$9:K$1026,MATCH(Calc!$AO900,Income!$U$9:$U$1026,0),1)),"")</f>
        <v/>
      </c>
      <c r="BB900" s="85" t="str">
        <f>IFERROR(IF($AQ900="Passive","",INDEX(Income!L$9:L$1026,MATCH(Calc!$AO900,Income!$U$9:$U$1026,0),1)),"")</f>
        <v/>
      </c>
      <c r="BC900" s="85" t="str">
        <f>IFERROR(IF($AQ900="Passive","",INDEX(Income!M$9:M$1026,MATCH(Calc!$AO900,Income!$U$9:$U$1026,0),1)),"")</f>
        <v/>
      </c>
      <c r="BD900" s="85" t="str">
        <f>IFERROR(IF($AQ900="Passive","",INDEX(Income!N$9:N$1026,MATCH(Calc!$AO900,Income!$U$9:$U$1026,0),1)),"")</f>
        <v/>
      </c>
      <c r="BE900" s="85" t="str">
        <f>IFERROR(IF($AQ900="Passive","",INDEX(Income!O$9:O$1026,MATCH(Calc!$AO900,Income!$U$9:$U$1026,0),1)),"")</f>
        <v/>
      </c>
      <c r="BF900" s="85" t="str">
        <f>IFERROR(IF($AQ900="Passive","",INDEX(Income!P$9:P$1026,MATCH(Calc!$AO900,Income!$U$9:$U$1026,0),1)),"")</f>
        <v/>
      </c>
      <c r="BH900" s="85" t="str">
        <f t="shared" si="91"/>
        <v>Passive</v>
      </c>
      <c r="BI900" s="85">
        <f>IFERROR(INDEX(Expenses!B$9:B$1026,MATCH(Calc!$AO900,Expenses!$U$9:$U$1026,0),1),0)</f>
        <v>0</v>
      </c>
      <c r="BJ900" s="85">
        <f>IFERROR(INDEX(Expenses!C$9:C$1026,MATCH(Calc!$AO900,Expenses!$U$9:$U$1026,0),1),0)</f>
        <v>0</v>
      </c>
      <c r="BK900" s="93">
        <f t="shared" ca="1" si="92"/>
        <v>2029</v>
      </c>
      <c r="BL900" s="85" t="str">
        <f>IFERROR(IF($BH900="Passive","",INDEX(Expenses!E$9:E$1026,MATCH(Calc!$AO900,Expenses!$U$9:$U$1026,0),1)),"")</f>
        <v/>
      </c>
      <c r="BM900" s="85" t="str">
        <f>IFERROR(IF($BH900="Passive","",INDEX(Expenses!F$9:F$1026,MATCH(Calc!$AO900,Expenses!$U$9:$U$1026,0),1)),"")</f>
        <v/>
      </c>
      <c r="BN900" s="85" t="str">
        <f>IFERROR(IF($BH900="Passive","",INDEX(Expenses!G$9:G$1026,MATCH(Calc!$AO900,Expenses!$U$9:$U$1026,0),1)),"")</f>
        <v/>
      </c>
      <c r="BO900" s="85" t="str">
        <f>IFERROR(IF($BH900="Passive","",INDEX(Expenses!H$9:H$1026,MATCH(Calc!$AO900,Expenses!$U$9:$U$1026,0),1)),"")</f>
        <v/>
      </c>
      <c r="BP900" s="85" t="str">
        <f>IFERROR(IF($BH900="Passive","",INDEX(Expenses!I$9:I$1026,MATCH(Calc!$AO900,Expenses!$U$9:$U$1026,0),1)),"")</f>
        <v/>
      </c>
      <c r="BQ900" s="85" t="str">
        <f>IFERROR(IF($BH900="Passive","",INDEX(Expenses!J$9:J$1026,MATCH(Calc!$AO900,Expenses!$U$9:$U$1026,0),1)),"")</f>
        <v/>
      </c>
      <c r="BR900" s="85" t="str">
        <f>IFERROR(IF($BH900="Passive","",INDEX(Expenses!K$9:K$1026,MATCH(Calc!$AO900,Expenses!$U$9:$U$1026,0),1)),"")</f>
        <v/>
      </c>
      <c r="BS900" s="85" t="str">
        <f>IFERROR(IF($BH900="Passive","",INDEX(Expenses!L$9:L$1026,MATCH(Calc!$AO900,Expenses!$U$9:$U$1026,0),1)),"")</f>
        <v/>
      </c>
      <c r="BT900" s="85" t="str">
        <f>IFERROR(IF($BH900="Passive","",INDEX(Expenses!M$9:M$1026,MATCH(Calc!$AO900,Expenses!$U$9:$U$1026,0),1)),"")</f>
        <v/>
      </c>
      <c r="BU900" s="85" t="str">
        <f>IFERROR(IF($BH900="Passive","",INDEX(Expenses!N$9:N$1026,MATCH(Calc!$AO900,Expenses!$U$9:$U$1026,0),1)),"")</f>
        <v/>
      </c>
      <c r="BV900" s="85" t="str">
        <f>IFERROR(IF($BH900="Passive","",INDEX(Expenses!O$9:O$1026,MATCH(Calc!$AO900,Expenses!$U$9:$U$1026,0),1)),"")</f>
        <v/>
      </c>
      <c r="BW900" s="85" t="str">
        <f>IFERROR(IF($BH900="Passive","",INDEX(Expenses!P$9:P$1026,MATCH(Calc!$AO900,Expenses!$U$9:$U$1026,0),1)),"")</f>
        <v/>
      </c>
    </row>
    <row r="901" spans="40:75" x14ac:dyDescent="0.25">
      <c r="AN901" s="93">
        <f t="shared" ref="AN901:AN964" si="93">IF($AO901&lt;=100,0,IF(AND($AO901&gt;100,$AO901&lt;=200),1,IF(AND($AO901&gt;200,$AO901&lt;=300),2,IF(AND($AO901&gt;300,$AO901&lt;=400),3,IF(AND($AO901&gt;400,$AO901&lt;=500),4,IF(AND($AO901&gt;500,$AO901&lt;=600),5,IF(AND($AO901&gt;600,$AO901&lt;=700),6,IF(AND($AO901&gt;700,$AO901&lt;=800),7,IF(AND($AO901&gt;800,$AO901&lt;=900),8,IF(AND($AO901&gt;900,$AO901&lt;=1000),9))))))))))</f>
        <v>8</v>
      </c>
      <c r="AO901" s="93">
        <v>898</v>
      </c>
      <c r="AQ901" s="85" t="str">
        <f t="shared" ref="AQ901:AQ964" si="94">IF(AND(ISNUMBER(MATCH($AR901,$E$5:$E$54,0)),ISNUMBER(MATCH($AS901,$H$5:$H$24,0))),"Active","Passive")</f>
        <v>Passive</v>
      </c>
      <c r="AR901" s="85">
        <f>IFERROR(INDEX(Income!B$9:B$1026,MATCH(Calc!$AO901,Income!$U$9:$U$1026,0),1),0)</f>
        <v>0</v>
      </c>
      <c r="AS901" s="85">
        <f>IFERROR(INDEX(Income!C$9:C$1026,MATCH(Calc!$AO901,Income!$U$9:$U$1026,0),1),0)</f>
        <v>0</v>
      </c>
      <c r="AT901" s="93">
        <f t="shared" ref="AT901:AT964" ca="1" si="95">$AT$2+$AN901</f>
        <v>2029</v>
      </c>
      <c r="AU901" s="85" t="str">
        <f>IFERROR(IF($AQ901="Passive","",INDEX(Income!E$9:E$1026,MATCH(Calc!$AO901,Income!$U$9:$U$1026,0),1)),"")</f>
        <v/>
      </c>
      <c r="AV901" s="85" t="str">
        <f>IFERROR(IF($AQ901="Passive","",INDEX(Income!F$9:F$1026,MATCH(Calc!$AO901,Income!$U$9:$U$1026,0),1)),"")</f>
        <v/>
      </c>
      <c r="AW901" s="85" t="str">
        <f>IFERROR(IF($AQ901="Passive","",INDEX(Income!G$9:G$1026,MATCH(Calc!$AO901,Income!$U$9:$U$1026,0),1)),"")</f>
        <v/>
      </c>
      <c r="AX901" s="85" t="str">
        <f>IFERROR(IF($AQ901="Passive","",INDEX(Income!H$9:H$1026,MATCH(Calc!$AO901,Income!$U$9:$U$1026,0),1)),"")</f>
        <v/>
      </c>
      <c r="AY901" s="85" t="str">
        <f>IFERROR(IF($AQ901="Passive","",INDEX(Income!I$9:I$1026,MATCH(Calc!$AO901,Income!$U$9:$U$1026,0),1)),"")</f>
        <v/>
      </c>
      <c r="AZ901" s="85" t="str">
        <f>IFERROR(IF($AQ901="Passive","",INDEX(Income!J$9:J$1026,MATCH(Calc!$AO901,Income!$U$9:$U$1026,0),1)),"")</f>
        <v/>
      </c>
      <c r="BA901" s="85" t="str">
        <f>IFERROR(IF($AQ901="Passive","",INDEX(Income!K$9:K$1026,MATCH(Calc!$AO901,Income!$U$9:$U$1026,0),1)),"")</f>
        <v/>
      </c>
      <c r="BB901" s="85" t="str">
        <f>IFERROR(IF($AQ901="Passive","",INDEX(Income!L$9:L$1026,MATCH(Calc!$AO901,Income!$U$9:$U$1026,0),1)),"")</f>
        <v/>
      </c>
      <c r="BC901" s="85" t="str">
        <f>IFERROR(IF($AQ901="Passive","",INDEX(Income!M$9:M$1026,MATCH(Calc!$AO901,Income!$U$9:$U$1026,0),1)),"")</f>
        <v/>
      </c>
      <c r="BD901" s="85" t="str">
        <f>IFERROR(IF($AQ901="Passive","",INDEX(Income!N$9:N$1026,MATCH(Calc!$AO901,Income!$U$9:$U$1026,0),1)),"")</f>
        <v/>
      </c>
      <c r="BE901" s="85" t="str">
        <f>IFERROR(IF($AQ901="Passive","",INDEX(Income!O$9:O$1026,MATCH(Calc!$AO901,Income!$U$9:$U$1026,0),1)),"")</f>
        <v/>
      </c>
      <c r="BF901" s="85" t="str">
        <f>IFERROR(IF($AQ901="Passive","",INDEX(Income!P$9:P$1026,MATCH(Calc!$AO901,Income!$U$9:$U$1026,0),1)),"")</f>
        <v/>
      </c>
      <c r="BH901" s="85" t="str">
        <f t="shared" ref="BH901:BH964" si="96">IF(AND(ISNUMBER(MATCH($BI901,$E$5:$E$54,0)),ISNUMBER(MATCH($BJ901,$K$5:$K$24,0))),"Active","Passive")</f>
        <v>Passive</v>
      </c>
      <c r="BI901" s="85">
        <f>IFERROR(INDEX(Expenses!B$9:B$1026,MATCH(Calc!$AO901,Expenses!$U$9:$U$1026,0),1),0)</f>
        <v>0</v>
      </c>
      <c r="BJ901" s="85">
        <f>IFERROR(INDEX(Expenses!C$9:C$1026,MATCH(Calc!$AO901,Expenses!$U$9:$U$1026,0),1),0)</f>
        <v>0</v>
      </c>
      <c r="BK901" s="93">
        <f t="shared" ref="BK901:BK964" ca="1" si="97">$BK$2+$AN901</f>
        <v>2029</v>
      </c>
      <c r="BL901" s="85" t="str">
        <f>IFERROR(IF($BH901="Passive","",INDEX(Expenses!E$9:E$1026,MATCH(Calc!$AO901,Expenses!$U$9:$U$1026,0),1)),"")</f>
        <v/>
      </c>
      <c r="BM901" s="85" t="str">
        <f>IFERROR(IF($BH901="Passive","",INDEX(Expenses!F$9:F$1026,MATCH(Calc!$AO901,Expenses!$U$9:$U$1026,0),1)),"")</f>
        <v/>
      </c>
      <c r="BN901" s="85" t="str">
        <f>IFERROR(IF($BH901="Passive","",INDEX(Expenses!G$9:G$1026,MATCH(Calc!$AO901,Expenses!$U$9:$U$1026,0),1)),"")</f>
        <v/>
      </c>
      <c r="BO901" s="85" t="str">
        <f>IFERROR(IF($BH901="Passive","",INDEX(Expenses!H$9:H$1026,MATCH(Calc!$AO901,Expenses!$U$9:$U$1026,0),1)),"")</f>
        <v/>
      </c>
      <c r="BP901" s="85" t="str">
        <f>IFERROR(IF($BH901="Passive","",INDEX(Expenses!I$9:I$1026,MATCH(Calc!$AO901,Expenses!$U$9:$U$1026,0),1)),"")</f>
        <v/>
      </c>
      <c r="BQ901" s="85" t="str">
        <f>IFERROR(IF($BH901="Passive","",INDEX(Expenses!J$9:J$1026,MATCH(Calc!$AO901,Expenses!$U$9:$U$1026,0),1)),"")</f>
        <v/>
      </c>
      <c r="BR901" s="85" t="str">
        <f>IFERROR(IF($BH901="Passive","",INDEX(Expenses!K$9:K$1026,MATCH(Calc!$AO901,Expenses!$U$9:$U$1026,0),1)),"")</f>
        <v/>
      </c>
      <c r="BS901" s="85" t="str">
        <f>IFERROR(IF($BH901="Passive","",INDEX(Expenses!L$9:L$1026,MATCH(Calc!$AO901,Expenses!$U$9:$U$1026,0),1)),"")</f>
        <v/>
      </c>
      <c r="BT901" s="85" t="str">
        <f>IFERROR(IF($BH901="Passive","",INDEX(Expenses!M$9:M$1026,MATCH(Calc!$AO901,Expenses!$U$9:$U$1026,0),1)),"")</f>
        <v/>
      </c>
      <c r="BU901" s="85" t="str">
        <f>IFERROR(IF($BH901="Passive","",INDEX(Expenses!N$9:N$1026,MATCH(Calc!$AO901,Expenses!$U$9:$U$1026,0),1)),"")</f>
        <v/>
      </c>
      <c r="BV901" s="85" t="str">
        <f>IFERROR(IF($BH901="Passive","",INDEX(Expenses!O$9:O$1026,MATCH(Calc!$AO901,Expenses!$U$9:$U$1026,0),1)),"")</f>
        <v/>
      </c>
      <c r="BW901" s="85" t="str">
        <f>IFERROR(IF($BH901="Passive","",INDEX(Expenses!P$9:P$1026,MATCH(Calc!$AO901,Expenses!$U$9:$U$1026,0),1)),"")</f>
        <v/>
      </c>
    </row>
    <row r="902" spans="40:75" x14ac:dyDescent="0.25">
      <c r="AN902" s="93">
        <f t="shared" si="93"/>
        <v>8</v>
      </c>
      <c r="AO902" s="93">
        <v>899</v>
      </c>
      <c r="AQ902" s="85" t="str">
        <f t="shared" si="94"/>
        <v>Passive</v>
      </c>
      <c r="AR902" s="85">
        <f>IFERROR(INDEX(Income!B$9:B$1026,MATCH(Calc!$AO902,Income!$U$9:$U$1026,0),1),0)</f>
        <v>0</v>
      </c>
      <c r="AS902" s="85">
        <f>IFERROR(INDEX(Income!C$9:C$1026,MATCH(Calc!$AO902,Income!$U$9:$U$1026,0),1),0)</f>
        <v>0</v>
      </c>
      <c r="AT902" s="93">
        <f t="shared" ca="1" si="95"/>
        <v>2029</v>
      </c>
      <c r="AU902" s="85" t="str">
        <f>IFERROR(IF($AQ902="Passive","",INDEX(Income!E$9:E$1026,MATCH(Calc!$AO902,Income!$U$9:$U$1026,0),1)),"")</f>
        <v/>
      </c>
      <c r="AV902" s="85" t="str">
        <f>IFERROR(IF($AQ902="Passive","",INDEX(Income!F$9:F$1026,MATCH(Calc!$AO902,Income!$U$9:$U$1026,0),1)),"")</f>
        <v/>
      </c>
      <c r="AW902" s="85" t="str">
        <f>IFERROR(IF($AQ902="Passive","",INDEX(Income!G$9:G$1026,MATCH(Calc!$AO902,Income!$U$9:$U$1026,0),1)),"")</f>
        <v/>
      </c>
      <c r="AX902" s="85" t="str">
        <f>IFERROR(IF($AQ902="Passive","",INDEX(Income!H$9:H$1026,MATCH(Calc!$AO902,Income!$U$9:$U$1026,0),1)),"")</f>
        <v/>
      </c>
      <c r="AY902" s="85" t="str">
        <f>IFERROR(IF($AQ902="Passive","",INDEX(Income!I$9:I$1026,MATCH(Calc!$AO902,Income!$U$9:$U$1026,0),1)),"")</f>
        <v/>
      </c>
      <c r="AZ902" s="85" t="str">
        <f>IFERROR(IF($AQ902="Passive","",INDEX(Income!J$9:J$1026,MATCH(Calc!$AO902,Income!$U$9:$U$1026,0),1)),"")</f>
        <v/>
      </c>
      <c r="BA902" s="85" t="str">
        <f>IFERROR(IF($AQ902="Passive","",INDEX(Income!K$9:K$1026,MATCH(Calc!$AO902,Income!$U$9:$U$1026,0),1)),"")</f>
        <v/>
      </c>
      <c r="BB902" s="85" t="str">
        <f>IFERROR(IF($AQ902="Passive","",INDEX(Income!L$9:L$1026,MATCH(Calc!$AO902,Income!$U$9:$U$1026,0),1)),"")</f>
        <v/>
      </c>
      <c r="BC902" s="85" t="str">
        <f>IFERROR(IF($AQ902="Passive","",INDEX(Income!M$9:M$1026,MATCH(Calc!$AO902,Income!$U$9:$U$1026,0),1)),"")</f>
        <v/>
      </c>
      <c r="BD902" s="85" t="str">
        <f>IFERROR(IF($AQ902="Passive","",INDEX(Income!N$9:N$1026,MATCH(Calc!$AO902,Income!$U$9:$U$1026,0),1)),"")</f>
        <v/>
      </c>
      <c r="BE902" s="85" t="str">
        <f>IFERROR(IF($AQ902="Passive","",INDEX(Income!O$9:O$1026,MATCH(Calc!$AO902,Income!$U$9:$U$1026,0),1)),"")</f>
        <v/>
      </c>
      <c r="BF902" s="85" t="str">
        <f>IFERROR(IF($AQ902="Passive","",INDEX(Income!P$9:P$1026,MATCH(Calc!$AO902,Income!$U$9:$U$1026,0),1)),"")</f>
        <v/>
      </c>
      <c r="BH902" s="85" t="str">
        <f t="shared" si="96"/>
        <v>Passive</v>
      </c>
      <c r="BI902" s="85">
        <f>IFERROR(INDEX(Expenses!B$9:B$1026,MATCH(Calc!$AO902,Expenses!$U$9:$U$1026,0),1),0)</f>
        <v>0</v>
      </c>
      <c r="BJ902" s="85">
        <f>IFERROR(INDEX(Expenses!C$9:C$1026,MATCH(Calc!$AO902,Expenses!$U$9:$U$1026,0),1),0)</f>
        <v>0</v>
      </c>
      <c r="BK902" s="93">
        <f t="shared" ca="1" si="97"/>
        <v>2029</v>
      </c>
      <c r="BL902" s="85" t="str">
        <f>IFERROR(IF($BH902="Passive","",INDEX(Expenses!E$9:E$1026,MATCH(Calc!$AO902,Expenses!$U$9:$U$1026,0),1)),"")</f>
        <v/>
      </c>
      <c r="BM902" s="85" t="str">
        <f>IFERROR(IF($BH902="Passive","",INDEX(Expenses!F$9:F$1026,MATCH(Calc!$AO902,Expenses!$U$9:$U$1026,0),1)),"")</f>
        <v/>
      </c>
      <c r="BN902" s="85" t="str">
        <f>IFERROR(IF($BH902="Passive","",INDEX(Expenses!G$9:G$1026,MATCH(Calc!$AO902,Expenses!$U$9:$U$1026,0),1)),"")</f>
        <v/>
      </c>
      <c r="BO902" s="85" t="str">
        <f>IFERROR(IF($BH902="Passive","",INDEX(Expenses!H$9:H$1026,MATCH(Calc!$AO902,Expenses!$U$9:$U$1026,0),1)),"")</f>
        <v/>
      </c>
      <c r="BP902" s="85" t="str">
        <f>IFERROR(IF($BH902="Passive","",INDEX(Expenses!I$9:I$1026,MATCH(Calc!$AO902,Expenses!$U$9:$U$1026,0),1)),"")</f>
        <v/>
      </c>
      <c r="BQ902" s="85" t="str">
        <f>IFERROR(IF($BH902="Passive","",INDEX(Expenses!J$9:J$1026,MATCH(Calc!$AO902,Expenses!$U$9:$U$1026,0),1)),"")</f>
        <v/>
      </c>
      <c r="BR902" s="85" t="str">
        <f>IFERROR(IF($BH902="Passive","",INDEX(Expenses!K$9:K$1026,MATCH(Calc!$AO902,Expenses!$U$9:$U$1026,0),1)),"")</f>
        <v/>
      </c>
      <c r="BS902" s="85" t="str">
        <f>IFERROR(IF($BH902="Passive","",INDEX(Expenses!L$9:L$1026,MATCH(Calc!$AO902,Expenses!$U$9:$U$1026,0),1)),"")</f>
        <v/>
      </c>
      <c r="BT902" s="85" t="str">
        <f>IFERROR(IF($BH902="Passive","",INDEX(Expenses!M$9:M$1026,MATCH(Calc!$AO902,Expenses!$U$9:$U$1026,0),1)),"")</f>
        <v/>
      </c>
      <c r="BU902" s="85" t="str">
        <f>IFERROR(IF($BH902="Passive","",INDEX(Expenses!N$9:N$1026,MATCH(Calc!$AO902,Expenses!$U$9:$U$1026,0),1)),"")</f>
        <v/>
      </c>
      <c r="BV902" s="85" t="str">
        <f>IFERROR(IF($BH902="Passive","",INDEX(Expenses!O$9:O$1026,MATCH(Calc!$AO902,Expenses!$U$9:$U$1026,0),1)),"")</f>
        <v/>
      </c>
      <c r="BW902" s="85" t="str">
        <f>IFERROR(IF($BH902="Passive","",INDEX(Expenses!P$9:P$1026,MATCH(Calc!$AO902,Expenses!$U$9:$U$1026,0),1)),"")</f>
        <v/>
      </c>
    </row>
    <row r="903" spans="40:75" x14ac:dyDescent="0.25">
      <c r="AN903" s="93">
        <f t="shared" si="93"/>
        <v>8</v>
      </c>
      <c r="AO903" s="93">
        <v>900</v>
      </c>
      <c r="AQ903" s="85" t="str">
        <f t="shared" si="94"/>
        <v>Passive</v>
      </c>
      <c r="AR903" s="85">
        <f>IFERROR(INDEX(Income!B$9:B$1026,MATCH(Calc!$AO903,Income!$U$9:$U$1026,0),1),0)</f>
        <v>0</v>
      </c>
      <c r="AS903" s="85">
        <f>IFERROR(INDEX(Income!C$9:C$1026,MATCH(Calc!$AO903,Income!$U$9:$U$1026,0),1),0)</f>
        <v>0</v>
      </c>
      <c r="AT903" s="93">
        <f t="shared" ca="1" si="95"/>
        <v>2029</v>
      </c>
      <c r="AU903" s="85" t="str">
        <f>IFERROR(IF($AQ903="Passive","",INDEX(Income!E$9:E$1026,MATCH(Calc!$AO903,Income!$U$9:$U$1026,0),1)),"")</f>
        <v/>
      </c>
      <c r="AV903" s="85" t="str">
        <f>IFERROR(IF($AQ903="Passive","",INDEX(Income!F$9:F$1026,MATCH(Calc!$AO903,Income!$U$9:$U$1026,0),1)),"")</f>
        <v/>
      </c>
      <c r="AW903" s="85" t="str">
        <f>IFERROR(IF($AQ903="Passive","",INDEX(Income!G$9:G$1026,MATCH(Calc!$AO903,Income!$U$9:$U$1026,0),1)),"")</f>
        <v/>
      </c>
      <c r="AX903" s="85" t="str">
        <f>IFERROR(IF($AQ903="Passive","",INDEX(Income!H$9:H$1026,MATCH(Calc!$AO903,Income!$U$9:$U$1026,0),1)),"")</f>
        <v/>
      </c>
      <c r="AY903" s="85" t="str">
        <f>IFERROR(IF($AQ903="Passive","",INDEX(Income!I$9:I$1026,MATCH(Calc!$AO903,Income!$U$9:$U$1026,0),1)),"")</f>
        <v/>
      </c>
      <c r="AZ903" s="85" t="str">
        <f>IFERROR(IF($AQ903="Passive","",INDEX(Income!J$9:J$1026,MATCH(Calc!$AO903,Income!$U$9:$U$1026,0),1)),"")</f>
        <v/>
      </c>
      <c r="BA903" s="85" t="str">
        <f>IFERROR(IF($AQ903="Passive","",INDEX(Income!K$9:K$1026,MATCH(Calc!$AO903,Income!$U$9:$U$1026,0),1)),"")</f>
        <v/>
      </c>
      <c r="BB903" s="85" t="str">
        <f>IFERROR(IF($AQ903="Passive","",INDEX(Income!L$9:L$1026,MATCH(Calc!$AO903,Income!$U$9:$U$1026,0),1)),"")</f>
        <v/>
      </c>
      <c r="BC903" s="85" t="str">
        <f>IFERROR(IF($AQ903="Passive","",INDEX(Income!M$9:M$1026,MATCH(Calc!$AO903,Income!$U$9:$U$1026,0),1)),"")</f>
        <v/>
      </c>
      <c r="BD903" s="85" t="str">
        <f>IFERROR(IF($AQ903="Passive","",INDEX(Income!N$9:N$1026,MATCH(Calc!$AO903,Income!$U$9:$U$1026,0),1)),"")</f>
        <v/>
      </c>
      <c r="BE903" s="85" t="str">
        <f>IFERROR(IF($AQ903="Passive","",INDEX(Income!O$9:O$1026,MATCH(Calc!$AO903,Income!$U$9:$U$1026,0),1)),"")</f>
        <v/>
      </c>
      <c r="BF903" s="85" t="str">
        <f>IFERROR(IF($AQ903="Passive","",INDEX(Income!P$9:P$1026,MATCH(Calc!$AO903,Income!$U$9:$U$1026,0),1)),"")</f>
        <v/>
      </c>
      <c r="BH903" s="85" t="str">
        <f t="shared" si="96"/>
        <v>Passive</v>
      </c>
      <c r="BI903" s="85">
        <f>IFERROR(INDEX(Expenses!B$9:B$1026,MATCH(Calc!$AO903,Expenses!$U$9:$U$1026,0),1),0)</f>
        <v>0</v>
      </c>
      <c r="BJ903" s="85">
        <f>IFERROR(INDEX(Expenses!C$9:C$1026,MATCH(Calc!$AO903,Expenses!$U$9:$U$1026,0),1),0)</f>
        <v>0</v>
      </c>
      <c r="BK903" s="93">
        <f t="shared" ca="1" si="97"/>
        <v>2029</v>
      </c>
      <c r="BL903" s="85" t="str">
        <f>IFERROR(IF($BH903="Passive","",INDEX(Expenses!E$9:E$1026,MATCH(Calc!$AO903,Expenses!$U$9:$U$1026,0),1)),"")</f>
        <v/>
      </c>
      <c r="BM903" s="85" t="str">
        <f>IFERROR(IF($BH903="Passive","",INDEX(Expenses!F$9:F$1026,MATCH(Calc!$AO903,Expenses!$U$9:$U$1026,0),1)),"")</f>
        <v/>
      </c>
      <c r="BN903" s="85" t="str">
        <f>IFERROR(IF($BH903="Passive","",INDEX(Expenses!G$9:G$1026,MATCH(Calc!$AO903,Expenses!$U$9:$U$1026,0),1)),"")</f>
        <v/>
      </c>
      <c r="BO903" s="85" t="str">
        <f>IFERROR(IF($BH903="Passive","",INDEX(Expenses!H$9:H$1026,MATCH(Calc!$AO903,Expenses!$U$9:$U$1026,0),1)),"")</f>
        <v/>
      </c>
      <c r="BP903" s="85" t="str">
        <f>IFERROR(IF($BH903="Passive","",INDEX(Expenses!I$9:I$1026,MATCH(Calc!$AO903,Expenses!$U$9:$U$1026,0),1)),"")</f>
        <v/>
      </c>
      <c r="BQ903" s="85" t="str">
        <f>IFERROR(IF($BH903="Passive","",INDEX(Expenses!J$9:J$1026,MATCH(Calc!$AO903,Expenses!$U$9:$U$1026,0),1)),"")</f>
        <v/>
      </c>
      <c r="BR903" s="85" t="str">
        <f>IFERROR(IF($BH903="Passive","",INDEX(Expenses!K$9:K$1026,MATCH(Calc!$AO903,Expenses!$U$9:$U$1026,0),1)),"")</f>
        <v/>
      </c>
      <c r="BS903" s="85" t="str">
        <f>IFERROR(IF($BH903="Passive","",INDEX(Expenses!L$9:L$1026,MATCH(Calc!$AO903,Expenses!$U$9:$U$1026,0),1)),"")</f>
        <v/>
      </c>
      <c r="BT903" s="85" t="str">
        <f>IFERROR(IF($BH903="Passive","",INDEX(Expenses!M$9:M$1026,MATCH(Calc!$AO903,Expenses!$U$9:$U$1026,0),1)),"")</f>
        <v/>
      </c>
      <c r="BU903" s="85" t="str">
        <f>IFERROR(IF($BH903="Passive","",INDEX(Expenses!N$9:N$1026,MATCH(Calc!$AO903,Expenses!$U$9:$U$1026,0),1)),"")</f>
        <v/>
      </c>
      <c r="BV903" s="85" t="str">
        <f>IFERROR(IF($BH903="Passive","",INDEX(Expenses!O$9:O$1026,MATCH(Calc!$AO903,Expenses!$U$9:$U$1026,0),1)),"")</f>
        <v/>
      </c>
      <c r="BW903" s="85" t="str">
        <f>IFERROR(IF($BH903="Passive","",INDEX(Expenses!P$9:P$1026,MATCH(Calc!$AO903,Expenses!$U$9:$U$1026,0),1)),"")</f>
        <v/>
      </c>
    </row>
    <row r="904" spans="40:75" x14ac:dyDescent="0.25">
      <c r="AN904" s="93">
        <f t="shared" si="93"/>
        <v>9</v>
      </c>
      <c r="AO904" s="93">
        <v>901</v>
      </c>
      <c r="AQ904" s="85" t="str">
        <f t="shared" si="94"/>
        <v>Passive</v>
      </c>
      <c r="AR904" s="85">
        <f>IFERROR(INDEX(Income!B$9:B$1026,MATCH(Calc!$AO904,Income!$U$9:$U$1026,0),1),0)</f>
        <v>0</v>
      </c>
      <c r="AS904" s="85">
        <f>IFERROR(INDEX(Income!C$9:C$1026,MATCH(Calc!$AO904,Income!$U$9:$U$1026,0),1),0)</f>
        <v>0</v>
      </c>
      <c r="AT904" s="93">
        <f t="shared" ca="1" si="95"/>
        <v>2030</v>
      </c>
      <c r="AU904" s="85" t="str">
        <f>IFERROR(IF($AQ904="Passive","",INDEX(Income!E$9:E$1026,MATCH(Calc!$AO904,Income!$U$9:$U$1026,0),1)),"")</f>
        <v/>
      </c>
      <c r="AV904" s="85" t="str">
        <f>IFERROR(IF($AQ904="Passive","",INDEX(Income!F$9:F$1026,MATCH(Calc!$AO904,Income!$U$9:$U$1026,0),1)),"")</f>
        <v/>
      </c>
      <c r="AW904" s="85" t="str">
        <f>IFERROR(IF($AQ904="Passive","",INDEX(Income!G$9:G$1026,MATCH(Calc!$AO904,Income!$U$9:$U$1026,0),1)),"")</f>
        <v/>
      </c>
      <c r="AX904" s="85" t="str">
        <f>IFERROR(IF($AQ904="Passive","",INDEX(Income!H$9:H$1026,MATCH(Calc!$AO904,Income!$U$9:$U$1026,0),1)),"")</f>
        <v/>
      </c>
      <c r="AY904" s="85" t="str">
        <f>IFERROR(IF($AQ904="Passive","",INDEX(Income!I$9:I$1026,MATCH(Calc!$AO904,Income!$U$9:$U$1026,0),1)),"")</f>
        <v/>
      </c>
      <c r="AZ904" s="85" t="str">
        <f>IFERROR(IF($AQ904="Passive","",INDEX(Income!J$9:J$1026,MATCH(Calc!$AO904,Income!$U$9:$U$1026,0),1)),"")</f>
        <v/>
      </c>
      <c r="BA904" s="85" t="str">
        <f>IFERROR(IF($AQ904="Passive","",INDEX(Income!K$9:K$1026,MATCH(Calc!$AO904,Income!$U$9:$U$1026,0),1)),"")</f>
        <v/>
      </c>
      <c r="BB904" s="85" t="str">
        <f>IFERROR(IF($AQ904="Passive","",INDEX(Income!L$9:L$1026,MATCH(Calc!$AO904,Income!$U$9:$U$1026,0),1)),"")</f>
        <v/>
      </c>
      <c r="BC904" s="85" t="str">
        <f>IFERROR(IF($AQ904="Passive","",INDEX(Income!M$9:M$1026,MATCH(Calc!$AO904,Income!$U$9:$U$1026,0),1)),"")</f>
        <v/>
      </c>
      <c r="BD904" s="85" t="str">
        <f>IFERROR(IF($AQ904="Passive","",INDEX(Income!N$9:N$1026,MATCH(Calc!$AO904,Income!$U$9:$U$1026,0),1)),"")</f>
        <v/>
      </c>
      <c r="BE904" s="85" t="str">
        <f>IFERROR(IF($AQ904="Passive","",INDEX(Income!O$9:O$1026,MATCH(Calc!$AO904,Income!$U$9:$U$1026,0),1)),"")</f>
        <v/>
      </c>
      <c r="BF904" s="85" t="str">
        <f>IFERROR(IF($AQ904="Passive","",INDEX(Income!P$9:P$1026,MATCH(Calc!$AO904,Income!$U$9:$U$1026,0),1)),"")</f>
        <v/>
      </c>
      <c r="BH904" s="85" t="str">
        <f t="shared" si="96"/>
        <v>Passive</v>
      </c>
      <c r="BI904" s="85">
        <f>IFERROR(INDEX(Expenses!B$9:B$1026,MATCH(Calc!$AO904,Expenses!$U$9:$U$1026,0),1),0)</f>
        <v>0</v>
      </c>
      <c r="BJ904" s="85">
        <f>IFERROR(INDEX(Expenses!C$9:C$1026,MATCH(Calc!$AO904,Expenses!$U$9:$U$1026,0),1),0)</f>
        <v>0</v>
      </c>
      <c r="BK904" s="93">
        <f t="shared" ca="1" si="97"/>
        <v>2030</v>
      </c>
      <c r="BL904" s="85" t="str">
        <f>IFERROR(IF($BH904="Passive","",INDEX(Expenses!E$9:E$1026,MATCH(Calc!$AO904,Expenses!$U$9:$U$1026,0),1)),"")</f>
        <v/>
      </c>
      <c r="BM904" s="85" t="str">
        <f>IFERROR(IF($BH904="Passive","",INDEX(Expenses!F$9:F$1026,MATCH(Calc!$AO904,Expenses!$U$9:$U$1026,0),1)),"")</f>
        <v/>
      </c>
      <c r="BN904" s="85" t="str">
        <f>IFERROR(IF($BH904="Passive","",INDEX(Expenses!G$9:G$1026,MATCH(Calc!$AO904,Expenses!$U$9:$U$1026,0),1)),"")</f>
        <v/>
      </c>
      <c r="BO904" s="85" t="str">
        <f>IFERROR(IF($BH904="Passive","",INDEX(Expenses!H$9:H$1026,MATCH(Calc!$AO904,Expenses!$U$9:$U$1026,0),1)),"")</f>
        <v/>
      </c>
      <c r="BP904" s="85" t="str">
        <f>IFERROR(IF($BH904="Passive","",INDEX(Expenses!I$9:I$1026,MATCH(Calc!$AO904,Expenses!$U$9:$U$1026,0),1)),"")</f>
        <v/>
      </c>
      <c r="BQ904" s="85" t="str">
        <f>IFERROR(IF($BH904="Passive","",INDEX(Expenses!J$9:J$1026,MATCH(Calc!$AO904,Expenses!$U$9:$U$1026,0),1)),"")</f>
        <v/>
      </c>
      <c r="BR904" s="85" t="str">
        <f>IFERROR(IF($BH904="Passive","",INDEX(Expenses!K$9:K$1026,MATCH(Calc!$AO904,Expenses!$U$9:$U$1026,0),1)),"")</f>
        <v/>
      </c>
      <c r="BS904" s="85" t="str">
        <f>IFERROR(IF($BH904="Passive","",INDEX(Expenses!L$9:L$1026,MATCH(Calc!$AO904,Expenses!$U$9:$U$1026,0),1)),"")</f>
        <v/>
      </c>
      <c r="BT904" s="85" t="str">
        <f>IFERROR(IF($BH904="Passive","",INDEX(Expenses!M$9:M$1026,MATCH(Calc!$AO904,Expenses!$U$9:$U$1026,0),1)),"")</f>
        <v/>
      </c>
      <c r="BU904" s="85" t="str">
        <f>IFERROR(IF($BH904="Passive","",INDEX(Expenses!N$9:N$1026,MATCH(Calc!$AO904,Expenses!$U$9:$U$1026,0),1)),"")</f>
        <v/>
      </c>
      <c r="BV904" s="85" t="str">
        <f>IFERROR(IF($BH904="Passive","",INDEX(Expenses!O$9:O$1026,MATCH(Calc!$AO904,Expenses!$U$9:$U$1026,0),1)),"")</f>
        <v/>
      </c>
      <c r="BW904" s="85" t="str">
        <f>IFERROR(IF($BH904="Passive","",INDEX(Expenses!P$9:P$1026,MATCH(Calc!$AO904,Expenses!$U$9:$U$1026,0),1)),"")</f>
        <v/>
      </c>
    </row>
    <row r="905" spans="40:75" x14ac:dyDescent="0.25">
      <c r="AN905" s="93">
        <f t="shared" si="93"/>
        <v>9</v>
      </c>
      <c r="AO905" s="93">
        <v>902</v>
      </c>
      <c r="AQ905" s="85" t="str">
        <f t="shared" si="94"/>
        <v>Passive</v>
      </c>
      <c r="AR905" s="85">
        <f>IFERROR(INDEX(Income!B$9:B$1026,MATCH(Calc!$AO905,Income!$U$9:$U$1026,0),1),0)</f>
        <v>0</v>
      </c>
      <c r="AS905" s="85">
        <f>IFERROR(INDEX(Income!C$9:C$1026,MATCH(Calc!$AO905,Income!$U$9:$U$1026,0),1),0)</f>
        <v>0</v>
      </c>
      <c r="AT905" s="93">
        <f t="shared" ca="1" si="95"/>
        <v>2030</v>
      </c>
      <c r="AU905" s="85" t="str">
        <f>IFERROR(IF($AQ905="Passive","",INDEX(Income!E$9:E$1026,MATCH(Calc!$AO905,Income!$U$9:$U$1026,0),1)),"")</f>
        <v/>
      </c>
      <c r="AV905" s="85" t="str">
        <f>IFERROR(IF($AQ905="Passive","",INDEX(Income!F$9:F$1026,MATCH(Calc!$AO905,Income!$U$9:$U$1026,0),1)),"")</f>
        <v/>
      </c>
      <c r="AW905" s="85" t="str">
        <f>IFERROR(IF($AQ905="Passive","",INDEX(Income!G$9:G$1026,MATCH(Calc!$AO905,Income!$U$9:$U$1026,0),1)),"")</f>
        <v/>
      </c>
      <c r="AX905" s="85" t="str">
        <f>IFERROR(IF($AQ905="Passive","",INDEX(Income!H$9:H$1026,MATCH(Calc!$AO905,Income!$U$9:$U$1026,0),1)),"")</f>
        <v/>
      </c>
      <c r="AY905" s="85" t="str">
        <f>IFERROR(IF($AQ905="Passive","",INDEX(Income!I$9:I$1026,MATCH(Calc!$AO905,Income!$U$9:$U$1026,0),1)),"")</f>
        <v/>
      </c>
      <c r="AZ905" s="85" t="str">
        <f>IFERROR(IF($AQ905="Passive","",INDEX(Income!J$9:J$1026,MATCH(Calc!$AO905,Income!$U$9:$U$1026,0),1)),"")</f>
        <v/>
      </c>
      <c r="BA905" s="85" t="str">
        <f>IFERROR(IF($AQ905="Passive","",INDEX(Income!K$9:K$1026,MATCH(Calc!$AO905,Income!$U$9:$U$1026,0),1)),"")</f>
        <v/>
      </c>
      <c r="BB905" s="85" t="str">
        <f>IFERROR(IF($AQ905="Passive","",INDEX(Income!L$9:L$1026,MATCH(Calc!$AO905,Income!$U$9:$U$1026,0),1)),"")</f>
        <v/>
      </c>
      <c r="BC905" s="85" t="str">
        <f>IFERROR(IF($AQ905="Passive","",INDEX(Income!M$9:M$1026,MATCH(Calc!$AO905,Income!$U$9:$U$1026,0),1)),"")</f>
        <v/>
      </c>
      <c r="BD905" s="85" t="str">
        <f>IFERROR(IF($AQ905="Passive","",INDEX(Income!N$9:N$1026,MATCH(Calc!$AO905,Income!$U$9:$U$1026,0),1)),"")</f>
        <v/>
      </c>
      <c r="BE905" s="85" t="str">
        <f>IFERROR(IF($AQ905="Passive","",INDEX(Income!O$9:O$1026,MATCH(Calc!$AO905,Income!$U$9:$U$1026,0),1)),"")</f>
        <v/>
      </c>
      <c r="BF905" s="85" t="str">
        <f>IFERROR(IF($AQ905="Passive","",INDEX(Income!P$9:P$1026,MATCH(Calc!$AO905,Income!$U$9:$U$1026,0),1)),"")</f>
        <v/>
      </c>
      <c r="BH905" s="85" t="str">
        <f t="shared" si="96"/>
        <v>Passive</v>
      </c>
      <c r="BI905" s="85">
        <f>IFERROR(INDEX(Expenses!B$9:B$1026,MATCH(Calc!$AO905,Expenses!$U$9:$U$1026,0),1),0)</f>
        <v>0</v>
      </c>
      <c r="BJ905" s="85">
        <f>IFERROR(INDEX(Expenses!C$9:C$1026,MATCH(Calc!$AO905,Expenses!$U$9:$U$1026,0),1),0)</f>
        <v>0</v>
      </c>
      <c r="BK905" s="93">
        <f t="shared" ca="1" si="97"/>
        <v>2030</v>
      </c>
      <c r="BL905" s="85" t="str">
        <f>IFERROR(IF($BH905="Passive","",INDEX(Expenses!E$9:E$1026,MATCH(Calc!$AO905,Expenses!$U$9:$U$1026,0),1)),"")</f>
        <v/>
      </c>
      <c r="BM905" s="85" t="str">
        <f>IFERROR(IF($BH905="Passive","",INDEX(Expenses!F$9:F$1026,MATCH(Calc!$AO905,Expenses!$U$9:$U$1026,0),1)),"")</f>
        <v/>
      </c>
      <c r="BN905" s="85" t="str">
        <f>IFERROR(IF($BH905="Passive","",INDEX(Expenses!G$9:G$1026,MATCH(Calc!$AO905,Expenses!$U$9:$U$1026,0),1)),"")</f>
        <v/>
      </c>
      <c r="BO905" s="85" t="str">
        <f>IFERROR(IF($BH905="Passive","",INDEX(Expenses!H$9:H$1026,MATCH(Calc!$AO905,Expenses!$U$9:$U$1026,0),1)),"")</f>
        <v/>
      </c>
      <c r="BP905" s="85" t="str">
        <f>IFERROR(IF($BH905="Passive","",INDEX(Expenses!I$9:I$1026,MATCH(Calc!$AO905,Expenses!$U$9:$U$1026,0),1)),"")</f>
        <v/>
      </c>
      <c r="BQ905" s="85" t="str">
        <f>IFERROR(IF($BH905="Passive","",INDEX(Expenses!J$9:J$1026,MATCH(Calc!$AO905,Expenses!$U$9:$U$1026,0),1)),"")</f>
        <v/>
      </c>
      <c r="BR905" s="85" t="str">
        <f>IFERROR(IF($BH905="Passive","",INDEX(Expenses!K$9:K$1026,MATCH(Calc!$AO905,Expenses!$U$9:$U$1026,0),1)),"")</f>
        <v/>
      </c>
      <c r="BS905" s="85" t="str">
        <f>IFERROR(IF($BH905="Passive","",INDEX(Expenses!L$9:L$1026,MATCH(Calc!$AO905,Expenses!$U$9:$U$1026,0),1)),"")</f>
        <v/>
      </c>
      <c r="BT905" s="85" t="str">
        <f>IFERROR(IF($BH905="Passive","",INDEX(Expenses!M$9:M$1026,MATCH(Calc!$AO905,Expenses!$U$9:$U$1026,0),1)),"")</f>
        <v/>
      </c>
      <c r="BU905" s="85" t="str">
        <f>IFERROR(IF($BH905="Passive","",INDEX(Expenses!N$9:N$1026,MATCH(Calc!$AO905,Expenses!$U$9:$U$1026,0),1)),"")</f>
        <v/>
      </c>
      <c r="BV905" s="85" t="str">
        <f>IFERROR(IF($BH905="Passive","",INDEX(Expenses!O$9:O$1026,MATCH(Calc!$AO905,Expenses!$U$9:$U$1026,0),1)),"")</f>
        <v/>
      </c>
      <c r="BW905" s="85" t="str">
        <f>IFERROR(IF($BH905="Passive","",INDEX(Expenses!P$9:P$1026,MATCH(Calc!$AO905,Expenses!$U$9:$U$1026,0),1)),"")</f>
        <v/>
      </c>
    </row>
    <row r="906" spans="40:75" x14ac:dyDescent="0.25">
      <c r="AN906" s="93">
        <f t="shared" si="93"/>
        <v>9</v>
      </c>
      <c r="AO906" s="93">
        <v>903</v>
      </c>
      <c r="AQ906" s="85" t="str">
        <f t="shared" si="94"/>
        <v>Passive</v>
      </c>
      <c r="AR906" s="85">
        <f>IFERROR(INDEX(Income!B$9:B$1026,MATCH(Calc!$AO906,Income!$U$9:$U$1026,0),1),0)</f>
        <v>0</v>
      </c>
      <c r="AS906" s="85">
        <f>IFERROR(INDEX(Income!C$9:C$1026,MATCH(Calc!$AO906,Income!$U$9:$U$1026,0),1),0)</f>
        <v>0</v>
      </c>
      <c r="AT906" s="93">
        <f t="shared" ca="1" si="95"/>
        <v>2030</v>
      </c>
      <c r="AU906" s="85" t="str">
        <f>IFERROR(IF($AQ906="Passive","",INDEX(Income!E$9:E$1026,MATCH(Calc!$AO906,Income!$U$9:$U$1026,0),1)),"")</f>
        <v/>
      </c>
      <c r="AV906" s="85" t="str">
        <f>IFERROR(IF($AQ906="Passive","",INDEX(Income!F$9:F$1026,MATCH(Calc!$AO906,Income!$U$9:$U$1026,0),1)),"")</f>
        <v/>
      </c>
      <c r="AW906" s="85" t="str">
        <f>IFERROR(IF($AQ906="Passive","",INDEX(Income!G$9:G$1026,MATCH(Calc!$AO906,Income!$U$9:$U$1026,0),1)),"")</f>
        <v/>
      </c>
      <c r="AX906" s="85" t="str">
        <f>IFERROR(IF($AQ906="Passive","",INDEX(Income!H$9:H$1026,MATCH(Calc!$AO906,Income!$U$9:$U$1026,0),1)),"")</f>
        <v/>
      </c>
      <c r="AY906" s="85" t="str">
        <f>IFERROR(IF($AQ906="Passive","",INDEX(Income!I$9:I$1026,MATCH(Calc!$AO906,Income!$U$9:$U$1026,0),1)),"")</f>
        <v/>
      </c>
      <c r="AZ906" s="85" t="str">
        <f>IFERROR(IF($AQ906="Passive","",INDEX(Income!J$9:J$1026,MATCH(Calc!$AO906,Income!$U$9:$U$1026,0),1)),"")</f>
        <v/>
      </c>
      <c r="BA906" s="85" t="str">
        <f>IFERROR(IF($AQ906="Passive","",INDEX(Income!K$9:K$1026,MATCH(Calc!$AO906,Income!$U$9:$U$1026,0),1)),"")</f>
        <v/>
      </c>
      <c r="BB906" s="85" t="str">
        <f>IFERROR(IF($AQ906="Passive","",INDEX(Income!L$9:L$1026,MATCH(Calc!$AO906,Income!$U$9:$U$1026,0),1)),"")</f>
        <v/>
      </c>
      <c r="BC906" s="85" t="str">
        <f>IFERROR(IF($AQ906="Passive","",INDEX(Income!M$9:M$1026,MATCH(Calc!$AO906,Income!$U$9:$U$1026,0),1)),"")</f>
        <v/>
      </c>
      <c r="BD906" s="85" t="str">
        <f>IFERROR(IF($AQ906="Passive","",INDEX(Income!N$9:N$1026,MATCH(Calc!$AO906,Income!$U$9:$U$1026,0),1)),"")</f>
        <v/>
      </c>
      <c r="BE906" s="85" t="str">
        <f>IFERROR(IF($AQ906="Passive","",INDEX(Income!O$9:O$1026,MATCH(Calc!$AO906,Income!$U$9:$U$1026,0),1)),"")</f>
        <v/>
      </c>
      <c r="BF906" s="85" t="str">
        <f>IFERROR(IF($AQ906="Passive","",INDEX(Income!P$9:P$1026,MATCH(Calc!$AO906,Income!$U$9:$U$1026,0),1)),"")</f>
        <v/>
      </c>
      <c r="BH906" s="85" t="str">
        <f t="shared" si="96"/>
        <v>Passive</v>
      </c>
      <c r="BI906" s="85">
        <f>IFERROR(INDEX(Expenses!B$9:B$1026,MATCH(Calc!$AO906,Expenses!$U$9:$U$1026,0),1),0)</f>
        <v>0</v>
      </c>
      <c r="BJ906" s="85">
        <f>IFERROR(INDEX(Expenses!C$9:C$1026,MATCH(Calc!$AO906,Expenses!$U$9:$U$1026,0),1),0)</f>
        <v>0</v>
      </c>
      <c r="BK906" s="93">
        <f t="shared" ca="1" si="97"/>
        <v>2030</v>
      </c>
      <c r="BL906" s="85" t="str">
        <f>IFERROR(IF($BH906="Passive","",INDEX(Expenses!E$9:E$1026,MATCH(Calc!$AO906,Expenses!$U$9:$U$1026,0),1)),"")</f>
        <v/>
      </c>
      <c r="BM906" s="85" t="str">
        <f>IFERROR(IF($BH906="Passive","",INDEX(Expenses!F$9:F$1026,MATCH(Calc!$AO906,Expenses!$U$9:$U$1026,0),1)),"")</f>
        <v/>
      </c>
      <c r="BN906" s="85" t="str">
        <f>IFERROR(IF($BH906="Passive","",INDEX(Expenses!G$9:G$1026,MATCH(Calc!$AO906,Expenses!$U$9:$U$1026,0),1)),"")</f>
        <v/>
      </c>
      <c r="BO906" s="85" t="str">
        <f>IFERROR(IF($BH906="Passive","",INDEX(Expenses!H$9:H$1026,MATCH(Calc!$AO906,Expenses!$U$9:$U$1026,0),1)),"")</f>
        <v/>
      </c>
      <c r="BP906" s="85" t="str">
        <f>IFERROR(IF($BH906="Passive","",INDEX(Expenses!I$9:I$1026,MATCH(Calc!$AO906,Expenses!$U$9:$U$1026,0),1)),"")</f>
        <v/>
      </c>
      <c r="BQ906" s="85" t="str">
        <f>IFERROR(IF($BH906="Passive","",INDEX(Expenses!J$9:J$1026,MATCH(Calc!$AO906,Expenses!$U$9:$U$1026,0),1)),"")</f>
        <v/>
      </c>
      <c r="BR906" s="85" t="str">
        <f>IFERROR(IF($BH906="Passive","",INDEX(Expenses!K$9:K$1026,MATCH(Calc!$AO906,Expenses!$U$9:$U$1026,0),1)),"")</f>
        <v/>
      </c>
      <c r="BS906" s="85" t="str">
        <f>IFERROR(IF($BH906="Passive","",INDEX(Expenses!L$9:L$1026,MATCH(Calc!$AO906,Expenses!$U$9:$U$1026,0),1)),"")</f>
        <v/>
      </c>
      <c r="BT906" s="85" t="str">
        <f>IFERROR(IF($BH906="Passive","",INDEX(Expenses!M$9:M$1026,MATCH(Calc!$AO906,Expenses!$U$9:$U$1026,0),1)),"")</f>
        <v/>
      </c>
      <c r="BU906" s="85" t="str">
        <f>IFERROR(IF($BH906="Passive","",INDEX(Expenses!N$9:N$1026,MATCH(Calc!$AO906,Expenses!$U$9:$U$1026,0),1)),"")</f>
        <v/>
      </c>
      <c r="BV906" s="85" t="str">
        <f>IFERROR(IF($BH906="Passive","",INDEX(Expenses!O$9:O$1026,MATCH(Calc!$AO906,Expenses!$U$9:$U$1026,0),1)),"")</f>
        <v/>
      </c>
      <c r="BW906" s="85" t="str">
        <f>IFERROR(IF($BH906="Passive","",INDEX(Expenses!P$9:P$1026,MATCH(Calc!$AO906,Expenses!$U$9:$U$1026,0),1)),"")</f>
        <v/>
      </c>
    </row>
    <row r="907" spans="40:75" x14ac:dyDescent="0.25">
      <c r="AN907" s="93">
        <f t="shared" si="93"/>
        <v>9</v>
      </c>
      <c r="AO907" s="93">
        <v>904</v>
      </c>
      <c r="AQ907" s="85" t="str">
        <f t="shared" si="94"/>
        <v>Passive</v>
      </c>
      <c r="AR907" s="85">
        <f>IFERROR(INDEX(Income!B$9:B$1026,MATCH(Calc!$AO907,Income!$U$9:$U$1026,0),1),0)</f>
        <v>0</v>
      </c>
      <c r="AS907" s="85">
        <f>IFERROR(INDEX(Income!C$9:C$1026,MATCH(Calc!$AO907,Income!$U$9:$U$1026,0),1),0)</f>
        <v>0</v>
      </c>
      <c r="AT907" s="93">
        <f t="shared" ca="1" si="95"/>
        <v>2030</v>
      </c>
      <c r="AU907" s="85" t="str">
        <f>IFERROR(IF($AQ907="Passive","",INDEX(Income!E$9:E$1026,MATCH(Calc!$AO907,Income!$U$9:$U$1026,0),1)),"")</f>
        <v/>
      </c>
      <c r="AV907" s="85" t="str">
        <f>IFERROR(IF($AQ907="Passive","",INDEX(Income!F$9:F$1026,MATCH(Calc!$AO907,Income!$U$9:$U$1026,0),1)),"")</f>
        <v/>
      </c>
      <c r="AW907" s="85" t="str">
        <f>IFERROR(IF($AQ907="Passive","",INDEX(Income!G$9:G$1026,MATCH(Calc!$AO907,Income!$U$9:$U$1026,0),1)),"")</f>
        <v/>
      </c>
      <c r="AX907" s="85" t="str">
        <f>IFERROR(IF($AQ907="Passive","",INDEX(Income!H$9:H$1026,MATCH(Calc!$AO907,Income!$U$9:$U$1026,0),1)),"")</f>
        <v/>
      </c>
      <c r="AY907" s="85" t="str">
        <f>IFERROR(IF($AQ907="Passive","",INDEX(Income!I$9:I$1026,MATCH(Calc!$AO907,Income!$U$9:$U$1026,0),1)),"")</f>
        <v/>
      </c>
      <c r="AZ907" s="85" t="str">
        <f>IFERROR(IF($AQ907="Passive","",INDEX(Income!J$9:J$1026,MATCH(Calc!$AO907,Income!$U$9:$U$1026,0),1)),"")</f>
        <v/>
      </c>
      <c r="BA907" s="85" t="str">
        <f>IFERROR(IF($AQ907="Passive","",INDEX(Income!K$9:K$1026,MATCH(Calc!$AO907,Income!$U$9:$U$1026,0),1)),"")</f>
        <v/>
      </c>
      <c r="BB907" s="85" t="str">
        <f>IFERROR(IF($AQ907="Passive","",INDEX(Income!L$9:L$1026,MATCH(Calc!$AO907,Income!$U$9:$U$1026,0),1)),"")</f>
        <v/>
      </c>
      <c r="BC907" s="85" t="str">
        <f>IFERROR(IF($AQ907="Passive","",INDEX(Income!M$9:M$1026,MATCH(Calc!$AO907,Income!$U$9:$U$1026,0),1)),"")</f>
        <v/>
      </c>
      <c r="BD907" s="85" t="str">
        <f>IFERROR(IF($AQ907="Passive","",INDEX(Income!N$9:N$1026,MATCH(Calc!$AO907,Income!$U$9:$U$1026,0),1)),"")</f>
        <v/>
      </c>
      <c r="BE907" s="85" t="str">
        <f>IFERROR(IF($AQ907="Passive","",INDEX(Income!O$9:O$1026,MATCH(Calc!$AO907,Income!$U$9:$U$1026,0),1)),"")</f>
        <v/>
      </c>
      <c r="BF907" s="85" t="str">
        <f>IFERROR(IF($AQ907="Passive","",INDEX(Income!P$9:P$1026,MATCH(Calc!$AO907,Income!$U$9:$U$1026,0),1)),"")</f>
        <v/>
      </c>
      <c r="BH907" s="85" t="str">
        <f t="shared" si="96"/>
        <v>Passive</v>
      </c>
      <c r="BI907" s="85">
        <f>IFERROR(INDEX(Expenses!B$9:B$1026,MATCH(Calc!$AO907,Expenses!$U$9:$U$1026,0),1),0)</f>
        <v>0</v>
      </c>
      <c r="BJ907" s="85">
        <f>IFERROR(INDEX(Expenses!C$9:C$1026,MATCH(Calc!$AO907,Expenses!$U$9:$U$1026,0),1),0)</f>
        <v>0</v>
      </c>
      <c r="BK907" s="93">
        <f t="shared" ca="1" si="97"/>
        <v>2030</v>
      </c>
      <c r="BL907" s="85" t="str">
        <f>IFERROR(IF($BH907="Passive","",INDEX(Expenses!E$9:E$1026,MATCH(Calc!$AO907,Expenses!$U$9:$U$1026,0),1)),"")</f>
        <v/>
      </c>
      <c r="BM907" s="85" t="str">
        <f>IFERROR(IF($BH907="Passive","",INDEX(Expenses!F$9:F$1026,MATCH(Calc!$AO907,Expenses!$U$9:$U$1026,0),1)),"")</f>
        <v/>
      </c>
      <c r="BN907" s="85" t="str">
        <f>IFERROR(IF($BH907="Passive","",INDEX(Expenses!G$9:G$1026,MATCH(Calc!$AO907,Expenses!$U$9:$U$1026,0),1)),"")</f>
        <v/>
      </c>
      <c r="BO907" s="85" t="str">
        <f>IFERROR(IF($BH907="Passive","",INDEX(Expenses!H$9:H$1026,MATCH(Calc!$AO907,Expenses!$U$9:$U$1026,0),1)),"")</f>
        <v/>
      </c>
      <c r="BP907" s="85" t="str">
        <f>IFERROR(IF($BH907="Passive","",INDEX(Expenses!I$9:I$1026,MATCH(Calc!$AO907,Expenses!$U$9:$U$1026,0),1)),"")</f>
        <v/>
      </c>
      <c r="BQ907" s="85" t="str">
        <f>IFERROR(IF($BH907="Passive","",INDEX(Expenses!J$9:J$1026,MATCH(Calc!$AO907,Expenses!$U$9:$U$1026,0),1)),"")</f>
        <v/>
      </c>
      <c r="BR907" s="85" t="str">
        <f>IFERROR(IF($BH907="Passive","",INDEX(Expenses!K$9:K$1026,MATCH(Calc!$AO907,Expenses!$U$9:$U$1026,0),1)),"")</f>
        <v/>
      </c>
      <c r="BS907" s="85" t="str">
        <f>IFERROR(IF($BH907="Passive","",INDEX(Expenses!L$9:L$1026,MATCH(Calc!$AO907,Expenses!$U$9:$U$1026,0),1)),"")</f>
        <v/>
      </c>
      <c r="BT907" s="85" t="str">
        <f>IFERROR(IF($BH907="Passive","",INDEX(Expenses!M$9:M$1026,MATCH(Calc!$AO907,Expenses!$U$9:$U$1026,0),1)),"")</f>
        <v/>
      </c>
      <c r="BU907" s="85" t="str">
        <f>IFERROR(IF($BH907="Passive","",INDEX(Expenses!N$9:N$1026,MATCH(Calc!$AO907,Expenses!$U$9:$U$1026,0),1)),"")</f>
        <v/>
      </c>
      <c r="BV907" s="85" t="str">
        <f>IFERROR(IF($BH907="Passive","",INDEX(Expenses!O$9:O$1026,MATCH(Calc!$AO907,Expenses!$U$9:$U$1026,0),1)),"")</f>
        <v/>
      </c>
      <c r="BW907" s="85" t="str">
        <f>IFERROR(IF($BH907="Passive","",INDEX(Expenses!P$9:P$1026,MATCH(Calc!$AO907,Expenses!$U$9:$U$1026,0),1)),"")</f>
        <v/>
      </c>
    </row>
    <row r="908" spans="40:75" x14ac:dyDescent="0.25">
      <c r="AN908" s="93">
        <f t="shared" si="93"/>
        <v>9</v>
      </c>
      <c r="AO908" s="93">
        <v>905</v>
      </c>
      <c r="AQ908" s="85" t="str">
        <f t="shared" si="94"/>
        <v>Passive</v>
      </c>
      <c r="AR908" s="85">
        <f>IFERROR(INDEX(Income!B$9:B$1026,MATCH(Calc!$AO908,Income!$U$9:$U$1026,0),1),0)</f>
        <v>0</v>
      </c>
      <c r="AS908" s="85">
        <f>IFERROR(INDEX(Income!C$9:C$1026,MATCH(Calc!$AO908,Income!$U$9:$U$1026,0),1),0)</f>
        <v>0</v>
      </c>
      <c r="AT908" s="93">
        <f t="shared" ca="1" si="95"/>
        <v>2030</v>
      </c>
      <c r="AU908" s="85" t="str">
        <f>IFERROR(IF($AQ908="Passive","",INDEX(Income!E$9:E$1026,MATCH(Calc!$AO908,Income!$U$9:$U$1026,0),1)),"")</f>
        <v/>
      </c>
      <c r="AV908" s="85" t="str">
        <f>IFERROR(IF($AQ908="Passive","",INDEX(Income!F$9:F$1026,MATCH(Calc!$AO908,Income!$U$9:$U$1026,0),1)),"")</f>
        <v/>
      </c>
      <c r="AW908" s="85" t="str">
        <f>IFERROR(IF($AQ908="Passive","",INDEX(Income!G$9:G$1026,MATCH(Calc!$AO908,Income!$U$9:$U$1026,0),1)),"")</f>
        <v/>
      </c>
      <c r="AX908" s="85" t="str">
        <f>IFERROR(IF($AQ908="Passive","",INDEX(Income!H$9:H$1026,MATCH(Calc!$AO908,Income!$U$9:$U$1026,0),1)),"")</f>
        <v/>
      </c>
      <c r="AY908" s="85" t="str">
        <f>IFERROR(IF($AQ908="Passive","",INDEX(Income!I$9:I$1026,MATCH(Calc!$AO908,Income!$U$9:$U$1026,0),1)),"")</f>
        <v/>
      </c>
      <c r="AZ908" s="85" t="str">
        <f>IFERROR(IF($AQ908="Passive","",INDEX(Income!J$9:J$1026,MATCH(Calc!$AO908,Income!$U$9:$U$1026,0),1)),"")</f>
        <v/>
      </c>
      <c r="BA908" s="85" t="str">
        <f>IFERROR(IF($AQ908="Passive","",INDEX(Income!K$9:K$1026,MATCH(Calc!$AO908,Income!$U$9:$U$1026,0),1)),"")</f>
        <v/>
      </c>
      <c r="BB908" s="85" t="str">
        <f>IFERROR(IF($AQ908="Passive","",INDEX(Income!L$9:L$1026,MATCH(Calc!$AO908,Income!$U$9:$U$1026,0),1)),"")</f>
        <v/>
      </c>
      <c r="BC908" s="85" t="str">
        <f>IFERROR(IF($AQ908="Passive","",INDEX(Income!M$9:M$1026,MATCH(Calc!$AO908,Income!$U$9:$U$1026,0),1)),"")</f>
        <v/>
      </c>
      <c r="BD908" s="85" t="str">
        <f>IFERROR(IF($AQ908="Passive","",INDEX(Income!N$9:N$1026,MATCH(Calc!$AO908,Income!$U$9:$U$1026,0),1)),"")</f>
        <v/>
      </c>
      <c r="BE908" s="85" t="str">
        <f>IFERROR(IF($AQ908="Passive","",INDEX(Income!O$9:O$1026,MATCH(Calc!$AO908,Income!$U$9:$U$1026,0),1)),"")</f>
        <v/>
      </c>
      <c r="BF908" s="85" t="str">
        <f>IFERROR(IF($AQ908="Passive","",INDEX(Income!P$9:P$1026,MATCH(Calc!$AO908,Income!$U$9:$U$1026,0),1)),"")</f>
        <v/>
      </c>
      <c r="BH908" s="85" t="str">
        <f t="shared" si="96"/>
        <v>Passive</v>
      </c>
      <c r="BI908" s="85">
        <f>IFERROR(INDEX(Expenses!B$9:B$1026,MATCH(Calc!$AO908,Expenses!$U$9:$U$1026,0),1),0)</f>
        <v>0</v>
      </c>
      <c r="BJ908" s="85">
        <f>IFERROR(INDEX(Expenses!C$9:C$1026,MATCH(Calc!$AO908,Expenses!$U$9:$U$1026,0),1),0)</f>
        <v>0</v>
      </c>
      <c r="BK908" s="93">
        <f t="shared" ca="1" si="97"/>
        <v>2030</v>
      </c>
      <c r="BL908" s="85" t="str">
        <f>IFERROR(IF($BH908="Passive","",INDEX(Expenses!E$9:E$1026,MATCH(Calc!$AO908,Expenses!$U$9:$U$1026,0),1)),"")</f>
        <v/>
      </c>
      <c r="BM908" s="85" t="str">
        <f>IFERROR(IF($BH908="Passive","",INDEX(Expenses!F$9:F$1026,MATCH(Calc!$AO908,Expenses!$U$9:$U$1026,0),1)),"")</f>
        <v/>
      </c>
      <c r="BN908" s="85" t="str">
        <f>IFERROR(IF($BH908="Passive","",INDEX(Expenses!G$9:G$1026,MATCH(Calc!$AO908,Expenses!$U$9:$U$1026,0),1)),"")</f>
        <v/>
      </c>
      <c r="BO908" s="85" t="str">
        <f>IFERROR(IF($BH908="Passive","",INDEX(Expenses!H$9:H$1026,MATCH(Calc!$AO908,Expenses!$U$9:$U$1026,0),1)),"")</f>
        <v/>
      </c>
      <c r="BP908" s="85" t="str">
        <f>IFERROR(IF($BH908="Passive","",INDEX(Expenses!I$9:I$1026,MATCH(Calc!$AO908,Expenses!$U$9:$U$1026,0),1)),"")</f>
        <v/>
      </c>
      <c r="BQ908" s="85" t="str">
        <f>IFERROR(IF($BH908="Passive","",INDEX(Expenses!J$9:J$1026,MATCH(Calc!$AO908,Expenses!$U$9:$U$1026,0),1)),"")</f>
        <v/>
      </c>
      <c r="BR908" s="85" t="str">
        <f>IFERROR(IF($BH908="Passive","",INDEX(Expenses!K$9:K$1026,MATCH(Calc!$AO908,Expenses!$U$9:$U$1026,0),1)),"")</f>
        <v/>
      </c>
      <c r="BS908" s="85" t="str">
        <f>IFERROR(IF($BH908="Passive","",INDEX(Expenses!L$9:L$1026,MATCH(Calc!$AO908,Expenses!$U$9:$U$1026,0),1)),"")</f>
        <v/>
      </c>
      <c r="BT908" s="85" t="str">
        <f>IFERROR(IF($BH908="Passive","",INDEX(Expenses!M$9:M$1026,MATCH(Calc!$AO908,Expenses!$U$9:$U$1026,0),1)),"")</f>
        <v/>
      </c>
      <c r="BU908" s="85" t="str">
        <f>IFERROR(IF($BH908="Passive","",INDEX(Expenses!N$9:N$1026,MATCH(Calc!$AO908,Expenses!$U$9:$U$1026,0),1)),"")</f>
        <v/>
      </c>
      <c r="BV908" s="85" t="str">
        <f>IFERROR(IF($BH908="Passive","",INDEX(Expenses!O$9:O$1026,MATCH(Calc!$AO908,Expenses!$U$9:$U$1026,0),1)),"")</f>
        <v/>
      </c>
      <c r="BW908" s="85" t="str">
        <f>IFERROR(IF($BH908="Passive","",INDEX(Expenses!P$9:P$1026,MATCH(Calc!$AO908,Expenses!$U$9:$U$1026,0),1)),"")</f>
        <v/>
      </c>
    </row>
    <row r="909" spans="40:75" x14ac:dyDescent="0.25">
      <c r="AN909" s="93">
        <f t="shared" si="93"/>
        <v>9</v>
      </c>
      <c r="AO909" s="93">
        <v>906</v>
      </c>
      <c r="AQ909" s="85" t="str">
        <f t="shared" si="94"/>
        <v>Passive</v>
      </c>
      <c r="AR909" s="85">
        <f>IFERROR(INDEX(Income!B$9:B$1026,MATCH(Calc!$AO909,Income!$U$9:$U$1026,0),1),0)</f>
        <v>0</v>
      </c>
      <c r="AS909" s="85">
        <f>IFERROR(INDEX(Income!C$9:C$1026,MATCH(Calc!$AO909,Income!$U$9:$U$1026,0),1),0)</f>
        <v>0</v>
      </c>
      <c r="AT909" s="93">
        <f t="shared" ca="1" si="95"/>
        <v>2030</v>
      </c>
      <c r="AU909" s="85" t="str">
        <f>IFERROR(IF($AQ909="Passive","",INDEX(Income!E$9:E$1026,MATCH(Calc!$AO909,Income!$U$9:$U$1026,0),1)),"")</f>
        <v/>
      </c>
      <c r="AV909" s="85" t="str">
        <f>IFERROR(IF($AQ909="Passive","",INDEX(Income!F$9:F$1026,MATCH(Calc!$AO909,Income!$U$9:$U$1026,0),1)),"")</f>
        <v/>
      </c>
      <c r="AW909" s="85" t="str">
        <f>IFERROR(IF($AQ909="Passive","",INDEX(Income!G$9:G$1026,MATCH(Calc!$AO909,Income!$U$9:$U$1026,0),1)),"")</f>
        <v/>
      </c>
      <c r="AX909" s="85" t="str">
        <f>IFERROR(IF($AQ909="Passive","",INDEX(Income!H$9:H$1026,MATCH(Calc!$AO909,Income!$U$9:$U$1026,0),1)),"")</f>
        <v/>
      </c>
      <c r="AY909" s="85" t="str">
        <f>IFERROR(IF($AQ909="Passive","",INDEX(Income!I$9:I$1026,MATCH(Calc!$AO909,Income!$U$9:$U$1026,0),1)),"")</f>
        <v/>
      </c>
      <c r="AZ909" s="85" t="str">
        <f>IFERROR(IF($AQ909="Passive","",INDEX(Income!J$9:J$1026,MATCH(Calc!$AO909,Income!$U$9:$U$1026,0),1)),"")</f>
        <v/>
      </c>
      <c r="BA909" s="85" t="str">
        <f>IFERROR(IF($AQ909="Passive","",INDEX(Income!K$9:K$1026,MATCH(Calc!$AO909,Income!$U$9:$U$1026,0),1)),"")</f>
        <v/>
      </c>
      <c r="BB909" s="85" t="str">
        <f>IFERROR(IF($AQ909="Passive","",INDEX(Income!L$9:L$1026,MATCH(Calc!$AO909,Income!$U$9:$U$1026,0),1)),"")</f>
        <v/>
      </c>
      <c r="BC909" s="85" t="str">
        <f>IFERROR(IF($AQ909="Passive","",INDEX(Income!M$9:M$1026,MATCH(Calc!$AO909,Income!$U$9:$U$1026,0),1)),"")</f>
        <v/>
      </c>
      <c r="BD909" s="85" t="str">
        <f>IFERROR(IF($AQ909="Passive","",INDEX(Income!N$9:N$1026,MATCH(Calc!$AO909,Income!$U$9:$U$1026,0),1)),"")</f>
        <v/>
      </c>
      <c r="BE909" s="85" t="str">
        <f>IFERROR(IF($AQ909="Passive","",INDEX(Income!O$9:O$1026,MATCH(Calc!$AO909,Income!$U$9:$U$1026,0),1)),"")</f>
        <v/>
      </c>
      <c r="BF909" s="85" t="str">
        <f>IFERROR(IF($AQ909="Passive","",INDEX(Income!P$9:P$1026,MATCH(Calc!$AO909,Income!$U$9:$U$1026,0),1)),"")</f>
        <v/>
      </c>
      <c r="BH909" s="85" t="str">
        <f t="shared" si="96"/>
        <v>Passive</v>
      </c>
      <c r="BI909" s="85">
        <f>IFERROR(INDEX(Expenses!B$9:B$1026,MATCH(Calc!$AO909,Expenses!$U$9:$U$1026,0),1),0)</f>
        <v>0</v>
      </c>
      <c r="BJ909" s="85">
        <f>IFERROR(INDEX(Expenses!C$9:C$1026,MATCH(Calc!$AO909,Expenses!$U$9:$U$1026,0),1),0)</f>
        <v>0</v>
      </c>
      <c r="BK909" s="93">
        <f t="shared" ca="1" si="97"/>
        <v>2030</v>
      </c>
      <c r="BL909" s="85" t="str">
        <f>IFERROR(IF($BH909="Passive","",INDEX(Expenses!E$9:E$1026,MATCH(Calc!$AO909,Expenses!$U$9:$U$1026,0),1)),"")</f>
        <v/>
      </c>
      <c r="BM909" s="85" t="str">
        <f>IFERROR(IF($BH909="Passive","",INDEX(Expenses!F$9:F$1026,MATCH(Calc!$AO909,Expenses!$U$9:$U$1026,0),1)),"")</f>
        <v/>
      </c>
      <c r="BN909" s="85" t="str">
        <f>IFERROR(IF($BH909="Passive","",INDEX(Expenses!G$9:G$1026,MATCH(Calc!$AO909,Expenses!$U$9:$U$1026,0),1)),"")</f>
        <v/>
      </c>
      <c r="BO909" s="85" t="str">
        <f>IFERROR(IF($BH909="Passive","",INDEX(Expenses!H$9:H$1026,MATCH(Calc!$AO909,Expenses!$U$9:$U$1026,0),1)),"")</f>
        <v/>
      </c>
      <c r="BP909" s="85" t="str">
        <f>IFERROR(IF($BH909="Passive","",INDEX(Expenses!I$9:I$1026,MATCH(Calc!$AO909,Expenses!$U$9:$U$1026,0),1)),"")</f>
        <v/>
      </c>
      <c r="BQ909" s="85" t="str">
        <f>IFERROR(IF($BH909="Passive","",INDEX(Expenses!J$9:J$1026,MATCH(Calc!$AO909,Expenses!$U$9:$U$1026,0),1)),"")</f>
        <v/>
      </c>
      <c r="BR909" s="85" t="str">
        <f>IFERROR(IF($BH909="Passive","",INDEX(Expenses!K$9:K$1026,MATCH(Calc!$AO909,Expenses!$U$9:$U$1026,0),1)),"")</f>
        <v/>
      </c>
      <c r="BS909" s="85" t="str">
        <f>IFERROR(IF($BH909="Passive","",INDEX(Expenses!L$9:L$1026,MATCH(Calc!$AO909,Expenses!$U$9:$U$1026,0),1)),"")</f>
        <v/>
      </c>
      <c r="BT909" s="85" t="str">
        <f>IFERROR(IF($BH909="Passive","",INDEX(Expenses!M$9:M$1026,MATCH(Calc!$AO909,Expenses!$U$9:$U$1026,0),1)),"")</f>
        <v/>
      </c>
      <c r="BU909" s="85" t="str">
        <f>IFERROR(IF($BH909="Passive","",INDEX(Expenses!N$9:N$1026,MATCH(Calc!$AO909,Expenses!$U$9:$U$1026,0),1)),"")</f>
        <v/>
      </c>
      <c r="BV909" s="85" t="str">
        <f>IFERROR(IF($BH909="Passive","",INDEX(Expenses!O$9:O$1026,MATCH(Calc!$AO909,Expenses!$U$9:$U$1026,0),1)),"")</f>
        <v/>
      </c>
      <c r="BW909" s="85" t="str">
        <f>IFERROR(IF($BH909="Passive","",INDEX(Expenses!P$9:P$1026,MATCH(Calc!$AO909,Expenses!$U$9:$U$1026,0),1)),"")</f>
        <v/>
      </c>
    </row>
    <row r="910" spans="40:75" x14ac:dyDescent="0.25">
      <c r="AN910" s="93">
        <f t="shared" si="93"/>
        <v>9</v>
      </c>
      <c r="AO910" s="93">
        <v>907</v>
      </c>
      <c r="AQ910" s="85" t="str">
        <f t="shared" si="94"/>
        <v>Passive</v>
      </c>
      <c r="AR910" s="85">
        <f>IFERROR(INDEX(Income!B$9:B$1026,MATCH(Calc!$AO910,Income!$U$9:$U$1026,0),1),0)</f>
        <v>0</v>
      </c>
      <c r="AS910" s="85">
        <f>IFERROR(INDEX(Income!C$9:C$1026,MATCH(Calc!$AO910,Income!$U$9:$U$1026,0),1),0)</f>
        <v>0</v>
      </c>
      <c r="AT910" s="93">
        <f t="shared" ca="1" si="95"/>
        <v>2030</v>
      </c>
      <c r="AU910" s="85" t="str">
        <f>IFERROR(IF($AQ910="Passive","",INDEX(Income!E$9:E$1026,MATCH(Calc!$AO910,Income!$U$9:$U$1026,0),1)),"")</f>
        <v/>
      </c>
      <c r="AV910" s="85" t="str">
        <f>IFERROR(IF($AQ910="Passive","",INDEX(Income!F$9:F$1026,MATCH(Calc!$AO910,Income!$U$9:$U$1026,0),1)),"")</f>
        <v/>
      </c>
      <c r="AW910" s="85" t="str">
        <f>IFERROR(IF($AQ910="Passive","",INDEX(Income!G$9:G$1026,MATCH(Calc!$AO910,Income!$U$9:$U$1026,0),1)),"")</f>
        <v/>
      </c>
      <c r="AX910" s="85" t="str">
        <f>IFERROR(IF($AQ910="Passive","",INDEX(Income!H$9:H$1026,MATCH(Calc!$AO910,Income!$U$9:$U$1026,0),1)),"")</f>
        <v/>
      </c>
      <c r="AY910" s="85" t="str">
        <f>IFERROR(IF($AQ910="Passive","",INDEX(Income!I$9:I$1026,MATCH(Calc!$AO910,Income!$U$9:$U$1026,0),1)),"")</f>
        <v/>
      </c>
      <c r="AZ910" s="85" t="str">
        <f>IFERROR(IF($AQ910="Passive","",INDEX(Income!J$9:J$1026,MATCH(Calc!$AO910,Income!$U$9:$U$1026,0),1)),"")</f>
        <v/>
      </c>
      <c r="BA910" s="85" t="str">
        <f>IFERROR(IF($AQ910="Passive","",INDEX(Income!K$9:K$1026,MATCH(Calc!$AO910,Income!$U$9:$U$1026,0),1)),"")</f>
        <v/>
      </c>
      <c r="BB910" s="85" t="str">
        <f>IFERROR(IF($AQ910="Passive","",INDEX(Income!L$9:L$1026,MATCH(Calc!$AO910,Income!$U$9:$U$1026,0),1)),"")</f>
        <v/>
      </c>
      <c r="BC910" s="85" t="str">
        <f>IFERROR(IF($AQ910="Passive","",INDEX(Income!M$9:M$1026,MATCH(Calc!$AO910,Income!$U$9:$U$1026,0),1)),"")</f>
        <v/>
      </c>
      <c r="BD910" s="85" t="str">
        <f>IFERROR(IF($AQ910="Passive","",INDEX(Income!N$9:N$1026,MATCH(Calc!$AO910,Income!$U$9:$U$1026,0),1)),"")</f>
        <v/>
      </c>
      <c r="BE910" s="85" t="str">
        <f>IFERROR(IF($AQ910="Passive","",INDEX(Income!O$9:O$1026,MATCH(Calc!$AO910,Income!$U$9:$U$1026,0),1)),"")</f>
        <v/>
      </c>
      <c r="BF910" s="85" t="str">
        <f>IFERROR(IF($AQ910="Passive","",INDEX(Income!P$9:P$1026,MATCH(Calc!$AO910,Income!$U$9:$U$1026,0),1)),"")</f>
        <v/>
      </c>
      <c r="BH910" s="85" t="str">
        <f t="shared" si="96"/>
        <v>Passive</v>
      </c>
      <c r="BI910" s="85">
        <f>IFERROR(INDEX(Expenses!B$9:B$1026,MATCH(Calc!$AO910,Expenses!$U$9:$U$1026,0),1),0)</f>
        <v>0</v>
      </c>
      <c r="BJ910" s="85">
        <f>IFERROR(INDEX(Expenses!C$9:C$1026,MATCH(Calc!$AO910,Expenses!$U$9:$U$1026,0),1),0)</f>
        <v>0</v>
      </c>
      <c r="BK910" s="93">
        <f t="shared" ca="1" si="97"/>
        <v>2030</v>
      </c>
      <c r="BL910" s="85" t="str">
        <f>IFERROR(IF($BH910="Passive","",INDEX(Expenses!E$9:E$1026,MATCH(Calc!$AO910,Expenses!$U$9:$U$1026,0),1)),"")</f>
        <v/>
      </c>
      <c r="BM910" s="85" t="str">
        <f>IFERROR(IF($BH910="Passive","",INDEX(Expenses!F$9:F$1026,MATCH(Calc!$AO910,Expenses!$U$9:$U$1026,0),1)),"")</f>
        <v/>
      </c>
      <c r="BN910" s="85" t="str">
        <f>IFERROR(IF($BH910="Passive","",INDEX(Expenses!G$9:G$1026,MATCH(Calc!$AO910,Expenses!$U$9:$U$1026,0),1)),"")</f>
        <v/>
      </c>
      <c r="BO910" s="85" t="str">
        <f>IFERROR(IF($BH910="Passive","",INDEX(Expenses!H$9:H$1026,MATCH(Calc!$AO910,Expenses!$U$9:$U$1026,0),1)),"")</f>
        <v/>
      </c>
      <c r="BP910" s="85" t="str">
        <f>IFERROR(IF($BH910="Passive","",INDEX(Expenses!I$9:I$1026,MATCH(Calc!$AO910,Expenses!$U$9:$U$1026,0),1)),"")</f>
        <v/>
      </c>
      <c r="BQ910" s="85" t="str">
        <f>IFERROR(IF($BH910="Passive","",INDEX(Expenses!J$9:J$1026,MATCH(Calc!$AO910,Expenses!$U$9:$U$1026,0),1)),"")</f>
        <v/>
      </c>
      <c r="BR910" s="85" t="str">
        <f>IFERROR(IF($BH910="Passive","",INDEX(Expenses!K$9:K$1026,MATCH(Calc!$AO910,Expenses!$U$9:$U$1026,0),1)),"")</f>
        <v/>
      </c>
      <c r="BS910" s="85" t="str">
        <f>IFERROR(IF($BH910="Passive","",INDEX(Expenses!L$9:L$1026,MATCH(Calc!$AO910,Expenses!$U$9:$U$1026,0),1)),"")</f>
        <v/>
      </c>
      <c r="BT910" s="85" t="str">
        <f>IFERROR(IF($BH910="Passive","",INDEX(Expenses!M$9:M$1026,MATCH(Calc!$AO910,Expenses!$U$9:$U$1026,0),1)),"")</f>
        <v/>
      </c>
      <c r="BU910" s="85" t="str">
        <f>IFERROR(IF($BH910="Passive","",INDEX(Expenses!N$9:N$1026,MATCH(Calc!$AO910,Expenses!$U$9:$U$1026,0),1)),"")</f>
        <v/>
      </c>
      <c r="BV910" s="85" t="str">
        <f>IFERROR(IF($BH910="Passive","",INDEX(Expenses!O$9:O$1026,MATCH(Calc!$AO910,Expenses!$U$9:$U$1026,0),1)),"")</f>
        <v/>
      </c>
      <c r="BW910" s="85" t="str">
        <f>IFERROR(IF($BH910="Passive","",INDEX(Expenses!P$9:P$1026,MATCH(Calc!$AO910,Expenses!$U$9:$U$1026,0),1)),"")</f>
        <v/>
      </c>
    </row>
    <row r="911" spans="40:75" x14ac:dyDescent="0.25">
      <c r="AN911" s="93">
        <f t="shared" si="93"/>
        <v>9</v>
      </c>
      <c r="AO911" s="93">
        <v>908</v>
      </c>
      <c r="AQ911" s="85" t="str">
        <f t="shared" si="94"/>
        <v>Passive</v>
      </c>
      <c r="AR911" s="85">
        <f>IFERROR(INDEX(Income!B$9:B$1026,MATCH(Calc!$AO911,Income!$U$9:$U$1026,0),1),0)</f>
        <v>0</v>
      </c>
      <c r="AS911" s="85">
        <f>IFERROR(INDEX(Income!C$9:C$1026,MATCH(Calc!$AO911,Income!$U$9:$U$1026,0),1),0)</f>
        <v>0</v>
      </c>
      <c r="AT911" s="93">
        <f t="shared" ca="1" si="95"/>
        <v>2030</v>
      </c>
      <c r="AU911" s="85" t="str">
        <f>IFERROR(IF($AQ911="Passive","",INDEX(Income!E$9:E$1026,MATCH(Calc!$AO911,Income!$U$9:$U$1026,0),1)),"")</f>
        <v/>
      </c>
      <c r="AV911" s="85" t="str">
        <f>IFERROR(IF($AQ911="Passive","",INDEX(Income!F$9:F$1026,MATCH(Calc!$AO911,Income!$U$9:$U$1026,0),1)),"")</f>
        <v/>
      </c>
      <c r="AW911" s="85" t="str">
        <f>IFERROR(IF($AQ911="Passive","",INDEX(Income!G$9:G$1026,MATCH(Calc!$AO911,Income!$U$9:$U$1026,0),1)),"")</f>
        <v/>
      </c>
      <c r="AX911" s="85" t="str">
        <f>IFERROR(IF($AQ911="Passive","",INDEX(Income!H$9:H$1026,MATCH(Calc!$AO911,Income!$U$9:$U$1026,0),1)),"")</f>
        <v/>
      </c>
      <c r="AY911" s="85" t="str">
        <f>IFERROR(IF($AQ911="Passive","",INDEX(Income!I$9:I$1026,MATCH(Calc!$AO911,Income!$U$9:$U$1026,0),1)),"")</f>
        <v/>
      </c>
      <c r="AZ911" s="85" t="str">
        <f>IFERROR(IF($AQ911="Passive","",INDEX(Income!J$9:J$1026,MATCH(Calc!$AO911,Income!$U$9:$U$1026,0),1)),"")</f>
        <v/>
      </c>
      <c r="BA911" s="85" t="str">
        <f>IFERROR(IF($AQ911="Passive","",INDEX(Income!K$9:K$1026,MATCH(Calc!$AO911,Income!$U$9:$U$1026,0),1)),"")</f>
        <v/>
      </c>
      <c r="BB911" s="85" t="str">
        <f>IFERROR(IF($AQ911="Passive","",INDEX(Income!L$9:L$1026,MATCH(Calc!$AO911,Income!$U$9:$U$1026,0),1)),"")</f>
        <v/>
      </c>
      <c r="BC911" s="85" t="str">
        <f>IFERROR(IF($AQ911="Passive","",INDEX(Income!M$9:M$1026,MATCH(Calc!$AO911,Income!$U$9:$U$1026,0),1)),"")</f>
        <v/>
      </c>
      <c r="BD911" s="85" t="str">
        <f>IFERROR(IF($AQ911="Passive","",INDEX(Income!N$9:N$1026,MATCH(Calc!$AO911,Income!$U$9:$U$1026,0),1)),"")</f>
        <v/>
      </c>
      <c r="BE911" s="85" t="str">
        <f>IFERROR(IF($AQ911="Passive","",INDEX(Income!O$9:O$1026,MATCH(Calc!$AO911,Income!$U$9:$U$1026,0),1)),"")</f>
        <v/>
      </c>
      <c r="BF911" s="85" t="str">
        <f>IFERROR(IF($AQ911="Passive","",INDEX(Income!P$9:P$1026,MATCH(Calc!$AO911,Income!$U$9:$U$1026,0),1)),"")</f>
        <v/>
      </c>
      <c r="BH911" s="85" t="str">
        <f t="shared" si="96"/>
        <v>Passive</v>
      </c>
      <c r="BI911" s="85">
        <f>IFERROR(INDEX(Expenses!B$9:B$1026,MATCH(Calc!$AO911,Expenses!$U$9:$U$1026,0),1),0)</f>
        <v>0</v>
      </c>
      <c r="BJ911" s="85">
        <f>IFERROR(INDEX(Expenses!C$9:C$1026,MATCH(Calc!$AO911,Expenses!$U$9:$U$1026,0),1),0)</f>
        <v>0</v>
      </c>
      <c r="BK911" s="93">
        <f t="shared" ca="1" si="97"/>
        <v>2030</v>
      </c>
      <c r="BL911" s="85" t="str">
        <f>IFERROR(IF($BH911="Passive","",INDEX(Expenses!E$9:E$1026,MATCH(Calc!$AO911,Expenses!$U$9:$U$1026,0),1)),"")</f>
        <v/>
      </c>
      <c r="BM911" s="85" t="str">
        <f>IFERROR(IF($BH911="Passive","",INDEX(Expenses!F$9:F$1026,MATCH(Calc!$AO911,Expenses!$U$9:$U$1026,0),1)),"")</f>
        <v/>
      </c>
      <c r="BN911" s="85" t="str">
        <f>IFERROR(IF($BH911="Passive","",INDEX(Expenses!G$9:G$1026,MATCH(Calc!$AO911,Expenses!$U$9:$U$1026,0),1)),"")</f>
        <v/>
      </c>
      <c r="BO911" s="85" t="str">
        <f>IFERROR(IF($BH911="Passive","",INDEX(Expenses!H$9:H$1026,MATCH(Calc!$AO911,Expenses!$U$9:$U$1026,0),1)),"")</f>
        <v/>
      </c>
      <c r="BP911" s="85" t="str">
        <f>IFERROR(IF($BH911="Passive","",INDEX(Expenses!I$9:I$1026,MATCH(Calc!$AO911,Expenses!$U$9:$U$1026,0),1)),"")</f>
        <v/>
      </c>
      <c r="BQ911" s="85" t="str">
        <f>IFERROR(IF($BH911="Passive","",INDEX(Expenses!J$9:J$1026,MATCH(Calc!$AO911,Expenses!$U$9:$U$1026,0),1)),"")</f>
        <v/>
      </c>
      <c r="BR911" s="85" t="str">
        <f>IFERROR(IF($BH911="Passive","",INDEX(Expenses!K$9:K$1026,MATCH(Calc!$AO911,Expenses!$U$9:$U$1026,0),1)),"")</f>
        <v/>
      </c>
      <c r="BS911" s="85" t="str">
        <f>IFERROR(IF($BH911="Passive","",INDEX(Expenses!L$9:L$1026,MATCH(Calc!$AO911,Expenses!$U$9:$U$1026,0),1)),"")</f>
        <v/>
      </c>
      <c r="BT911" s="85" t="str">
        <f>IFERROR(IF($BH911="Passive","",INDEX(Expenses!M$9:M$1026,MATCH(Calc!$AO911,Expenses!$U$9:$U$1026,0),1)),"")</f>
        <v/>
      </c>
      <c r="BU911" s="85" t="str">
        <f>IFERROR(IF($BH911="Passive","",INDEX(Expenses!N$9:N$1026,MATCH(Calc!$AO911,Expenses!$U$9:$U$1026,0),1)),"")</f>
        <v/>
      </c>
      <c r="BV911" s="85" t="str">
        <f>IFERROR(IF($BH911="Passive","",INDEX(Expenses!O$9:O$1026,MATCH(Calc!$AO911,Expenses!$U$9:$U$1026,0),1)),"")</f>
        <v/>
      </c>
      <c r="BW911" s="85" t="str">
        <f>IFERROR(IF($BH911="Passive","",INDEX(Expenses!P$9:P$1026,MATCH(Calc!$AO911,Expenses!$U$9:$U$1026,0),1)),"")</f>
        <v/>
      </c>
    </row>
    <row r="912" spans="40:75" x14ac:dyDescent="0.25">
      <c r="AN912" s="93">
        <f t="shared" si="93"/>
        <v>9</v>
      </c>
      <c r="AO912" s="93">
        <v>909</v>
      </c>
      <c r="AQ912" s="85" t="str">
        <f t="shared" si="94"/>
        <v>Passive</v>
      </c>
      <c r="AR912" s="85">
        <f>IFERROR(INDEX(Income!B$9:B$1026,MATCH(Calc!$AO912,Income!$U$9:$U$1026,0),1),0)</f>
        <v>0</v>
      </c>
      <c r="AS912" s="85">
        <f>IFERROR(INDEX(Income!C$9:C$1026,MATCH(Calc!$AO912,Income!$U$9:$U$1026,0),1),0)</f>
        <v>0</v>
      </c>
      <c r="AT912" s="93">
        <f t="shared" ca="1" si="95"/>
        <v>2030</v>
      </c>
      <c r="AU912" s="85" t="str">
        <f>IFERROR(IF($AQ912="Passive","",INDEX(Income!E$9:E$1026,MATCH(Calc!$AO912,Income!$U$9:$U$1026,0),1)),"")</f>
        <v/>
      </c>
      <c r="AV912" s="85" t="str">
        <f>IFERROR(IF($AQ912="Passive","",INDEX(Income!F$9:F$1026,MATCH(Calc!$AO912,Income!$U$9:$U$1026,0),1)),"")</f>
        <v/>
      </c>
      <c r="AW912" s="85" t="str">
        <f>IFERROR(IF($AQ912="Passive","",INDEX(Income!G$9:G$1026,MATCH(Calc!$AO912,Income!$U$9:$U$1026,0),1)),"")</f>
        <v/>
      </c>
      <c r="AX912" s="85" t="str">
        <f>IFERROR(IF($AQ912="Passive","",INDEX(Income!H$9:H$1026,MATCH(Calc!$AO912,Income!$U$9:$U$1026,0),1)),"")</f>
        <v/>
      </c>
      <c r="AY912" s="85" t="str">
        <f>IFERROR(IF($AQ912="Passive","",INDEX(Income!I$9:I$1026,MATCH(Calc!$AO912,Income!$U$9:$U$1026,0),1)),"")</f>
        <v/>
      </c>
      <c r="AZ912" s="85" t="str">
        <f>IFERROR(IF($AQ912="Passive","",INDEX(Income!J$9:J$1026,MATCH(Calc!$AO912,Income!$U$9:$U$1026,0),1)),"")</f>
        <v/>
      </c>
      <c r="BA912" s="85" t="str">
        <f>IFERROR(IF($AQ912="Passive","",INDEX(Income!K$9:K$1026,MATCH(Calc!$AO912,Income!$U$9:$U$1026,0),1)),"")</f>
        <v/>
      </c>
      <c r="BB912" s="85" t="str">
        <f>IFERROR(IF($AQ912="Passive","",INDEX(Income!L$9:L$1026,MATCH(Calc!$AO912,Income!$U$9:$U$1026,0),1)),"")</f>
        <v/>
      </c>
      <c r="BC912" s="85" t="str">
        <f>IFERROR(IF($AQ912="Passive","",INDEX(Income!M$9:M$1026,MATCH(Calc!$AO912,Income!$U$9:$U$1026,0),1)),"")</f>
        <v/>
      </c>
      <c r="BD912" s="85" t="str">
        <f>IFERROR(IF($AQ912="Passive","",INDEX(Income!N$9:N$1026,MATCH(Calc!$AO912,Income!$U$9:$U$1026,0),1)),"")</f>
        <v/>
      </c>
      <c r="BE912" s="85" t="str">
        <f>IFERROR(IF($AQ912="Passive","",INDEX(Income!O$9:O$1026,MATCH(Calc!$AO912,Income!$U$9:$U$1026,0),1)),"")</f>
        <v/>
      </c>
      <c r="BF912" s="85" t="str">
        <f>IFERROR(IF($AQ912="Passive","",INDEX(Income!P$9:P$1026,MATCH(Calc!$AO912,Income!$U$9:$U$1026,0),1)),"")</f>
        <v/>
      </c>
      <c r="BH912" s="85" t="str">
        <f t="shared" si="96"/>
        <v>Passive</v>
      </c>
      <c r="BI912" s="85">
        <f>IFERROR(INDEX(Expenses!B$9:B$1026,MATCH(Calc!$AO912,Expenses!$U$9:$U$1026,0),1),0)</f>
        <v>0</v>
      </c>
      <c r="BJ912" s="85">
        <f>IFERROR(INDEX(Expenses!C$9:C$1026,MATCH(Calc!$AO912,Expenses!$U$9:$U$1026,0),1),0)</f>
        <v>0</v>
      </c>
      <c r="BK912" s="93">
        <f t="shared" ca="1" si="97"/>
        <v>2030</v>
      </c>
      <c r="BL912" s="85" t="str">
        <f>IFERROR(IF($BH912="Passive","",INDEX(Expenses!E$9:E$1026,MATCH(Calc!$AO912,Expenses!$U$9:$U$1026,0),1)),"")</f>
        <v/>
      </c>
      <c r="BM912" s="85" t="str">
        <f>IFERROR(IF($BH912="Passive","",INDEX(Expenses!F$9:F$1026,MATCH(Calc!$AO912,Expenses!$U$9:$U$1026,0),1)),"")</f>
        <v/>
      </c>
      <c r="BN912" s="85" t="str">
        <f>IFERROR(IF($BH912="Passive","",INDEX(Expenses!G$9:G$1026,MATCH(Calc!$AO912,Expenses!$U$9:$U$1026,0),1)),"")</f>
        <v/>
      </c>
      <c r="BO912" s="85" t="str">
        <f>IFERROR(IF($BH912="Passive","",INDEX(Expenses!H$9:H$1026,MATCH(Calc!$AO912,Expenses!$U$9:$U$1026,0),1)),"")</f>
        <v/>
      </c>
      <c r="BP912" s="85" t="str">
        <f>IFERROR(IF($BH912="Passive","",INDEX(Expenses!I$9:I$1026,MATCH(Calc!$AO912,Expenses!$U$9:$U$1026,0),1)),"")</f>
        <v/>
      </c>
      <c r="BQ912" s="85" t="str">
        <f>IFERROR(IF($BH912="Passive","",INDEX(Expenses!J$9:J$1026,MATCH(Calc!$AO912,Expenses!$U$9:$U$1026,0),1)),"")</f>
        <v/>
      </c>
      <c r="BR912" s="85" t="str">
        <f>IFERROR(IF($BH912="Passive","",INDEX(Expenses!K$9:K$1026,MATCH(Calc!$AO912,Expenses!$U$9:$U$1026,0),1)),"")</f>
        <v/>
      </c>
      <c r="BS912" s="85" t="str">
        <f>IFERROR(IF($BH912="Passive","",INDEX(Expenses!L$9:L$1026,MATCH(Calc!$AO912,Expenses!$U$9:$U$1026,0),1)),"")</f>
        <v/>
      </c>
      <c r="BT912" s="85" t="str">
        <f>IFERROR(IF($BH912="Passive","",INDEX(Expenses!M$9:M$1026,MATCH(Calc!$AO912,Expenses!$U$9:$U$1026,0),1)),"")</f>
        <v/>
      </c>
      <c r="BU912" s="85" t="str">
        <f>IFERROR(IF($BH912="Passive","",INDEX(Expenses!N$9:N$1026,MATCH(Calc!$AO912,Expenses!$U$9:$U$1026,0),1)),"")</f>
        <v/>
      </c>
      <c r="BV912" s="85" t="str">
        <f>IFERROR(IF($BH912="Passive","",INDEX(Expenses!O$9:O$1026,MATCH(Calc!$AO912,Expenses!$U$9:$U$1026,0),1)),"")</f>
        <v/>
      </c>
      <c r="BW912" s="85" t="str">
        <f>IFERROR(IF($BH912="Passive","",INDEX(Expenses!P$9:P$1026,MATCH(Calc!$AO912,Expenses!$U$9:$U$1026,0),1)),"")</f>
        <v/>
      </c>
    </row>
    <row r="913" spans="40:75" x14ac:dyDescent="0.25">
      <c r="AN913" s="93">
        <f t="shared" si="93"/>
        <v>9</v>
      </c>
      <c r="AO913" s="93">
        <v>910</v>
      </c>
      <c r="AQ913" s="85" t="str">
        <f t="shared" si="94"/>
        <v>Passive</v>
      </c>
      <c r="AR913" s="85">
        <f>IFERROR(INDEX(Income!B$9:B$1026,MATCH(Calc!$AO913,Income!$U$9:$U$1026,0),1),0)</f>
        <v>0</v>
      </c>
      <c r="AS913" s="85">
        <f>IFERROR(INDEX(Income!C$9:C$1026,MATCH(Calc!$AO913,Income!$U$9:$U$1026,0),1),0)</f>
        <v>0</v>
      </c>
      <c r="AT913" s="93">
        <f t="shared" ca="1" si="95"/>
        <v>2030</v>
      </c>
      <c r="AU913" s="85" t="str">
        <f>IFERROR(IF($AQ913="Passive","",INDEX(Income!E$9:E$1026,MATCH(Calc!$AO913,Income!$U$9:$U$1026,0),1)),"")</f>
        <v/>
      </c>
      <c r="AV913" s="85" t="str">
        <f>IFERROR(IF($AQ913="Passive","",INDEX(Income!F$9:F$1026,MATCH(Calc!$AO913,Income!$U$9:$U$1026,0),1)),"")</f>
        <v/>
      </c>
      <c r="AW913" s="85" t="str">
        <f>IFERROR(IF($AQ913="Passive","",INDEX(Income!G$9:G$1026,MATCH(Calc!$AO913,Income!$U$9:$U$1026,0),1)),"")</f>
        <v/>
      </c>
      <c r="AX913" s="85" t="str">
        <f>IFERROR(IF($AQ913="Passive","",INDEX(Income!H$9:H$1026,MATCH(Calc!$AO913,Income!$U$9:$U$1026,0),1)),"")</f>
        <v/>
      </c>
      <c r="AY913" s="85" t="str">
        <f>IFERROR(IF($AQ913="Passive","",INDEX(Income!I$9:I$1026,MATCH(Calc!$AO913,Income!$U$9:$U$1026,0),1)),"")</f>
        <v/>
      </c>
      <c r="AZ913" s="85" t="str">
        <f>IFERROR(IF($AQ913="Passive","",INDEX(Income!J$9:J$1026,MATCH(Calc!$AO913,Income!$U$9:$U$1026,0),1)),"")</f>
        <v/>
      </c>
      <c r="BA913" s="85" t="str">
        <f>IFERROR(IF($AQ913="Passive","",INDEX(Income!K$9:K$1026,MATCH(Calc!$AO913,Income!$U$9:$U$1026,0),1)),"")</f>
        <v/>
      </c>
      <c r="BB913" s="85" t="str">
        <f>IFERROR(IF($AQ913="Passive","",INDEX(Income!L$9:L$1026,MATCH(Calc!$AO913,Income!$U$9:$U$1026,0),1)),"")</f>
        <v/>
      </c>
      <c r="BC913" s="85" t="str">
        <f>IFERROR(IF($AQ913="Passive","",INDEX(Income!M$9:M$1026,MATCH(Calc!$AO913,Income!$U$9:$U$1026,0),1)),"")</f>
        <v/>
      </c>
      <c r="BD913" s="85" t="str">
        <f>IFERROR(IF($AQ913="Passive","",INDEX(Income!N$9:N$1026,MATCH(Calc!$AO913,Income!$U$9:$U$1026,0),1)),"")</f>
        <v/>
      </c>
      <c r="BE913" s="85" t="str">
        <f>IFERROR(IF($AQ913="Passive","",INDEX(Income!O$9:O$1026,MATCH(Calc!$AO913,Income!$U$9:$U$1026,0),1)),"")</f>
        <v/>
      </c>
      <c r="BF913" s="85" t="str">
        <f>IFERROR(IF($AQ913="Passive","",INDEX(Income!P$9:P$1026,MATCH(Calc!$AO913,Income!$U$9:$U$1026,0),1)),"")</f>
        <v/>
      </c>
      <c r="BH913" s="85" t="str">
        <f t="shared" si="96"/>
        <v>Passive</v>
      </c>
      <c r="BI913" s="85">
        <f>IFERROR(INDEX(Expenses!B$9:B$1026,MATCH(Calc!$AO913,Expenses!$U$9:$U$1026,0),1),0)</f>
        <v>0</v>
      </c>
      <c r="BJ913" s="85">
        <f>IFERROR(INDEX(Expenses!C$9:C$1026,MATCH(Calc!$AO913,Expenses!$U$9:$U$1026,0),1),0)</f>
        <v>0</v>
      </c>
      <c r="BK913" s="93">
        <f t="shared" ca="1" si="97"/>
        <v>2030</v>
      </c>
      <c r="BL913" s="85" t="str">
        <f>IFERROR(IF($BH913="Passive","",INDEX(Expenses!E$9:E$1026,MATCH(Calc!$AO913,Expenses!$U$9:$U$1026,0),1)),"")</f>
        <v/>
      </c>
      <c r="BM913" s="85" t="str">
        <f>IFERROR(IF($BH913="Passive","",INDEX(Expenses!F$9:F$1026,MATCH(Calc!$AO913,Expenses!$U$9:$U$1026,0),1)),"")</f>
        <v/>
      </c>
      <c r="BN913" s="85" t="str">
        <f>IFERROR(IF($BH913="Passive","",INDEX(Expenses!G$9:G$1026,MATCH(Calc!$AO913,Expenses!$U$9:$U$1026,0),1)),"")</f>
        <v/>
      </c>
      <c r="BO913" s="85" t="str">
        <f>IFERROR(IF($BH913="Passive","",INDEX(Expenses!H$9:H$1026,MATCH(Calc!$AO913,Expenses!$U$9:$U$1026,0),1)),"")</f>
        <v/>
      </c>
      <c r="BP913" s="85" t="str">
        <f>IFERROR(IF($BH913="Passive","",INDEX(Expenses!I$9:I$1026,MATCH(Calc!$AO913,Expenses!$U$9:$U$1026,0),1)),"")</f>
        <v/>
      </c>
      <c r="BQ913" s="85" t="str">
        <f>IFERROR(IF($BH913="Passive","",INDEX(Expenses!J$9:J$1026,MATCH(Calc!$AO913,Expenses!$U$9:$U$1026,0),1)),"")</f>
        <v/>
      </c>
      <c r="BR913" s="85" t="str">
        <f>IFERROR(IF($BH913="Passive","",INDEX(Expenses!K$9:K$1026,MATCH(Calc!$AO913,Expenses!$U$9:$U$1026,0),1)),"")</f>
        <v/>
      </c>
      <c r="BS913" s="85" t="str">
        <f>IFERROR(IF($BH913="Passive","",INDEX(Expenses!L$9:L$1026,MATCH(Calc!$AO913,Expenses!$U$9:$U$1026,0),1)),"")</f>
        <v/>
      </c>
      <c r="BT913" s="85" t="str">
        <f>IFERROR(IF($BH913="Passive","",INDEX(Expenses!M$9:M$1026,MATCH(Calc!$AO913,Expenses!$U$9:$U$1026,0),1)),"")</f>
        <v/>
      </c>
      <c r="BU913" s="85" t="str">
        <f>IFERROR(IF($BH913="Passive","",INDEX(Expenses!N$9:N$1026,MATCH(Calc!$AO913,Expenses!$U$9:$U$1026,0),1)),"")</f>
        <v/>
      </c>
      <c r="BV913" s="85" t="str">
        <f>IFERROR(IF($BH913="Passive","",INDEX(Expenses!O$9:O$1026,MATCH(Calc!$AO913,Expenses!$U$9:$U$1026,0),1)),"")</f>
        <v/>
      </c>
      <c r="BW913" s="85" t="str">
        <f>IFERROR(IF($BH913="Passive","",INDEX(Expenses!P$9:P$1026,MATCH(Calc!$AO913,Expenses!$U$9:$U$1026,0),1)),"")</f>
        <v/>
      </c>
    </row>
    <row r="914" spans="40:75" x14ac:dyDescent="0.25">
      <c r="AN914" s="93">
        <f t="shared" si="93"/>
        <v>9</v>
      </c>
      <c r="AO914" s="93">
        <v>911</v>
      </c>
      <c r="AQ914" s="85" t="str">
        <f t="shared" si="94"/>
        <v>Passive</v>
      </c>
      <c r="AR914" s="85">
        <f>IFERROR(INDEX(Income!B$9:B$1026,MATCH(Calc!$AO914,Income!$U$9:$U$1026,0),1),0)</f>
        <v>0</v>
      </c>
      <c r="AS914" s="85">
        <f>IFERROR(INDEX(Income!C$9:C$1026,MATCH(Calc!$AO914,Income!$U$9:$U$1026,0),1),0)</f>
        <v>0</v>
      </c>
      <c r="AT914" s="93">
        <f t="shared" ca="1" si="95"/>
        <v>2030</v>
      </c>
      <c r="AU914" s="85" t="str">
        <f>IFERROR(IF($AQ914="Passive","",INDEX(Income!E$9:E$1026,MATCH(Calc!$AO914,Income!$U$9:$U$1026,0),1)),"")</f>
        <v/>
      </c>
      <c r="AV914" s="85" t="str">
        <f>IFERROR(IF($AQ914="Passive","",INDEX(Income!F$9:F$1026,MATCH(Calc!$AO914,Income!$U$9:$U$1026,0),1)),"")</f>
        <v/>
      </c>
      <c r="AW914" s="85" t="str">
        <f>IFERROR(IF($AQ914="Passive","",INDEX(Income!G$9:G$1026,MATCH(Calc!$AO914,Income!$U$9:$U$1026,0),1)),"")</f>
        <v/>
      </c>
      <c r="AX914" s="85" t="str">
        <f>IFERROR(IF($AQ914="Passive","",INDEX(Income!H$9:H$1026,MATCH(Calc!$AO914,Income!$U$9:$U$1026,0),1)),"")</f>
        <v/>
      </c>
      <c r="AY914" s="85" t="str">
        <f>IFERROR(IF($AQ914="Passive","",INDEX(Income!I$9:I$1026,MATCH(Calc!$AO914,Income!$U$9:$U$1026,0),1)),"")</f>
        <v/>
      </c>
      <c r="AZ914" s="85" t="str">
        <f>IFERROR(IF($AQ914="Passive","",INDEX(Income!J$9:J$1026,MATCH(Calc!$AO914,Income!$U$9:$U$1026,0),1)),"")</f>
        <v/>
      </c>
      <c r="BA914" s="85" t="str">
        <f>IFERROR(IF($AQ914="Passive","",INDEX(Income!K$9:K$1026,MATCH(Calc!$AO914,Income!$U$9:$U$1026,0),1)),"")</f>
        <v/>
      </c>
      <c r="BB914" s="85" t="str">
        <f>IFERROR(IF($AQ914="Passive","",INDEX(Income!L$9:L$1026,MATCH(Calc!$AO914,Income!$U$9:$U$1026,0),1)),"")</f>
        <v/>
      </c>
      <c r="BC914" s="85" t="str">
        <f>IFERROR(IF($AQ914="Passive","",INDEX(Income!M$9:M$1026,MATCH(Calc!$AO914,Income!$U$9:$U$1026,0),1)),"")</f>
        <v/>
      </c>
      <c r="BD914" s="85" t="str">
        <f>IFERROR(IF($AQ914="Passive","",INDEX(Income!N$9:N$1026,MATCH(Calc!$AO914,Income!$U$9:$U$1026,0),1)),"")</f>
        <v/>
      </c>
      <c r="BE914" s="85" t="str">
        <f>IFERROR(IF($AQ914="Passive","",INDEX(Income!O$9:O$1026,MATCH(Calc!$AO914,Income!$U$9:$U$1026,0),1)),"")</f>
        <v/>
      </c>
      <c r="BF914" s="85" t="str">
        <f>IFERROR(IF($AQ914="Passive","",INDEX(Income!P$9:P$1026,MATCH(Calc!$AO914,Income!$U$9:$U$1026,0),1)),"")</f>
        <v/>
      </c>
      <c r="BH914" s="85" t="str">
        <f t="shared" si="96"/>
        <v>Passive</v>
      </c>
      <c r="BI914" s="85">
        <f>IFERROR(INDEX(Expenses!B$9:B$1026,MATCH(Calc!$AO914,Expenses!$U$9:$U$1026,0),1),0)</f>
        <v>0</v>
      </c>
      <c r="BJ914" s="85">
        <f>IFERROR(INDEX(Expenses!C$9:C$1026,MATCH(Calc!$AO914,Expenses!$U$9:$U$1026,0),1),0)</f>
        <v>0</v>
      </c>
      <c r="BK914" s="93">
        <f t="shared" ca="1" si="97"/>
        <v>2030</v>
      </c>
      <c r="BL914" s="85" t="str">
        <f>IFERROR(IF($BH914="Passive","",INDEX(Expenses!E$9:E$1026,MATCH(Calc!$AO914,Expenses!$U$9:$U$1026,0),1)),"")</f>
        <v/>
      </c>
      <c r="BM914" s="85" t="str">
        <f>IFERROR(IF($BH914="Passive","",INDEX(Expenses!F$9:F$1026,MATCH(Calc!$AO914,Expenses!$U$9:$U$1026,0),1)),"")</f>
        <v/>
      </c>
      <c r="BN914" s="85" t="str">
        <f>IFERROR(IF($BH914="Passive","",INDEX(Expenses!G$9:G$1026,MATCH(Calc!$AO914,Expenses!$U$9:$U$1026,0),1)),"")</f>
        <v/>
      </c>
      <c r="BO914" s="85" t="str">
        <f>IFERROR(IF($BH914="Passive","",INDEX(Expenses!H$9:H$1026,MATCH(Calc!$AO914,Expenses!$U$9:$U$1026,0),1)),"")</f>
        <v/>
      </c>
      <c r="BP914" s="85" t="str">
        <f>IFERROR(IF($BH914="Passive","",INDEX(Expenses!I$9:I$1026,MATCH(Calc!$AO914,Expenses!$U$9:$U$1026,0),1)),"")</f>
        <v/>
      </c>
      <c r="BQ914" s="85" t="str">
        <f>IFERROR(IF($BH914="Passive","",INDEX(Expenses!J$9:J$1026,MATCH(Calc!$AO914,Expenses!$U$9:$U$1026,0),1)),"")</f>
        <v/>
      </c>
      <c r="BR914" s="85" t="str">
        <f>IFERROR(IF($BH914="Passive","",INDEX(Expenses!K$9:K$1026,MATCH(Calc!$AO914,Expenses!$U$9:$U$1026,0),1)),"")</f>
        <v/>
      </c>
      <c r="BS914" s="85" t="str">
        <f>IFERROR(IF($BH914="Passive","",INDEX(Expenses!L$9:L$1026,MATCH(Calc!$AO914,Expenses!$U$9:$U$1026,0),1)),"")</f>
        <v/>
      </c>
      <c r="BT914" s="85" t="str">
        <f>IFERROR(IF($BH914="Passive","",INDEX(Expenses!M$9:M$1026,MATCH(Calc!$AO914,Expenses!$U$9:$U$1026,0),1)),"")</f>
        <v/>
      </c>
      <c r="BU914" s="85" t="str">
        <f>IFERROR(IF($BH914="Passive","",INDEX(Expenses!N$9:N$1026,MATCH(Calc!$AO914,Expenses!$U$9:$U$1026,0),1)),"")</f>
        <v/>
      </c>
      <c r="BV914" s="85" t="str">
        <f>IFERROR(IF($BH914="Passive","",INDEX(Expenses!O$9:O$1026,MATCH(Calc!$AO914,Expenses!$U$9:$U$1026,0),1)),"")</f>
        <v/>
      </c>
      <c r="BW914" s="85" t="str">
        <f>IFERROR(IF($BH914="Passive","",INDEX(Expenses!P$9:P$1026,MATCH(Calc!$AO914,Expenses!$U$9:$U$1026,0),1)),"")</f>
        <v/>
      </c>
    </row>
    <row r="915" spans="40:75" x14ac:dyDescent="0.25">
      <c r="AN915" s="93">
        <f t="shared" si="93"/>
        <v>9</v>
      </c>
      <c r="AO915" s="93">
        <v>912</v>
      </c>
      <c r="AQ915" s="85" t="str">
        <f t="shared" si="94"/>
        <v>Passive</v>
      </c>
      <c r="AR915" s="85">
        <f>IFERROR(INDEX(Income!B$9:B$1026,MATCH(Calc!$AO915,Income!$U$9:$U$1026,0),1),0)</f>
        <v>0</v>
      </c>
      <c r="AS915" s="85">
        <f>IFERROR(INDEX(Income!C$9:C$1026,MATCH(Calc!$AO915,Income!$U$9:$U$1026,0),1),0)</f>
        <v>0</v>
      </c>
      <c r="AT915" s="93">
        <f t="shared" ca="1" si="95"/>
        <v>2030</v>
      </c>
      <c r="AU915" s="85" t="str">
        <f>IFERROR(IF($AQ915="Passive","",INDEX(Income!E$9:E$1026,MATCH(Calc!$AO915,Income!$U$9:$U$1026,0),1)),"")</f>
        <v/>
      </c>
      <c r="AV915" s="85" t="str">
        <f>IFERROR(IF($AQ915="Passive","",INDEX(Income!F$9:F$1026,MATCH(Calc!$AO915,Income!$U$9:$U$1026,0),1)),"")</f>
        <v/>
      </c>
      <c r="AW915" s="85" t="str">
        <f>IFERROR(IF($AQ915="Passive","",INDEX(Income!G$9:G$1026,MATCH(Calc!$AO915,Income!$U$9:$U$1026,0),1)),"")</f>
        <v/>
      </c>
      <c r="AX915" s="85" t="str">
        <f>IFERROR(IF($AQ915="Passive","",INDEX(Income!H$9:H$1026,MATCH(Calc!$AO915,Income!$U$9:$U$1026,0),1)),"")</f>
        <v/>
      </c>
      <c r="AY915" s="85" t="str">
        <f>IFERROR(IF($AQ915="Passive","",INDEX(Income!I$9:I$1026,MATCH(Calc!$AO915,Income!$U$9:$U$1026,0),1)),"")</f>
        <v/>
      </c>
      <c r="AZ915" s="85" t="str">
        <f>IFERROR(IF($AQ915="Passive","",INDEX(Income!J$9:J$1026,MATCH(Calc!$AO915,Income!$U$9:$U$1026,0),1)),"")</f>
        <v/>
      </c>
      <c r="BA915" s="85" t="str">
        <f>IFERROR(IF($AQ915="Passive","",INDEX(Income!K$9:K$1026,MATCH(Calc!$AO915,Income!$U$9:$U$1026,0),1)),"")</f>
        <v/>
      </c>
      <c r="BB915" s="85" t="str">
        <f>IFERROR(IF($AQ915="Passive","",INDEX(Income!L$9:L$1026,MATCH(Calc!$AO915,Income!$U$9:$U$1026,0),1)),"")</f>
        <v/>
      </c>
      <c r="BC915" s="85" t="str">
        <f>IFERROR(IF($AQ915="Passive","",INDEX(Income!M$9:M$1026,MATCH(Calc!$AO915,Income!$U$9:$U$1026,0),1)),"")</f>
        <v/>
      </c>
      <c r="BD915" s="85" t="str">
        <f>IFERROR(IF($AQ915="Passive","",INDEX(Income!N$9:N$1026,MATCH(Calc!$AO915,Income!$U$9:$U$1026,0),1)),"")</f>
        <v/>
      </c>
      <c r="BE915" s="85" t="str">
        <f>IFERROR(IF($AQ915="Passive","",INDEX(Income!O$9:O$1026,MATCH(Calc!$AO915,Income!$U$9:$U$1026,0),1)),"")</f>
        <v/>
      </c>
      <c r="BF915" s="85" t="str">
        <f>IFERROR(IF($AQ915="Passive","",INDEX(Income!P$9:P$1026,MATCH(Calc!$AO915,Income!$U$9:$U$1026,0),1)),"")</f>
        <v/>
      </c>
      <c r="BH915" s="85" t="str">
        <f t="shared" si="96"/>
        <v>Passive</v>
      </c>
      <c r="BI915" s="85">
        <f>IFERROR(INDEX(Expenses!B$9:B$1026,MATCH(Calc!$AO915,Expenses!$U$9:$U$1026,0),1),0)</f>
        <v>0</v>
      </c>
      <c r="BJ915" s="85">
        <f>IFERROR(INDEX(Expenses!C$9:C$1026,MATCH(Calc!$AO915,Expenses!$U$9:$U$1026,0),1),0)</f>
        <v>0</v>
      </c>
      <c r="BK915" s="93">
        <f t="shared" ca="1" si="97"/>
        <v>2030</v>
      </c>
      <c r="BL915" s="85" t="str">
        <f>IFERROR(IF($BH915="Passive","",INDEX(Expenses!E$9:E$1026,MATCH(Calc!$AO915,Expenses!$U$9:$U$1026,0),1)),"")</f>
        <v/>
      </c>
      <c r="BM915" s="85" t="str">
        <f>IFERROR(IF($BH915="Passive","",INDEX(Expenses!F$9:F$1026,MATCH(Calc!$AO915,Expenses!$U$9:$U$1026,0),1)),"")</f>
        <v/>
      </c>
      <c r="BN915" s="85" t="str">
        <f>IFERROR(IF($BH915="Passive","",INDEX(Expenses!G$9:G$1026,MATCH(Calc!$AO915,Expenses!$U$9:$U$1026,0),1)),"")</f>
        <v/>
      </c>
      <c r="BO915" s="85" t="str">
        <f>IFERROR(IF($BH915="Passive","",INDEX(Expenses!H$9:H$1026,MATCH(Calc!$AO915,Expenses!$U$9:$U$1026,0),1)),"")</f>
        <v/>
      </c>
      <c r="BP915" s="85" t="str">
        <f>IFERROR(IF($BH915="Passive","",INDEX(Expenses!I$9:I$1026,MATCH(Calc!$AO915,Expenses!$U$9:$U$1026,0),1)),"")</f>
        <v/>
      </c>
      <c r="BQ915" s="85" t="str">
        <f>IFERROR(IF($BH915="Passive","",INDEX(Expenses!J$9:J$1026,MATCH(Calc!$AO915,Expenses!$U$9:$U$1026,0),1)),"")</f>
        <v/>
      </c>
      <c r="BR915" s="85" t="str">
        <f>IFERROR(IF($BH915="Passive","",INDEX(Expenses!K$9:K$1026,MATCH(Calc!$AO915,Expenses!$U$9:$U$1026,0),1)),"")</f>
        <v/>
      </c>
      <c r="BS915" s="85" t="str">
        <f>IFERROR(IF($BH915="Passive","",INDEX(Expenses!L$9:L$1026,MATCH(Calc!$AO915,Expenses!$U$9:$U$1026,0),1)),"")</f>
        <v/>
      </c>
      <c r="BT915" s="85" t="str">
        <f>IFERROR(IF($BH915="Passive","",INDEX(Expenses!M$9:M$1026,MATCH(Calc!$AO915,Expenses!$U$9:$U$1026,0),1)),"")</f>
        <v/>
      </c>
      <c r="BU915" s="85" t="str">
        <f>IFERROR(IF($BH915="Passive","",INDEX(Expenses!N$9:N$1026,MATCH(Calc!$AO915,Expenses!$U$9:$U$1026,0),1)),"")</f>
        <v/>
      </c>
      <c r="BV915" s="85" t="str">
        <f>IFERROR(IF($BH915="Passive","",INDEX(Expenses!O$9:O$1026,MATCH(Calc!$AO915,Expenses!$U$9:$U$1026,0),1)),"")</f>
        <v/>
      </c>
      <c r="BW915" s="85" t="str">
        <f>IFERROR(IF($BH915="Passive","",INDEX(Expenses!P$9:P$1026,MATCH(Calc!$AO915,Expenses!$U$9:$U$1026,0),1)),"")</f>
        <v/>
      </c>
    </row>
    <row r="916" spans="40:75" x14ac:dyDescent="0.25">
      <c r="AN916" s="93">
        <f t="shared" si="93"/>
        <v>9</v>
      </c>
      <c r="AO916" s="93">
        <v>913</v>
      </c>
      <c r="AQ916" s="85" t="str">
        <f t="shared" si="94"/>
        <v>Passive</v>
      </c>
      <c r="AR916" s="85">
        <f>IFERROR(INDEX(Income!B$9:B$1026,MATCH(Calc!$AO916,Income!$U$9:$U$1026,0),1),0)</f>
        <v>0</v>
      </c>
      <c r="AS916" s="85">
        <f>IFERROR(INDEX(Income!C$9:C$1026,MATCH(Calc!$AO916,Income!$U$9:$U$1026,0),1),0)</f>
        <v>0</v>
      </c>
      <c r="AT916" s="93">
        <f t="shared" ca="1" si="95"/>
        <v>2030</v>
      </c>
      <c r="AU916" s="85" t="str">
        <f>IFERROR(IF($AQ916="Passive","",INDEX(Income!E$9:E$1026,MATCH(Calc!$AO916,Income!$U$9:$U$1026,0),1)),"")</f>
        <v/>
      </c>
      <c r="AV916" s="85" t="str">
        <f>IFERROR(IF($AQ916="Passive","",INDEX(Income!F$9:F$1026,MATCH(Calc!$AO916,Income!$U$9:$U$1026,0),1)),"")</f>
        <v/>
      </c>
      <c r="AW916" s="85" t="str">
        <f>IFERROR(IF($AQ916="Passive","",INDEX(Income!G$9:G$1026,MATCH(Calc!$AO916,Income!$U$9:$U$1026,0),1)),"")</f>
        <v/>
      </c>
      <c r="AX916" s="85" t="str">
        <f>IFERROR(IF($AQ916="Passive","",INDEX(Income!H$9:H$1026,MATCH(Calc!$AO916,Income!$U$9:$U$1026,0),1)),"")</f>
        <v/>
      </c>
      <c r="AY916" s="85" t="str">
        <f>IFERROR(IF($AQ916="Passive","",INDEX(Income!I$9:I$1026,MATCH(Calc!$AO916,Income!$U$9:$U$1026,0),1)),"")</f>
        <v/>
      </c>
      <c r="AZ916" s="85" t="str">
        <f>IFERROR(IF($AQ916="Passive","",INDEX(Income!J$9:J$1026,MATCH(Calc!$AO916,Income!$U$9:$U$1026,0),1)),"")</f>
        <v/>
      </c>
      <c r="BA916" s="85" t="str">
        <f>IFERROR(IF($AQ916="Passive","",INDEX(Income!K$9:K$1026,MATCH(Calc!$AO916,Income!$U$9:$U$1026,0),1)),"")</f>
        <v/>
      </c>
      <c r="BB916" s="85" t="str">
        <f>IFERROR(IF($AQ916="Passive","",INDEX(Income!L$9:L$1026,MATCH(Calc!$AO916,Income!$U$9:$U$1026,0),1)),"")</f>
        <v/>
      </c>
      <c r="BC916" s="85" t="str">
        <f>IFERROR(IF($AQ916="Passive","",INDEX(Income!M$9:M$1026,MATCH(Calc!$AO916,Income!$U$9:$U$1026,0),1)),"")</f>
        <v/>
      </c>
      <c r="BD916" s="85" t="str">
        <f>IFERROR(IF($AQ916="Passive","",INDEX(Income!N$9:N$1026,MATCH(Calc!$AO916,Income!$U$9:$U$1026,0),1)),"")</f>
        <v/>
      </c>
      <c r="BE916" s="85" t="str">
        <f>IFERROR(IF($AQ916="Passive","",INDEX(Income!O$9:O$1026,MATCH(Calc!$AO916,Income!$U$9:$U$1026,0),1)),"")</f>
        <v/>
      </c>
      <c r="BF916" s="85" t="str">
        <f>IFERROR(IF($AQ916="Passive","",INDEX(Income!P$9:P$1026,MATCH(Calc!$AO916,Income!$U$9:$U$1026,0),1)),"")</f>
        <v/>
      </c>
      <c r="BH916" s="85" t="str">
        <f t="shared" si="96"/>
        <v>Passive</v>
      </c>
      <c r="BI916" s="85">
        <f>IFERROR(INDEX(Expenses!B$9:B$1026,MATCH(Calc!$AO916,Expenses!$U$9:$U$1026,0),1),0)</f>
        <v>0</v>
      </c>
      <c r="BJ916" s="85">
        <f>IFERROR(INDEX(Expenses!C$9:C$1026,MATCH(Calc!$AO916,Expenses!$U$9:$U$1026,0),1),0)</f>
        <v>0</v>
      </c>
      <c r="BK916" s="93">
        <f t="shared" ca="1" si="97"/>
        <v>2030</v>
      </c>
      <c r="BL916" s="85" t="str">
        <f>IFERROR(IF($BH916="Passive","",INDEX(Expenses!E$9:E$1026,MATCH(Calc!$AO916,Expenses!$U$9:$U$1026,0),1)),"")</f>
        <v/>
      </c>
      <c r="BM916" s="85" t="str">
        <f>IFERROR(IF($BH916="Passive","",INDEX(Expenses!F$9:F$1026,MATCH(Calc!$AO916,Expenses!$U$9:$U$1026,0),1)),"")</f>
        <v/>
      </c>
      <c r="BN916" s="85" t="str">
        <f>IFERROR(IF($BH916="Passive","",INDEX(Expenses!G$9:G$1026,MATCH(Calc!$AO916,Expenses!$U$9:$U$1026,0),1)),"")</f>
        <v/>
      </c>
      <c r="BO916" s="85" t="str">
        <f>IFERROR(IF($BH916="Passive","",INDEX(Expenses!H$9:H$1026,MATCH(Calc!$AO916,Expenses!$U$9:$U$1026,0),1)),"")</f>
        <v/>
      </c>
      <c r="BP916" s="85" t="str">
        <f>IFERROR(IF($BH916="Passive","",INDEX(Expenses!I$9:I$1026,MATCH(Calc!$AO916,Expenses!$U$9:$U$1026,0),1)),"")</f>
        <v/>
      </c>
      <c r="BQ916" s="85" t="str">
        <f>IFERROR(IF($BH916="Passive","",INDEX(Expenses!J$9:J$1026,MATCH(Calc!$AO916,Expenses!$U$9:$U$1026,0),1)),"")</f>
        <v/>
      </c>
      <c r="BR916" s="85" t="str">
        <f>IFERROR(IF($BH916="Passive","",INDEX(Expenses!K$9:K$1026,MATCH(Calc!$AO916,Expenses!$U$9:$U$1026,0),1)),"")</f>
        <v/>
      </c>
      <c r="BS916" s="85" t="str">
        <f>IFERROR(IF($BH916="Passive","",INDEX(Expenses!L$9:L$1026,MATCH(Calc!$AO916,Expenses!$U$9:$U$1026,0),1)),"")</f>
        <v/>
      </c>
      <c r="BT916" s="85" t="str">
        <f>IFERROR(IF($BH916="Passive","",INDEX(Expenses!M$9:M$1026,MATCH(Calc!$AO916,Expenses!$U$9:$U$1026,0),1)),"")</f>
        <v/>
      </c>
      <c r="BU916" s="85" t="str">
        <f>IFERROR(IF($BH916="Passive","",INDEX(Expenses!N$9:N$1026,MATCH(Calc!$AO916,Expenses!$U$9:$U$1026,0),1)),"")</f>
        <v/>
      </c>
      <c r="BV916" s="85" t="str">
        <f>IFERROR(IF($BH916="Passive","",INDEX(Expenses!O$9:O$1026,MATCH(Calc!$AO916,Expenses!$U$9:$U$1026,0),1)),"")</f>
        <v/>
      </c>
      <c r="BW916" s="85" t="str">
        <f>IFERROR(IF($BH916="Passive","",INDEX(Expenses!P$9:P$1026,MATCH(Calc!$AO916,Expenses!$U$9:$U$1026,0),1)),"")</f>
        <v/>
      </c>
    </row>
    <row r="917" spans="40:75" x14ac:dyDescent="0.25">
      <c r="AN917" s="93">
        <f t="shared" si="93"/>
        <v>9</v>
      </c>
      <c r="AO917" s="93">
        <v>914</v>
      </c>
      <c r="AQ917" s="85" t="str">
        <f t="shared" si="94"/>
        <v>Passive</v>
      </c>
      <c r="AR917" s="85">
        <f>IFERROR(INDEX(Income!B$9:B$1026,MATCH(Calc!$AO917,Income!$U$9:$U$1026,0),1),0)</f>
        <v>0</v>
      </c>
      <c r="AS917" s="85">
        <f>IFERROR(INDEX(Income!C$9:C$1026,MATCH(Calc!$AO917,Income!$U$9:$U$1026,0),1),0)</f>
        <v>0</v>
      </c>
      <c r="AT917" s="93">
        <f t="shared" ca="1" si="95"/>
        <v>2030</v>
      </c>
      <c r="AU917" s="85" t="str">
        <f>IFERROR(IF($AQ917="Passive","",INDEX(Income!E$9:E$1026,MATCH(Calc!$AO917,Income!$U$9:$U$1026,0),1)),"")</f>
        <v/>
      </c>
      <c r="AV917" s="85" t="str">
        <f>IFERROR(IF($AQ917="Passive","",INDEX(Income!F$9:F$1026,MATCH(Calc!$AO917,Income!$U$9:$U$1026,0),1)),"")</f>
        <v/>
      </c>
      <c r="AW917" s="85" t="str">
        <f>IFERROR(IF($AQ917="Passive","",INDEX(Income!G$9:G$1026,MATCH(Calc!$AO917,Income!$U$9:$U$1026,0),1)),"")</f>
        <v/>
      </c>
      <c r="AX917" s="85" t="str">
        <f>IFERROR(IF($AQ917="Passive","",INDEX(Income!H$9:H$1026,MATCH(Calc!$AO917,Income!$U$9:$U$1026,0),1)),"")</f>
        <v/>
      </c>
      <c r="AY917" s="85" t="str">
        <f>IFERROR(IF($AQ917="Passive","",INDEX(Income!I$9:I$1026,MATCH(Calc!$AO917,Income!$U$9:$U$1026,0),1)),"")</f>
        <v/>
      </c>
      <c r="AZ917" s="85" t="str">
        <f>IFERROR(IF($AQ917="Passive","",INDEX(Income!J$9:J$1026,MATCH(Calc!$AO917,Income!$U$9:$U$1026,0),1)),"")</f>
        <v/>
      </c>
      <c r="BA917" s="85" t="str">
        <f>IFERROR(IF($AQ917="Passive","",INDEX(Income!K$9:K$1026,MATCH(Calc!$AO917,Income!$U$9:$U$1026,0),1)),"")</f>
        <v/>
      </c>
      <c r="BB917" s="85" t="str">
        <f>IFERROR(IF($AQ917="Passive","",INDEX(Income!L$9:L$1026,MATCH(Calc!$AO917,Income!$U$9:$U$1026,0),1)),"")</f>
        <v/>
      </c>
      <c r="BC917" s="85" t="str">
        <f>IFERROR(IF($AQ917="Passive","",INDEX(Income!M$9:M$1026,MATCH(Calc!$AO917,Income!$U$9:$U$1026,0),1)),"")</f>
        <v/>
      </c>
      <c r="BD917" s="85" t="str">
        <f>IFERROR(IF($AQ917="Passive","",INDEX(Income!N$9:N$1026,MATCH(Calc!$AO917,Income!$U$9:$U$1026,0),1)),"")</f>
        <v/>
      </c>
      <c r="BE917" s="85" t="str">
        <f>IFERROR(IF($AQ917="Passive","",INDEX(Income!O$9:O$1026,MATCH(Calc!$AO917,Income!$U$9:$U$1026,0),1)),"")</f>
        <v/>
      </c>
      <c r="BF917" s="85" t="str">
        <f>IFERROR(IF($AQ917="Passive","",INDEX(Income!P$9:P$1026,MATCH(Calc!$AO917,Income!$U$9:$U$1026,0),1)),"")</f>
        <v/>
      </c>
      <c r="BH917" s="85" t="str">
        <f t="shared" si="96"/>
        <v>Passive</v>
      </c>
      <c r="BI917" s="85">
        <f>IFERROR(INDEX(Expenses!B$9:B$1026,MATCH(Calc!$AO917,Expenses!$U$9:$U$1026,0),1),0)</f>
        <v>0</v>
      </c>
      <c r="BJ917" s="85">
        <f>IFERROR(INDEX(Expenses!C$9:C$1026,MATCH(Calc!$AO917,Expenses!$U$9:$U$1026,0),1),0)</f>
        <v>0</v>
      </c>
      <c r="BK917" s="93">
        <f t="shared" ca="1" si="97"/>
        <v>2030</v>
      </c>
      <c r="BL917" s="85" t="str">
        <f>IFERROR(IF($BH917="Passive","",INDEX(Expenses!E$9:E$1026,MATCH(Calc!$AO917,Expenses!$U$9:$U$1026,0),1)),"")</f>
        <v/>
      </c>
      <c r="BM917" s="85" t="str">
        <f>IFERROR(IF($BH917="Passive","",INDEX(Expenses!F$9:F$1026,MATCH(Calc!$AO917,Expenses!$U$9:$U$1026,0),1)),"")</f>
        <v/>
      </c>
      <c r="BN917" s="85" t="str">
        <f>IFERROR(IF($BH917="Passive","",INDEX(Expenses!G$9:G$1026,MATCH(Calc!$AO917,Expenses!$U$9:$U$1026,0),1)),"")</f>
        <v/>
      </c>
      <c r="BO917" s="85" t="str">
        <f>IFERROR(IF($BH917="Passive","",INDEX(Expenses!H$9:H$1026,MATCH(Calc!$AO917,Expenses!$U$9:$U$1026,0),1)),"")</f>
        <v/>
      </c>
      <c r="BP917" s="85" t="str">
        <f>IFERROR(IF($BH917="Passive","",INDEX(Expenses!I$9:I$1026,MATCH(Calc!$AO917,Expenses!$U$9:$U$1026,0),1)),"")</f>
        <v/>
      </c>
      <c r="BQ917" s="85" t="str">
        <f>IFERROR(IF($BH917="Passive","",INDEX(Expenses!J$9:J$1026,MATCH(Calc!$AO917,Expenses!$U$9:$U$1026,0),1)),"")</f>
        <v/>
      </c>
      <c r="BR917" s="85" t="str">
        <f>IFERROR(IF($BH917="Passive","",INDEX(Expenses!K$9:K$1026,MATCH(Calc!$AO917,Expenses!$U$9:$U$1026,0),1)),"")</f>
        <v/>
      </c>
      <c r="BS917" s="85" t="str">
        <f>IFERROR(IF($BH917="Passive","",INDEX(Expenses!L$9:L$1026,MATCH(Calc!$AO917,Expenses!$U$9:$U$1026,0),1)),"")</f>
        <v/>
      </c>
      <c r="BT917" s="85" t="str">
        <f>IFERROR(IF($BH917="Passive","",INDEX(Expenses!M$9:M$1026,MATCH(Calc!$AO917,Expenses!$U$9:$U$1026,0),1)),"")</f>
        <v/>
      </c>
      <c r="BU917" s="85" t="str">
        <f>IFERROR(IF($BH917="Passive","",INDEX(Expenses!N$9:N$1026,MATCH(Calc!$AO917,Expenses!$U$9:$U$1026,0),1)),"")</f>
        <v/>
      </c>
      <c r="BV917" s="85" t="str">
        <f>IFERROR(IF($BH917="Passive","",INDEX(Expenses!O$9:O$1026,MATCH(Calc!$AO917,Expenses!$U$9:$U$1026,0),1)),"")</f>
        <v/>
      </c>
      <c r="BW917" s="85" t="str">
        <f>IFERROR(IF($BH917="Passive","",INDEX(Expenses!P$9:P$1026,MATCH(Calc!$AO917,Expenses!$U$9:$U$1026,0),1)),"")</f>
        <v/>
      </c>
    </row>
    <row r="918" spans="40:75" x14ac:dyDescent="0.25">
      <c r="AN918" s="93">
        <f t="shared" si="93"/>
        <v>9</v>
      </c>
      <c r="AO918" s="93">
        <v>915</v>
      </c>
      <c r="AQ918" s="85" t="str">
        <f t="shared" si="94"/>
        <v>Passive</v>
      </c>
      <c r="AR918" s="85">
        <f>IFERROR(INDEX(Income!B$9:B$1026,MATCH(Calc!$AO918,Income!$U$9:$U$1026,0),1),0)</f>
        <v>0</v>
      </c>
      <c r="AS918" s="85">
        <f>IFERROR(INDEX(Income!C$9:C$1026,MATCH(Calc!$AO918,Income!$U$9:$U$1026,0),1),0)</f>
        <v>0</v>
      </c>
      <c r="AT918" s="93">
        <f t="shared" ca="1" si="95"/>
        <v>2030</v>
      </c>
      <c r="AU918" s="85" t="str">
        <f>IFERROR(IF($AQ918="Passive","",INDEX(Income!E$9:E$1026,MATCH(Calc!$AO918,Income!$U$9:$U$1026,0),1)),"")</f>
        <v/>
      </c>
      <c r="AV918" s="85" t="str">
        <f>IFERROR(IF($AQ918="Passive","",INDEX(Income!F$9:F$1026,MATCH(Calc!$AO918,Income!$U$9:$U$1026,0),1)),"")</f>
        <v/>
      </c>
      <c r="AW918" s="85" t="str">
        <f>IFERROR(IF($AQ918="Passive","",INDEX(Income!G$9:G$1026,MATCH(Calc!$AO918,Income!$U$9:$U$1026,0),1)),"")</f>
        <v/>
      </c>
      <c r="AX918" s="85" t="str">
        <f>IFERROR(IF($AQ918="Passive","",INDEX(Income!H$9:H$1026,MATCH(Calc!$AO918,Income!$U$9:$U$1026,0),1)),"")</f>
        <v/>
      </c>
      <c r="AY918" s="85" t="str">
        <f>IFERROR(IF($AQ918="Passive","",INDEX(Income!I$9:I$1026,MATCH(Calc!$AO918,Income!$U$9:$U$1026,0),1)),"")</f>
        <v/>
      </c>
      <c r="AZ918" s="85" t="str">
        <f>IFERROR(IF($AQ918="Passive","",INDEX(Income!J$9:J$1026,MATCH(Calc!$AO918,Income!$U$9:$U$1026,0),1)),"")</f>
        <v/>
      </c>
      <c r="BA918" s="85" t="str">
        <f>IFERROR(IF($AQ918="Passive","",INDEX(Income!K$9:K$1026,MATCH(Calc!$AO918,Income!$U$9:$U$1026,0),1)),"")</f>
        <v/>
      </c>
      <c r="BB918" s="85" t="str">
        <f>IFERROR(IF($AQ918="Passive","",INDEX(Income!L$9:L$1026,MATCH(Calc!$AO918,Income!$U$9:$U$1026,0),1)),"")</f>
        <v/>
      </c>
      <c r="BC918" s="85" t="str">
        <f>IFERROR(IF($AQ918="Passive","",INDEX(Income!M$9:M$1026,MATCH(Calc!$AO918,Income!$U$9:$U$1026,0),1)),"")</f>
        <v/>
      </c>
      <c r="BD918" s="85" t="str">
        <f>IFERROR(IF($AQ918="Passive","",INDEX(Income!N$9:N$1026,MATCH(Calc!$AO918,Income!$U$9:$U$1026,0),1)),"")</f>
        <v/>
      </c>
      <c r="BE918" s="85" t="str">
        <f>IFERROR(IF($AQ918="Passive","",INDEX(Income!O$9:O$1026,MATCH(Calc!$AO918,Income!$U$9:$U$1026,0),1)),"")</f>
        <v/>
      </c>
      <c r="BF918" s="85" t="str">
        <f>IFERROR(IF($AQ918="Passive","",INDEX(Income!P$9:P$1026,MATCH(Calc!$AO918,Income!$U$9:$U$1026,0),1)),"")</f>
        <v/>
      </c>
      <c r="BH918" s="85" t="str">
        <f t="shared" si="96"/>
        <v>Passive</v>
      </c>
      <c r="BI918" s="85">
        <f>IFERROR(INDEX(Expenses!B$9:B$1026,MATCH(Calc!$AO918,Expenses!$U$9:$U$1026,0),1),0)</f>
        <v>0</v>
      </c>
      <c r="BJ918" s="85">
        <f>IFERROR(INDEX(Expenses!C$9:C$1026,MATCH(Calc!$AO918,Expenses!$U$9:$U$1026,0),1),0)</f>
        <v>0</v>
      </c>
      <c r="BK918" s="93">
        <f t="shared" ca="1" si="97"/>
        <v>2030</v>
      </c>
      <c r="BL918" s="85" t="str">
        <f>IFERROR(IF($BH918="Passive","",INDEX(Expenses!E$9:E$1026,MATCH(Calc!$AO918,Expenses!$U$9:$U$1026,0),1)),"")</f>
        <v/>
      </c>
      <c r="BM918" s="85" t="str">
        <f>IFERROR(IF($BH918="Passive","",INDEX(Expenses!F$9:F$1026,MATCH(Calc!$AO918,Expenses!$U$9:$U$1026,0),1)),"")</f>
        <v/>
      </c>
      <c r="BN918" s="85" t="str">
        <f>IFERROR(IF($BH918="Passive","",INDEX(Expenses!G$9:G$1026,MATCH(Calc!$AO918,Expenses!$U$9:$U$1026,0),1)),"")</f>
        <v/>
      </c>
      <c r="BO918" s="85" t="str">
        <f>IFERROR(IF($BH918="Passive","",INDEX(Expenses!H$9:H$1026,MATCH(Calc!$AO918,Expenses!$U$9:$U$1026,0),1)),"")</f>
        <v/>
      </c>
      <c r="BP918" s="85" t="str">
        <f>IFERROR(IF($BH918="Passive","",INDEX(Expenses!I$9:I$1026,MATCH(Calc!$AO918,Expenses!$U$9:$U$1026,0),1)),"")</f>
        <v/>
      </c>
      <c r="BQ918" s="85" t="str">
        <f>IFERROR(IF($BH918="Passive","",INDEX(Expenses!J$9:J$1026,MATCH(Calc!$AO918,Expenses!$U$9:$U$1026,0),1)),"")</f>
        <v/>
      </c>
      <c r="BR918" s="85" t="str">
        <f>IFERROR(IF($BH918="Passive","",INDEX(Expenses!K$9:K$1026,MATCH(Calc!$AO918,Expenses!$U$9:$U$1026,0),1)),"")</f>
        <v/>
      </c>
      <c r="BS918" s="85" t="str">
        <f>IFERROR(IF($BH918="Passive","",INDEX(Expenses!L$9:L$1026,MATCH(Calc!$AO918,Expenses!$U$9:$U$1026,0),1)),"")</f>
        <v/>
      </c>
      <c r="BT918" s="85" t="str">
        <f>IFERROR(IF($BH918="Passive","",INDEX(Expenses!M$9:M$1026,MATCH(Calc!$AO918,Expenses!$U$9:$U$1026,0),1)),"")</f>
        <v/>
      </c>
      <c r="BU918" s="85" t="str">
        <f>IFERROR(IF($BH918="Passive","",INDEX(Expenses!N$9:N$1026,MATCH(Calc!$AO918,Expenses!$U$9:$U$1026,0),1)),"")</f>
        <v/>
      </c>
      <c r="BV918" s="85" t="str">
        <f>IFERROR(IF($BH918="Passive","",INDEX(Expenses!O$9:O$1026,MATCH(Calc!$AO918,Expenses!$U$9:$U$1026,0),1)),"")</f>
        <v/>
      </c>
      <c r="BW918" s="85" t="str">
        <f>IFERROR(IF($BH918="Passive","",INDEX(Expenses!P$9:P$1026,MATCH(Calc!$AO918,Expenses!$U$9:$U$1026,0),1)),"")</f>
        <v/>
      </c>
    </row>
    <row r="919" spans="40:75" x14ac:dyDescent="0.25">
      <c r="AN919" s="93">
        <f t="shared" si="93"/>
        <v>9</v>
      </c>
      <c r="AO919" s="93">
        <v>916</v>
      </c>
      <c r="AQ919" s="85" t="str">
        <f t="shared" si="94"/>
        <v>Passive</v>
      </c>
      <c r="AR919" s="85">
        <f>IFERROR(INDEX(Income!B$9:B$1026,MATCH(Calc!$AO919,Income!$U$9:$U$1026,0),1),0)</f>
        <v>0</v>
      </c>
      <c r="AS919" s="85">
        <f>IFERROR(INDEX(Income!C$9:C$1026,MATCH(Calc!$AO919,Income!$U$9:$U$1026,0),1),0)</f>
        <v>0</v>
      </c>
      <c r="AT919" s="93">
        <f t="shared" ca="1" si="95"/>
        <v>2030</v>
      </c>
      <c r="AU919" s="85" t="str">
        <f>IFERROR(IF($AQ919="Passive","",INDEX(Income!E$9:E$1026,MATCH(Calc!$AO919,Income!$U$9:$U$1026,0),1)),"")</f>
        <v/>
      </c>
      <c r="AV919" s="85" t="str">
        <f>IFERROR(IF($AQ919="Passive","",INDEX(Income!F$9:F$1026,MATCH(Calc!$AO919,Income!$U$9:$U$1026,0),1)),"")</f>
        <v/>
      </c>
      <c r="AW919" s="85" t="str">
        <f>IFERROR(IF($AQ919="Passive","",INDEX(Income!G$9:G$1026,MATCH(Calc!$AO919,Income!$U$9:$U$1026,0),1)),"")</f>
        <v/>
      </c>
      <c r="AX919" s="85" t="str">
        <f>IFERROR(IF($AQ919="Passive","",INDEX(Income!H$9:H$1026,MATCH(Calc!$AO919,Income!$U$9:$U$1026,0),1)),"")</f>
        <v/>
      </c>
      <c r="AY919" s="85" t="str">
        <f>IFERROR(IF($AQ919="Passive","",INDEX(Income!I$9:I$1026,MATCH(Calc!$AO919,Income!$U$9:$U$1026,0),1)),"")</f>
        <v/>
      </c>
      <c r="AZ919" s="85" t="str">
        <f>IFERROR(IF($AQ919="Passive","",INDEX(Income!J$9:J$1026,MATCH(Calc!$AO919,Income!$U$9:$U$1026,0),1)),"")</f>
        <v/>
      </c>
      <c r="BA919" s="85" t="str">
        <f>IFERROR(IF($AQ919="Passive","",INDEX(Income!K$9:K$1026,MATCH(Calc!$AO919,Income!$U$9:$U$1026,0),1)),"")</f>
        <v/>
      </c>
      <c r="BB919" s="85" t="str">
        <f>IFERROR(IF($AQ919="Passive","",INDEX(Income!L$9:L$1026,MATCH(Calc!$AO919,Income!$U$9:$U$1026,0),1)),"")</f>
        <v/>
      </c>
      <c r="BC919" s="85" t="str">
        <f>IFERROR(IF($AQ919="Passive","",INDEX(Income!M$9:M$1026,MATCH(Calc!$AO919,Income!$U$9:$U$1026,0),1)),"")</f>
        <v/>
      </c>
      <c r="BD919" s="85" t="str">
        <f>IFERROR(IF($AQ919="Passive","",INDEX(Income!N$9:N$1026,MATCH(Calc!$AO919,Income!$U$9:$U$1026,0),1)),"")</f>
        <v/>
      </c>
      <c r="BE919" s="85" t="str">
        <f>IFERROR(IF($AQ919="Passive","",INDEX(Income!O$9:O$1026,MATCH(Calc!$AO919,Income!$U$9:$U$1026,0),1)),"")</f>
        <v/>
      </c>
      <c r="BF919" s="85" t="str">
        <f>IFERROR(IF($AQ919="Passive","",INDEX(Income!P$9:P$1026,MATCH(Calc!$AO919,Income!$U$9:$U$1026,0),1)),"")</f>
        <v/>
      </c>
      <c r="BH919" s="85" t="str">
        <f t="shared" si="96"/>
        <v>Passive</v>
      </c>
      <c r="BI919" s="85">
        <f>IFERROR(INDEX(Expenses!B$9:B$1026,MATCH(Calc!$AO919,Expenses!$U$9:$U$1026,0),1),0)</f>
        <v>0</v>
      </c>
      <c r="BJ919" s="85">
        <f>IFERROR(INDEX(Expenses!C$9:C$1026,MATCH(Calc!$AO919,Expenses!$U$9:$U$1026,0),1),0)</f>
        <v>0</v>
      </c>
      <c r="BK919" s="93">
        <f t="shared" ca="1" si="97"/>
        <v>2030</v>
      </c>
      <c r="BL919" s="85" t="str">
        <f>IFERROR(IF($BH919="Passive","",INDEX(Expenses!E$9:E$1026,MATCH(Calc!$AO919,Expenses!$U$9:$U$1026,0),1)),"")</f>
        <v/>
      </c>
      <c r="BM919" s="85" t="str">
        <f>IFERROR(IF($BH919="Passive","",INDEX(Expenses!F$9:F$1026,MATCH(Calc!$AO919,Expenses!$U$9:$U$1026,0),1)),"")</f>
        <v/>
      </c>
      <c r="BN919" s="85" t="str">
        <f>IFERROR(IF($BH919="Passive","",INDEX(Expenses!G$9:G$1026,MATCH(Calc!$AO919,Expenses!$U$9:$U$1026,0),1)),"")</f>
        <v/>
      </c>
      <c r="BO919" s="85" t="str">
        <f>IFERROR(IF($BH919="Passive","",INDEX(Expenses!H$9:H$1026,MATCH(Calc!$AO919,Expenses!$U$9:$U$1026,0),1)),"")</f>
        <v/>
      </c>
      <c r="BP919" s="85" t="str">
        <f>IFERROR(IF($BH919="Passive","",INDEX(Expenses!I$9:I$1026,MATCH(Calc!$AO919,Expenses!$U$9:$U$1026,0),1)),"")</f>
        <v/>
      </c>
      <c r="BQ919" s="85" t="str">
        <f>IFERROR(IF($BH919="Passive","",INDEX(Expenses!J$9:J$1026,MATCH(Calc!$AO919,Expenses!$U$9:$U$1026,0),1)),"")</f>
        <v/>
      </c>
      <c r="BR919" s="85" t="str">
        <f>IFERROR(IF($BH919="Passive","",INDEX(Expenses!K$9:K$1026,MATCH(Calc!$AO919,Expenses!$U$9:$U$1026,0),1)),"")</f>
        <v/>
      </c>
      <c r="BS919" s="85" t="str">
        <f>IFERROR(IF($BH919="Passive","",INDEX(Expenses!L$9:L$1026,MATCH(Calc!$AO919,Expenses!$U$9:$U$1026,0),1)),"")</f>
        <v/>
      </c>
      <c r="BT919" s="85" t="str">
        <f>IFERROR(IF($BH919="Passive","",INDEX(Expenses!M$9:M$1026,MATCH(Calc!$AO919,Expenses!$U$9:$U$1026,0),1)),"")</f>
        <v/>
      </c>
      <c r="BU919" s="85" t="str">
        <f>IFERROR(IF($BH919="Passive","",INDEX(Expenses!N$9:N$1026,MATCH(Calc!$AO919,Expenses!$U$9:$U$1026,0),1)),"")</f>
        <v/>
      </c>
      <c r="BV919" s="85" t="str">
        <f>IFERROR(IF($BH919="Passive","",INDEX(Expenses!O$9:O$1026,MATCH(Calc!$AO919,Expenses!$U$9:$U$1026,0),1)),"")</f>
        <v/>
      </c>
      <c r="BW919" s="85" t="str">
        <f>IFERROR(IF($BH919="Passive","",INDEX(Expenses!P$9:P$1026,MATCH(Calc!$AO919,Expenses!$U$9:$U$1026,0),1)),"")</f>
        <v/>
      </c>
    </row>
    <row r="920" spans="40:75" x14ac:dyDescent="0.25">
      <c r="AN920" s="93">
        <f t="shared" si="93"/>
        <v>9</v>
      </c>
      <c r="AO920" s="93">
        <v>917</v>
      </c>
      <c r="AQ920" s="85" t="str">
        <f t="shared" si="94"/>
        <v>Passive</v>
      </c>
      <c r="AR920" s="85">
        <f>IFERROR(INDEX(Income!B$9:B$1026,MATCH(Calc!$AO920,Income!$U$9:$U$1026,0),1),0)</f>
        <v>0</v>
      </c>
      <c r="AS920" s="85">
        <f>IFERROR(INDEX(Income!C$9:C$1026,MATCH(Calc!$AO920,Income!$U$9:$U$1026,0),1),0)</f>
        <v>0</v>
      </c>
      <c r="AT920" s="93">
        <f t="shared" ca="1" si="95"/>
        <v>2030</v>
      </c>
      <c r="AU920" s="85" t="str">
        <f>IFERROR(IF($AQ920="Passive","",INDEX(Income!E$9:E$1026,MATCH(Calc!$AO920,Income!$U$9:$U$1026,0),1)),"")</f>
        <v/>
      </c>
      <c r="AV920" s="85" t="str">
        <f>IFERROR(IF($AQ920="Passive","",INDEX(Income!F$9:F$1026,MATCH(Calc!$AO920,Income!$U$9:$U$1026,0),1)),"")</f>
        <v/>
      </c>
      <c r="AW920" s="85" t="str">
        <f>IFERROR(IF($AQ920="Passive","",INDEX(Income!G$9:G$1026,MATCH(Calc!$AO920,Income!$U$9:$U$1026,0),1)),"")</f>
        <v/>
      </c>
      <c r="AX920" s="85" t="str">
        <f>IFERROR(IF($AQ920="Passive","",INDEX(Income!H$9:H$1026,MATCH(Calc!$AO920,Income!$U$9:$U$1026,0),1)),"")</f>
        <v/>
      </c>
      <c r="AY920" s="85" t="str">
        <f>IFERROR(IF($AQ920="Passive","",INDEX(Income!I$9:I$1026,MATCH(Calc!$AO920,Income!$U$9:$U$1026,0),1)),"")</f>
        <v/>
      </c>
      <c r="AZ920" s="85" t="str">
        <f>IFERROR(IF($AQ920="Passive","",INDEX(Income!J$9:J$1026,MATCH(Calc!$AO920,Income!$U$9:$U$1026,0),1)),"")</f>
        <v/>
      </c>
      <c r="BA920" s="85" t="str">
        <f>IFERROR(IF($AQ920="Passive","",INDEX(Income!K$9:K$1026,MATCH(Calc!$AO920,Income!$U$9:$U$1026,0),1)),"")</f>
        <v/>
      </c>
      <c r="BB920" s="85" t="str">
        <f>IFERROR(IF($AQ920="Passive","",INDEX(Income!L$9:L$1026,MATCH(Calc!$AO920,Income!$U$9:$U$1026,0),1)),"")</f>
        <v/>
      </c>
      <c r="BC920" s="85" t="str">
        <f>IFERROR(IF($AQ920="Passive","",INDEX(Income!M$9:M$1026,MATCH(Calc!$AO920,Income!$U$9:$U$1026,0),1)),"")</f>
        <v/>
      </c>
      <c r="BD920" s="85" t="str">
        <f>IFERROR(IF($AQ920="Passive","",INDEX(Income!N$9:N$1026,MATCH(Calc!$AO920,Income!$U$9:$U$1026,0),1)),"")</f>
        <v/>
      </c>
      <c r="BE920" s="85" t="str">
        <f>IFERROR(IF($AQ920="Passive","",INDEX(Income!O$9:O$1026,MATCH(Calc!$AO920,Income!$U$9:$U$1026,0),1)),"")</f>
        <v/>
      </c>
      <c r="BF920" s="85" t="str">
        <f>IFERROR(IF($AQ920="Passive","",INDEX(Income!P$9:P$1026,MATCH(Calc!$AO920,Income!$U$9:$U$1026,0),1)),"")</f>
        <v/>
      </c>
      <c r="BH920" s="85" t="str">
        <f t="shared" si="96"/>
        <v>Passive</v>
      </c>
      <c r="BI920" s="85">
        <f>IFERROR(INDEX(Expenses!B$9:B$1026,MATCH(Calc!$AO920,Expenses!$U$9:$U$1026,0),1),0)</f>
        <v>0</v>
      </c>
      <c r="BJ920" s="85">
        <f>IFERROR(INDEX(Expenses!C$9:C$1026,MATCH(Calc!$AO920,Expenses!$U$9:$U$1026,0),1),0)</f>
        <v>0</v>
      </c>
      <c r="BK920" s="93">
        <f t="shared" ca="1" si="97"/>
        <v>2030</v>
      </c>
      <c r="BL920" s="85" t="str">
        <f>IFERROR(IF($BH920="Passive","",INDEX(Expenses!E$9:E$1026,MATCH(Calc!$AO920,Expenses!$U$9:$U$1026,0),1)),"")</f>
        <v/>
      </c>
      <c r="BM920" s="85" t="str">
        <f>IFERROR(IF($BH920="Passive","",INDEX(Expenses!F$9:F$1026,MATCH(Calc!$AO920,Expenses!$U$9:$U$1026,0),1)),"")</f>
        <v/>
      </c>
      <c r="BN920" s="85" t="str">
        <f>IFERROR(IF($BH920="Passive","",INDEX(Expenses!G$9:G$1026,MATCH(Calc!$AO920,Expenses!$U$9:$U$1026,0),1)),"")</f>
        <v/>
      </c>
      <c r="BO920" s="85" t="str">
        <f>IFERROR(IF($BH920="Passive","",INDEX(Expenses!H$9:H$1026,MATCH(Calc!$AO920,Expenses!$U$9:$U$1026,0),1)),"")</f>
        <v/>
      </c>
      <c r="BP920" s="85" t="str">
        <f>IFERROR(IF($BH920="Passive","",INDEX(Expenses!I$9:I$1026,MATCH(Calc!$AO920,Expenses!$U$9:$U$1026,0),1)),"")</f>
        <v/>
      </c>
      <c r="BQ920" s="85" t="str">
        <f>IFERROR(IF($BH920="Passive","",INDEX(Expenses!J$9:J$1026,MATCH(Calc!$AO920,Expenses!$U$9:$U$1026,0),1)),"")</f>
        <v/>
      </c>
      <c r="BR920" s="85" t="str">
        <f>IFERROR(IF($BH920="Passive","",INDEX(Expenses!K$9:K$1026,MATCH(Calc!$AO920,Expenses!$U$9:$U$1026,0),1)),"")</f>
        <v/>
      </c>
      <c r="BS920" s="85" t="str">
        <f>IFERROR(IF($BH920="Passive","",INDEX(Expenses!L$9:L$1026,MATCH(Calc!$AO920,Expenses!$U$9:$U$1026,0),1)),"")</f>
        <v/>
      </c>
      <c r="BT920" s="85" t="str">
        <f>IFERROR(IF($BH920="Passive","",INDEX(Expenses!M$9:M$1026,MATCH(Calc!$AO920,Expenses!$U$9:$U$1026,0),1)),"")</f>
        <v/>
      </c>
      <c r="BU920" s="85" t="str">
        <f>IFERROR(IF($BH920="Passive","",INDEX(Expenses!N$9:N$1026,MATCH(Calc!$AO920,Expenses!$U$9:$U$1026,0),1)),"")</f>
        <v/>
      </c>
      <c r="BV920" s="85" t="str">
        <f>IFERROR(IF($BH920="Passive","",INDEX(Expenses!O$9:O$1026,MATCH(Calc!$AO920,Expenses!$U$9:$U$1026,0),1)),"")</f>
        <v/>
      </c>
      <c r="BW920" s="85" t="str">
        <f>IFERROR(IF($BH920="Passive","",INDEX(Expenses!P$9:P$1026,MATCH(Calc!$AO920,Expenses!$U$9:$U$1026,0),1)),"")</f>
        <v/>
      </c>
    </row>
    <row r="921" spans="40:75" x14ac:dyDescent="0.25">
      <c r="AN921" s="93">
        <f t="shared" si="93"/>
        <v>9</v>
      </c>
      <c r="AO921" s="93">
        <v>918</v>
      </c>
      <c r="AQ921" s="85" t="str">
        <f t="shared" si="94"/>
        <v>Passive</v>
      </c>
      <c r="AR921" s="85">
        <f>IFERROR(INDEX(Income!B$9:B$1026,MATCH(Calc!$AO921,Income!$U$9:$U$1026,0),1),0)</f>
        <v>0</v>
      </c>
      <c r="AS921" s="85">
        <f>IFERROR(INDEX(Income!C$9:C$1026,MATCH(Calc!$AO921,Income!$U$9:$U$1026,0),1),0)</f>
        <v>0</v>
      </c>
      <c r="AT921" s="93">
        <f t="shared" ca="1" si="95"/>
        <v>2030</v>
      </c>
      <c r="AU921" s="85" t="str">
        <f>IFERROR(IF($AQ921="Passive","",INDEX(Income!E$9:E$1026,MATCH(Calc!$AO921,Income!$U$9:$U$1026,0),1)),"")</f>
        <v/>
      </c>
      <c r="AV921" s="85" t="str">
        <f>IFERROR(IF($AQ921="Passive","",INDEX(Income!F$9:F$1026,MATCH(Calc!$AO921,Income!$U$9:$U$1026,0),1)),"")</f>
        <v/>
      </c>
      <c r="AW921" s="85" t="str">
        <f>IFERROR(IF($AQ921="Passive","",INDEX(Income!G$9:G$1026,MATCH(Calc!$AO921,Income!$U$9:$U$1026,0),1)),"")</f>
        <v/>
      </c>
      <c r="AX921" s="85" t="str">
        <f>IFERROR(IF($AQ921="Passive","",INDEX(Income!H$9:H$1026,MATCH(Calc!$AO921,Income!$U$9:$U$1026,0),1)),"")</f>
        <v/>
      </c>
      <c r="AY921" s="85" t="str">
        <f>IFERROR(IF($AQ921="Passive","",INDEX(Income!I$9:I$1026,MATCH(Calc!$AO921,Income!$U$9:$U$1026,0),1)),"")</f>
        <v/>
      </c>
      <c r="AZ921" s="85" t="str">
        <f>IFERROR(IF($AQ921="Passive","",INDEX(Income!J$9:J$1026,MATCH(Calc!$AO921,Income!$U$9:$U$1026,0),1)),"")</f>
        <v/>
      </c>
      <c r="BA921" s="85" t="str">
        <f>IFERROR(IF($AQ921="Passive","",INDEX(Income!K$9:K$1026,MATCH(Calc!$AO921,Income!$U$9:$U$1026,0),1)),"")</f>
        <v/>
      </c>
      <c r="BB921" s="85" t="str">
        <f>IFERROR(IF($AQ921="Passive","",INDEX(Income!L$9:L$1026,MATCH(Calc!$AO921,Income!$U$9:$U$1026,0),1)),"")</f>
        <v/>
      </c>
      <c r="BC921" s="85" t="str">
        <f>IFERROR(IF($AQ921="Passive","",INDEX(Income!M$9:M$1026,MATCH(Calc!$AO921,Income!$U$9:$U$1026,0),1)),"")</f>
        <v/>
      </c>
      <c r="BD921" s="85" t="str">
        <f>IFERROR(IF($AQ921="Passive","",INDEX(Income!N$9:N$1026,MATCH(Calc!$AO921,Income!$U$9:$U$1026,0),1)),"")</f>
        <v/>
      </c>
      <c r="BE921" s="85" t="str">
        <f>IFERROR(IF($AQ921="Passive","",INDEX(Income!O$9:O$1026,MATCH(Calc!$AO921,Income!$U$9:$U$1026,0),1)),"")</f>
        <v/>
      </c>
      <c r="BF921" s="85" t="str">
        <f>IFERROR(IF($AQ921="Passive","",INDEX(Income!P$9:P$1026,MATCH(Calc!$AO921,Income!$U$9:$U$1026,0),1)),"")</f>
        <v/>
      </c>
      <c r="BH921" s="85" t="str">
        <f t="shared" si="96"/>
        <v>Passive</v>
      </c>
      <c r="BI921" s="85">
        <f>IFERROR(INDEX(Expenses!B$9:B$1026,MATCH(Calc!$AO921,Expenses!$U$9:$U$1026,0),1),0)</f>
        <v>0</v>
      </c>
      <c r="BJ921" s="85">
        <f>IFERROR(INDEX(Expenses!C$9:C$1026,MATCH(Calc!$AO921,Expenses!$U$9:$U$1026,0),1),0)</f>
        <v>0</v>
      </c>
      <c r="BK921" s="93">
        <f t="shared" ca="1" si="97"/>
        <v>2030</v>
      </c>
      <c r="BL921" s="85" t="str">
        <f>IFERROR(IF($BH921="Passive","",INDEX(Expenses!E$9:E$1026,MATCH(Calc!$AO921,Expenses!$U$9:$U$1026,0),1)),"")</f>
        <v/>
      </c>
      <c r="BM921" s="85" t="str">
        <f>IFERROR(IF($BH921="Passive","",INDEX(Expenses!F$9:F$1026,MATCH(Calc!$AO921,Expenses!$U$9:$U$1026,0),1)),"")</f>
        <v/>
      </c>
      <c r="BN921" s="85" t="str">
        <f>IFERROR(IF($BH921="Passive","",INDEX(Expenses!G$9:G$1026,MATCH(Calc!$AO921,Expenses!$U$9:$U$1026,0),1)),"")</f>
        <v/>
      </c>
      <c r="BO921" s="85" t="str">
        <f>IFERROR(IF($BH921="Passive","",INDEX(Expenses!H$9:H$1026,MATCH(Calc!$AO921,Expenses!$U$9:$U$1026,0),1)),"")</f>
        <v/>
      </c>
      <c r="BP921" s="85" t="str">
        <f>IFERROR(IF($BH921="Passive","",INDEX(Expenses!I$9:I$1026,MATCH(Calc!$AO921,Expenses!$U$9:$U$1026,0),1)),"")</f>
        <v/>
      </c>
      <c r="BQ921" s="85" t="str">
        <f>IFERROR(IF($BH921="Passive","",INDEX(Expenses!J$9:J$1026,MATCH(Calc!$AO921,Expenses!$U$9:$U$1026,0),1)),"")</f>
        <v/>
      </c>
      <c r="BR921" s="85" t="str">
        <f>IFERROR(IF($BH921="Passive","",INDEX(Expenses!K$9:K$1026,MATCH(Calc!$AO921,Expenses!$U$9:$U$1026,0),1)),"")</f>
        <v/>
      </c>
      <c r="BS921" s="85" t="str">
        <f>IFERROR(IF($BH921="Passive","",INDEX(Expenses!L$9:L$1026,MATCH(Calc!$AO921,Expenses!$U$9:$U$1026,0),1)),"")</f>
        <v/>
      </c>
      <c r="BT921" s="85" t="str">
        <f>IFERROR(IF($BH921="Passive","",INDEX(Expenses!M$9:M$1026,MATCH(Calc!$AO921,Expenses!$U$9:$U$1026,0),1)),"")</f>
        <v/>
      </c>
      <c r="BU921" s="85" t="str">
        <f>IFERROR(IF($BH921="Passive","",INDEX(Expenses!N$9:N$1026,MATCH(Calc!$AO921,Expenses!$U$9:$U$1026,0),1)),"")</f>
        <v/>
      </c>
      <c r="BV921" s="85" t="str">
        <f>IFERROR(IF($BH921="Passive","",INDEX(Expenses!O$9:O$1026,MATCH(Calc!$AO921,Expenses!$U$9:$U$1026,0),1)),"")</f>
        <v/>
      </c>
      <c r="BW921" s="85" t="str">
        <f>IFERROR(IF($BH921="Passive","",INDEX(Expenses!P$9:P$1026,MATCH(Calc!$AO921,Expenses!$U$9:$U$1026,0),1)),"")</f>
        <v/>
      </c>
    </row>
    <row r="922" spans="40:75" x14ac:dyDescent="0.25">
      <c r="AN922" s="93">
        <f t="shared" si="93"/>
        <v>9</v>
      </c>
      <c r="AO922" s="93">
        <v>919</v>
      </c>
      <c r="AQ922" s="85" t="str">
        <f t="shared" si="94"/>
        <v>Passive</v>
      </c>
      <c r="AR922" s="85">
        <f>IFERROR(INDEX(Income!B$9:B$1026,MATCH(Calc!$AO922,Income!$U$9:$U$1026,0),1),0)</f>
        <v>0</v>
      </c>
      <c r="AS922" s="85">
        <f>IFERROR(INDEX(Income!C$9:C$1026,MATCH(Calc!$AO922,Income!$U$9:$U$1026,0),1),0)</f>
        <v>0</v>
      </c>
      <c r="AT922" s="93">
        <f t="shared" ca="1" si="95"/>
        <v>2030</v>
      </c>
      <c r="AU922" s="85" t="str">
        <f>IFERROR(IF($AQ922="Passive","",INDEX(Income!E$9:E$1026,MATCH(Calc!$AO922,Income!$U$9:$U$1026,0),1)),"")</f>
        <v/>
      </c>
      <c r="AV922" s="85" t="str">
        <f>IFERROR(IF($AQ922="Passive","",INDEX(Income!F$9:F$1026,MATCH(Calc!$AO922,Income!$U$9:$U$1026,0),1)),"")</f>
        <v/>
      </c>
      <c r="AW922" s="85" t="str">
        <f>IFERROR(IF($AQ922="Passive","",INDEX(Income!G$9:G$1026,MATCH(Calc!$AO922,Income!$U$9:$U$1026,0),1)),"")</f>
        <v/>
      </c>
      <c r="AX922" s="85" t="str">
        <f>IFERROR(IF($AQ922="Passive","",INDEX(Income!H$9:H$1026,MATCH(Calc!$AO922,Income!$U$9:$U$1026,0),1)),"")</f>
        <v/>
      </c>
      <c r="AY922" s="85" t="str">
        <f>IFERROR(IF($AQ922="Passive","",INDEX(Income!I$9:I$1026,MATCH(Calc!$AO922,Income!$U$9:$U$1026,0),1)),"")</f>
        <v/>
      </c>
      <c r="AZ922" s="85" t="str">
        <f>IFERROR(IF($AQ922="Passive","",INDEX(Income!J$9:J$1026,MATCH(Calc!$AO922,Income!$U$9:$U$1026,0),1)),"")</f>
        <v/>
      </c>
      <c r="BA922" s="85" t="str">
        <f>IFERROR(IF($AQ922="Passive","",INDEX(Income!K$9:K$1026,MATCH(Calc!$AO922,Income!$U$9:$U$1026,0),1)),"")</f>
        <v/>
      </c>
      <c r="BB922" s="85" t="str">
        <f>IFERROR(IF($AQ922="Passive","",INDEX(Income!L$9:L$1026,MATCH(Calc!$AO922,Income!$U$9:$U$1026,0),1)),"")</f>
        <v/>
      </c>
      <c r="BC922" s="85" t="str">
        <f>IFERROR(IF($AQ922="Passive","",INDEX(Income!M$9:M$1026,MATCH(Calc!$AO922,Income!$U$9:$U$1026,0),1)),"")</f>
        <v/>
      </c>
      <c r="BD922" s="85" t="str">
        <f>IFERROR(IF($AQ922="Passive","",INDEX(Income!N$9:N$1026,MATCH(Calc!$AO922,Income!$U$9:$U$1026,0),1)),"")</f>
        <v/>
      </c>
      <c r="BE922" s="85" t="str">
        <f>IFERROR(IF($AQ922="Passive","",INDEX(Income!O$9:O$1026,MATCH(Calc!$AO922,Income!$U$9:$U$1026,0),1)),"")</f>
        <v/>
      </c>
      <c r="BF922" s="85" t="str">
        <f>IFERROR(IF($AQ922="Passive","",INDEX(Income!P$9:P$1026,MATCH(Calc!$AO922,Income!$U$9:$U$1026,0),1)),"")</f>
        <v/>
      </c>
      <c r="BH922" s="85" t="str">
        <f t="shared" si="96"/>
        <v>Passive</v>
      </c>
      <c r="BI922" s="85">
        <f>IFERROR(INDEX(Expenses!B$9:B$1026,MATCH(Calc!$AO922,Expenses!$U$9:$U$1026,0),1),0)</f>
        <v>0</v>
      </c>
      <c r="BJ922" s="85">
        <f>IFERROR(INDEX(Expenses!C$9:C$1026,MATCH(Calc!$AO922,Expenses!$U$9:$U$1026,0),1),0)</f>
        <v>0</v>
      </c>
      <c r="BK922" s="93">
        <f t="shared" ca="1" si="97"/>
        <v>2030</v>
      </c>
      <c r="BL922" s="85" t="str">
        <f>IFERROR(IF($BH922="Passive","",INDEX(Expenses!E$9:E$1026,MATCH(Calc!$AO922,Expenses!$U$9:$U$1026,0),1)),"")</f>
        <v/>
      </c>
      <c r="BM922" s="85" t="str">
        <f>IFERROR(IF($BH922="Passive","",INDEX(Expenses!F$9:F$1026,MATCH(Calc!$AO922,Expenses!$U$9:$U$1026,0),1)),"")</f>
        <v/>
      </c>
      <c r="BN922" s="85" t="str">
        <f>IFERROR(IF($BH922="Passive","",INDEX(Expenses!G$9:G$1026,MATCH(Calc!$AO922,Expenses!$U$9:$U$1026,0),1)),"")</f>
        <v/>
      </c>
      <c r="BO922" s="85" t="str">
        <f>IFERROR(IF($BH922="Passive","",INDEX(Expenses!H$9:H$1026,MATCH(Calc!$AO922,Expenses!$U$9:$U$1026,0),1)),"")</f>
        <v/>
      </c>
      <c r="BP922" s="85" t="str">
        <f>IFERROR(IF($BH922="Passive","",INDEX(Expenses!I$9:I$1026,MATCH(Calc!$AO922,Expenses!$U$9:$U$1026,0),1)),"")</f>
        <v/>
      </c>
      <c r="BQ922" s="85" t="str">
        <f>IFERROR(IF($BH922="Passive","",INDEX(Expenses!J$9:J$1026,MATCH(Calc!$AO922,Expenses!$U$9:$U$1026,0),1)),"")</f>
        <v/>
      </c>
      <c r="BR922" s="85" t="str">
        <f>IFERROR(IF($BH922="Passive","",INDEX(Expenses!K$9:K$1026,MATCH(Calc!$AO922,Expenses!$U$9:$U$1026,0),1)),"")</f>
        <v/>
      </c>
      <c r="BS922" s="85" t="str">
        <f>IFERROR(IF($BH922="Passive","",INDEX(Expenses!L$9:L$1026,MATCH(Calc!$AO922,Expenses!$U$9:$U$1026,0),1)),"")</f>
        <v/>
      </c>
      <c r="BT922" s="85" t="str">
        <f>IFERROR(IF($BH922="Passive","",INDEX(Expenses!M$9:M$1026,MATCH(Calc!$AO922,Expenses!$U$9:$U$1026,0),1)),"")</f>
        <v/>
      </c>
      <c r="BU922" s="85" t="str">
        <f>IFERROR(IF($BH922="Passive","",INDEX(Expenses!N$9:N$1026,MATCH(Calc!$AO922,Expenses!$U$9:$U$1026,0),1)),"")</f>
        <v/>
      </c>
      <c r="BV922" s="85" t="str">
        <f>IFERROR(IF($BH922="Passive","",INDEX(Expenses!O$9:O$1026,MATCH(Calc!$AO922,Expenses!$U$9:$U$1026,0),1)),"")</f>
        <v/>
      </c>
      <c r="BW922" s="85" t="str">
        <f>IFERROR(IF($BH922="Passive","",INDEX(Expenses!P$9:P$1026,MATCH(Calc!$AO922,Expenses!$U$9:$U$1026,0),1)),"")</f>
        <v/>
      </c>
    </row>
    <row r="923" spans="40:75" x14ac:dyDescent="0.25">
      <c r="AN923" s="93">
        <f t="shared" si="93"/>
        <v>9</v>
      </c>
      <c r="AO923" s="93">
        <v>920</v>
      </c>
      <c r="AQ923" s="85" t="str">
        <f t="shared" si="94"/>
        <v>Passive</v>
      </c>
      <c r="AR923" s="85">
        <f>IFERROR(INDEX(Income!B$9:B$1026,MATCH(Calc!$AO923,Income!$U$9:$U$1026,0),1),0)</f>
        <v>0</v>
      </c>
      <c r="AS923" s="85">
        <f>IFERROR(INDEX(Income!C$9:C$1026,MATCH(Calc!$AO923,Income!$U$9:$U$1026,0),1),0)</f>
        <v>0</v>
      </c>
      <c r="AT923" s="93">
        <f t="shared" ca="1" si="95"/>
        <v>2030</v>
      </c>
      <c r="AU923" s="85" t="str">
        <f>IFERROR(IF($AQ923="Passive","",INDEX(Income!E$9:E$1026,MATCH(Calc!$AO923,Income!$U$9:$U$1026,0),1)),"")</f>
        <v/>
      </c>
      <c r="AV923" s="85" t="str">
        <f>IFERROR(IF($AQ923="Passive","",INDEX(Income!F$9:F$1026,MATCH(Calc!$AO923,Income!$U$9:$U$1026,0),1)),"")</f>
        <v/>
      </c>
      <c r="AW923" s="85" t="str">
        <f>IFERROR(IF($AQ923="Passive","",INDEX(Income!G$9:G$1026,MATCH(Calc!$AO923,Income!$U$9:$U$1026,0),1)),"")</f>
        <v/>
      </c>
      <c r="AX923" s="85" t="str">
        <f>IFERROR(IF($AQ923="Passive","",INDEX(Income!H$9:H$1026,MATCH(Calc!$AO923,Income!$U$9:$U$1026,0),1)),"")</f>
        <v/>
      </c>
      <c r="AY923" s="85" t="str">
        <f>IFERROR(IF($AQ923="Passive","",INDEX(Income!I$9:I$1026,MATCH(Calc!$AO923,Income!$U$9:$U$1026,0),1)),"")</f>
        <v/>
      </c>
      <c r="AZ923" s="85" t="str">
        <f>IFERROR(IF($AQ923="Passive","",INDEX(Income!J$9:J$1026,MATCH(Calc!$AO923,Income!$U$9:$U$1026,0),1)),"")</f>
        <v/>
      </c>
      <c r="BA923" s="85" t="str">
        <f>IFERROR(IF($AQ923="Passive","",INDEX(Income!K$9:K$1026,MATCH(Calc!$AO923,Income!$U$9:$U$1026,0),1)),"")</f>
        <v/>
      </c>
      <c r="BB923" s="85" t="str">
        <f>IFERROR(IF($AQ923="Passive","",INDEX(Income!L$9:L$1026,MATCH(Calc!$AO923,Income!$U$9:$U$1026,0),1)),"")</f>
        <v/>
      </c>
      <c r="BC923" s="85" t="str">
        <f>IFERROR(IF($AQ923="Passive","",INDEX(Income!M$9:M$1026,MATCH(Calc!$AO923,Income!$U$9:$U$1026,0),1)),"")</f>
        <v/>
      </c>
      <c r="BD923" s="85" t="str">
        <f>IFERROR(IF($AQ923="Passive","",INDEX(Income!N$9:N$1026,MATCH(Calc!$AO923,Income!$U$9:$U$1026,0),1)),"")</f>
        <v/>
      </c>
      <c r="BE923" s="85" t="str">
        <f>IFERROR(IF($AQ923="Passive","",INDEX(Income!O$9:O$1026,MATCH(Calc!$AO923,Income!$U$9:$U$1026,0),1)),"")</f>
        <v/>
      </c>
      <c r="BF923" s="85" t="str">
        <f>IFERROR(IF($AQ923="Passive","",INDEX(Income!P$9:P$1026,MATCH(Calc!$AO923,Income!$U$9:$U$1026,0),1)),"")</f>
        <v/>
      </c>
      <c r="BH923" s="85" t="str">
        <f t="shared" si="96"/>
        <v>Passive</v>
      </c>
      <c r="BI923" s="85">
        <f>IFERROR(INDEX(Expenses!B$9:B$1026,MATCH(Calc!$AO923,Expenses!$U$9:$U$1026,0),1),0)</f>
        <v>0</v>
      </c>
      <c r="BJ923" s="85">
        <f>IFERROR(INDEX(Expenses!C$9:C$1026,MATCH(Calc!$AO923,Expenses!$U$9:$U$1026,0),1),0)</f>
        <v>0</v>
      </c>
      <c r="BK923" s="93">
        <f t="shared" ca="1" si="97"/>
        <v>2030</v>
      </c>
      <c r="BL923" s="85" t="str">
        <f>IFERROR(IF($BH923="Passive","",INDEX(Expenses!E$9:E$1026,MATCH(Calc!$AO923,Expenses!$U$9:$U$1026,0),1)),"")</f>
        <v/>
      </c>
      <c r="BM923" s="85" t="str">
        <f>IFERROR(IF($BH923="Passive","",INDEX(Expenses!F$9:F$1026,MATCH(Calc!$AO923,Expenses!$U$9:$U$1026,0),1)),"")</f>
        <v/>
      </c>
      <c r="BN923" s="85" t="str">
        <f>IFERROR(IF($BH923="Passive","",INDEX(Expenses!G$9:G$1026,MATCH(Calc!$AO923,Expenses!$U$9:$U$1026,0),1)),"")</f>
        <v/>
      </c>
      <c r="BO923" s="85" t="str">
        <f>IFERROR(IF($BH923="Passive","",INDEX(Expenses!H$9:H$1026,MATCH(Calc!$AO923,Expenses!$U$9:$U$1026,0),1)),"")</f>
        <v/>
      </c>
      <c r="BP923" s="85" t="str">
        <f>IFERROR(IF($BH923="Passive","",INDEX(Expenses!I$9:I$1026,MATCH(Calc!$AO923,Expenses!$U$9:$U$1026,0),1)),"")</f>
        <v/>
      </c>
      <c r="BQ923" s="85" t="str">
        <f>IFERROR(IF($BH923="Passive","",INDEX(Expenses!J$9:J$1026,MATCH(Calc!$AO923,Expenses!$U$9:$U$1026,0),1)),"")</f>
        <v/>
      </c>
      <c r="BR923" s="85" t="str">
        <f>IFERROR(IF($BH923="Passive","",INDEX(Expenses!K$9:K$1026,MATCH(Calc!$AO923,Expenses!$U$9:$U$1026,0),1)),"")</f>
        <v/>
      </c>
      <c r="BS923" s="85" t="str">
        <f>IFERROR(IF($BH923="Passive","",INDEX(Expenses!L$9:L$1026,MATCH(Calc!$AO923,Expenses!$U$9:$U$1026,0),1)),"")</f>
        <v/>
      </c>
      <c r="BT923" s="85" t="str">
        <f>IFERROR(IF($BH923="Passive","",INDEX(Expenses!M$9:M$1026,MATCH(Calc!$AO923,Expenses!$U$9:$U$1026,0),1)),"")</f>
        <v/>
      </c>
      <c r="BU923" s="85" t="str">
        <f>IFERROR(IF($BH923="Passive","",INDEX(Expenses!N$9:N$1026,MATCH(Calc!$AO923,Expenses!$U$9:$U$1026,0),1)),"")</f>
        <v/>
      </c>
      <c r="BV923" s="85" t="str">
        <f>IFERROR(IF($BH923="Passive","",INDEX(Expenses!O$9:O$1026,MATCH(Calc!$AO923,Expenses!$U$9:$U$1026,0),1)),"")</f>
        <v/>
      </c>
      <c r="BW923" s="85" t="str">
        <f>IFERROR(IF($BH923="Passive","",INDEX(Expenses!P$9:P$1026,MATCH(Calc!$AO923,Expenses!$U$9:$U$1026,0),1)),"")</f>
        <v/>
      </c>
    </row>
    <row r="924" spans="40:75" x14ac:dyDescent="0.25">
      <c r="AN924" s="93">
        <f t="shared" si="93"/>
        <v>9</v>
      </c>
      <c r="AO924" s="93">
        <v>921</v>
      </c>
      <c r="AQ924" s="85" t="str">
        <f t="shared" si="94"/>
        <v>Passive</v>
      </c>
      <c r="AR924" s="85">
        <f>IFERROR(INDEX(Income!B$9:B$1026,MATCH(Calc!$AO924,Income!$U$9:$U$1026,0),1),0)</f>
        <v>0</v>
      </c>
      <c r="AS924" s="85">
        <f>IFERROR(INDEX(Income!C$9:C$1026,MATCH(Calc!$AO924,Income!$U$9:$U$1026,0),1),0)</f>
        <v>0</v>
      </c>
      <c r="AT924" s="93">
        <f t="shared" ca="1" si="95"/>
        <v>2030</v>
      </c>
      <c r="AU924" s="85" t="str">
        <f>IFERROR(IF($AQ924="Passive","",INDEX(Income!E$9:E$1026,MATCH(Calc!$AO924,Income!$U$9:$U$1026,0),1)),"")</f>
        <v/>
      </c>
      <c r="AV924" s="85" t="str">
        <f>IFERROR(IF($AQ924="Passive","",INDEX(Income!F$9:F$1026,MATCH(Calc!$AO924,Income!$U$9:$U$1026,0),1)),"")</f>
        <v/>
      </c>
      <c r="AW924" s="85" t="str">
        <f>IFERROR(IF($AQ924="Passive","",INDEX(Income!G$9:G$1026,MATCH(Calc!$AO924,Income!$U$9:$U$1026,0),1)),"")</f>
        <v/>
      </c>
      <c r="AX924" s="85" t="str">
        <f>IFERROR(IF($AQ924="Passive","",INDEX(Income!H$9:H$1026,MATCH(Calc!$AO924,Income!$U$9:$U$1026,0),1)),"")</f>
        <v/>
      </c>
      <c r="AY924" s="85" t="str">
        <f>IFERROR(IF($AQ924="Passive","",INDEX(Income!I$9:I$1026,MATCH(Calc!$AO924,Income!$U$9:$U$1026,0),1)),"")</f>
        <v/>
      </c>
      <c r="AZ924" s="85" t="str">
        <f>IFERROR(IF($AQ924="Passive","",INDEX(Income!J$9:J$1026,MATCH(Calc!$AO924,Income!$U$9:$U$1026,0),1)),"")</f>
        <v/>
      </c>
      <c r="BA924" s="85" t="str">
        <f>IFERROR(IF($AQ924="Passive","",INDEX(Income!K$9:K$1026,MATCH(Calc!$AO924,Income!$U$9:$U$1026,0),1)),"")</f>
        <v/>
      </c>
      <c r="BB924" s="85" t="str">
        <f>IFERROR(IF($AQ924="Passive","",INDEX(Income!L$9:L$1026,MATCH(Calc!$AO924,Income!$U$9:$U$1026,0),1)),"")</f>
        <v/>
      </c>
      <c r="BC924" s="85" t="str">
        <f>IFERROR(IF($AQ924="Passive","",INDEX(Income!M$9:M$1026,MATCH(Calc!$AO924,Income!$U$9:$U$1026,0),1)),"")</f>
        <v/>
      </c>
      <c r="BD924" s="85" t="str">
        <f>IFERROR(IF($AQ924="Passive","",INDEX(Income!N$9:N$1026,MATCH(Calc!$AO924,Income!$U$9:$U$1026,0),1)),"")</f>
        <v/>
      </c>
      <c r="BE924" s="85" t="str">
        <f>IFERROR(IF($AQ924="Passive","",INDEX(Income!O$9:O$1026,MATCH(Calc!$AO924,Income!$U$9:$U$1026,0),1)),"")</f>
        <v/>
      </c>
      <c r="BF924" s="85" t="str">
        <f>IFERROR(IF($AQ924="Passive","",INDEX(Income!P$9:P$1026,MATCH(Calc!$AO924,Income!$U$9:$U$1026,0),1)),"")</f>
        <v/>
      </c>
      <c r="BH924" s="85" t="str">
        <f t="shared" si="96"/>
        <v>Passive</v>
      </c>
      <c r="BI924" s="85">
        <f>IFERROR(INDEX(Expenses!B$9:B$1026,MATCH(Calc!$AO924,Expenses!$U$9:$U$1026,0),1),0)</f>
        <v>0</v>
      </c>
      <c r="BJ924" s="85">
        <f>IFERROR(INDEX(Expenses!C$9:C$1026,MATCH(Calc!$AO924,Expenses!$U$9:$U$1026,0),1),0)</f>
        <v>0</v>
      </c>
      <c r="BK924" s="93">
        <f t="shared" ca="1" si="97"/>
        <v>2030</v>
      </c>
      <c r="BL924" s="85" t="str">
        <f>IFERROR(IF($BH924="Passive","",INDEX(Expenses!E$9:E$1026,MATCH(Calc!$AO924,Expenses!$U$9:$U$1026,0),1)),"")</f>
        <v/>
      </c>
      <c r="BM924" s="85" t="str">
        <f>IFERROR(IF($BH924="Passive","",INDEX(Expenses!F$9:F$1026,MATCH(Calc!$AO924,Expenses!$U$9:$U$1026,0),1)),"")</f>
        <v/>
      </c>
      <c r="BN924" s="85" t="str">
        <f>IFERROR(IF($BH924="Passive","",INDEX(Expenses!G$9:G$1026,MATCH(Calc!$AO924,Expenses!$U$9:$U$1026,0),1)),"")</f>
        <v/>
      </c>
      <c r="BO924" s="85" t="str">
        <f>IFERROR(IF($BH924="Passive","",INDEX(Expenses!H$9:H$1026,MATCH(Calc!$AO924,Expenses!$U$9:$U$1026,0),1)),"")</f>
        <v/>
      </c>
      <c r="BP924" s="85" t="str">
        <f>IFERROR(IF($BH924="Passive","",INDEX(Expenses!I$9:I$1026,MATCH(Calc!$AO924,Expenses!$U$9:$U$1026,0),1)),"")</f>
        <v/>
      </c>
      <c r="BQ924" s="85" t="str">
        <f>IFERROR(IF($BH924="Passive","",INDEX(Expenses!J$9:J$1026,MATCH(Calc!$AO924,Expenses!$U$9:$U$1026,0),1)),"")</f>
        <v/>
      </c>
      <c r="BR924" s="85" t="str">
        <f>IFERROR(IF($BH924="Passive","",INDEX(Expenses!K$9:K$1026,MATCH(Calc!$AO924,Expenses!$U$9:$U$1026,0),1)),"")</f>
        <v/>
      </c>
      <c r="BS924" s="85" t="str">
        <f>IFERROR(IF($BH924="Passive","",INDEX(Expenses!L$9:L$1026,MATCH(Calc!$AO924,Expenses!$U$9:$U$1026,0),1)),"")</f>
        <v/>
      </c>
      <c r="BT924" s="85" t="str">
        <f>IFERROR(IF($BH924="Passive","",INDEX(Expenses!M$9:M$1026,MATCH(Calc!$AO924,Expenses!$U$9:$U$1026,0),1)),"")</f>
        <v/>
      </c>
      <c r="BU924" s="85" t="str">
        <f>IFERROR(IF($BH924="Passive","",INDEX(Expenses!N$9:N$1026,MATCH(Calc!$AO924,Expenses!$U$9:$U$1026,0),1)),"")</f>
        <v/>
      </c>
      <c r="BV924" s="85" t="str">
        <f>IFERROR(IF($BH924="Passive","",INDEX(Expenses!O$9:O$1026,MATCH(Calc!$AO924,Expenses!$U$9:$U$1026,0),1)),"")</f>
        <v/>
      </c>
      <c r="BW924" s="85" t="str">
        <f>IFERROR(IF($BH924="Passive","",INDEX(Expenses!P$9:P$1026,MATCH(Calc!$AO924,Expenses!$U$9:$U$1026,0),1)),"")</f>
        <v/>
      </c>
    </row>
    <row r="925" spans="40:75" x14ac:dyDescent="0.25">
      <c r="AN925" s="93">
        <f t="shared" si="93"/>
        <v>9</v>
      </c>
      <c r="AO925" s="93">
        <v>922</v>
      </c>
      <c r="AQ925" s="85" t="str">
        <f t="shared" si="94"/>
        <v>Passive</v>
      </c>
      <c r="AR925" s="85">
        <f>IFERROR(INDEX(Income!B$9:B$1026,MATCH(Calc!$AO925,Income!$U$9:$U$1026,0),1),0)</f>
        <v>0</v>
      </c>
      <c r="AS925" s="85">
        <f>IFERROR(INDEX(Income!C$9:C$1026,MATCH(Calc!$AO925,Income!$U$9:$U$1026,0),1),0)</f>
        <v>0</v>
      </c>
      <c r="AT925" s="93">
        <f t="shared" ca="1" si="95"/>
        <v>2030</v>
      </c>
      <c r="AU925" s="85" t="str">
        <f>IFERROR(IF($AQ925="Passive","",INDEX(Income!E$9:E$1026,MATCH(Calc!$AO925,Income!$U$9:$U$1026,0),1)),"")</f>
        <v/>
      </c>
      <c r="AV925" s="85" t="str">
        <f>IFERROR(IF($AQ925="Passive","",INDEX(Income!F$9:F$1026,MATCH(Calc!$AO925,Income!$U$9:$U$1026,0),1)),"")</f>
        <v/>
      </c>
      <c r="AW925" s="85" t="str">
        <f>IFERROR(IF($AQ925="Passive","",INDEX(Income!G$9:G$1026,MATCH(Calc!$AO925,Income!$U$9:$U$1026,0),1)),"")</f>
        <v/>
      </c>
      <c r="AX925" s="85" t="str">
        <f>IFERROR(IF($AQ925="Passive","",INDEX(Income!H$9:H$1026,MATCH(Calc!$AO925,Income!$U$9:$U$1026,0),1)),"")</f>
        <v/>
      </c>
      <c r="AY925" s="85" t="str">
        <f>IFERROR(IF($AQ925="Passive","",INDEX(Income!I$9:I$1026,MATCH(Calc!$AO925,Income!$U$9:$U$1026,0),1)),"")</f>
        <v/>
      </c>
      <c r="AZ925" s="85" t="str">
        <f>IFERROR(IF($AQ925="Passive","",INDEX(Income!J$9:J$1026,MATCH(Calc!$AO925,Income!$U$9:$U$1026,0),1)),"")</f>
        <v/>
      </c>
      <c r="BA925" s="85" t="str">
        <f>IFERROR(IF($AQ925="Passive","",INDEX(Income!K$9:K$1026,MATCH(Calc!$AO925,Income!$U$9:$U$1026,0),1)),"")</f>
        <v/>
      </c>
      <c r="BB925" s="85" t="str">
        <f>IFERROR(IF($AQ925="Passive","",INDEX(Income!L$9:L$1026,MATCH(Calc!$AO925,Income!$U$9:$U$1026,0),1)),"")</f>
        <v/>
      </c>
      <c r="BC925" s="85" t="str">
        <f>IFERROR(IF($AQ925="Passive","",INDEX(Income!M$9:M$1026,MATCH(Calc!$AO925,Income!$U$9:$U$1026,0),1)),"")</f>
        <v/>
      </c>
      <c r="BD925" s="85" t="str">
        <f>IFERROR(IF($AQ925="Passive","",INDEX(Income!N$9:N$1026,MATCH(Calc!$AO925,Income!$U$9:$U$1026,0),1)),"")</f>
        <v/>
      </c>
      <c r="BE925" s="85" t="str">
        <f>IFERROR(IF($AQ925="Passive","",INDEX(Income!O$9:O$1026,MATCH(Calc!$AO925,Income!$U$9:$U$1026,0),1)),"")</f>
        <v/>
      </c>
      <c r="BF925" s="85" t="str">
        <f>IFERROR(IF($AQ925="Passive","",INDEX(Income!P$9:P$1026,MATCH(Calc!$AO925,Income!$U$9:$U$1026,0),1)),"")</f>
        <v/>
      </c>
      <c r="BH925" s="85" t="str">
        <f t="shared" si="96"/>
        <v>Passive</v>
      </c>
      <c r="BI925" s="85">
        <f>IFERROR(INDEX(Expenses!B$9:B$1026,MATCH(Calc!$AO925,Expenses!$U$9:$U$1026,0),1),0)</f>
        <v>0</v>
      </c>
      <c r="BJ925" s="85">
        <f>IFERROR(INDEX(Expenses!C$9:C$1026,MATCH(Calc!$AO925,Expenses!$U$9:$U$1026,0),1),0)</f>
        <v>0</v>
      </c>
      <c r="BK925" s="93">
        <f t="shared" ca="1" si="97"/>
        <v>2030</v>
      </c>
      <c r="BL925" s="85" t="str">
        <f>IFERROR(IF($BH925="Passive","",INDEX(Expenses!E$9:E$1026,MATCH(Calc!$AO925,Expenses!$U$9:$U$1026,0),1)),"")</f>
        <v/>
      </c>
      <c r="BM925" s="85" t="str">
        <f>IFERROR(IF($BH925="Passive","",INDEX(Expenses!F$9:F$1026,MATCH(Calc!$AO925,Expenses!$U$9:$U$1026,0),1)),"")</f>
        <v/>
      </c>
      <c r="BN925" s="85" t="str">
        <f>IFERROR(IF($BH925="Passive","",INDEX(Expenses!G$9:G$1026,MATCH(Calc!$AO925,Expenses!$U$9:$U$1026,0),1)),"")</f>
        <v/>
      </c>
      <c r="BO925" s="85" t="str">
        <f>IFERROR(IF($BH925="Passive","",INDEX(Expenses!H$9:H$1026,MATCH(Calc!$AO925,Expenses!$U$9:$U$1026,0),1)),"")</f>
        <v/>
      </c>
      <c r="BP925" s="85" t="str">
        <f>IFERROR(IF($BH925="Passive","",INDEX(Expenses!I$9:I$1026,MATCH(Calc!$AO925,Expenses!$U$9:$U$1026,0),1)),"")</f>
        <v/>
      </c>
      <c r="BQ925" s="85" t="str">
        <f>IFERROR(IF($BH925="Passive","",INDEX(Expenses!J$9:J$1026,MATCH(Calc!$AO925,Expenses!$U$9:$U$1026,0),1)),"")</f>
        <v/>
      </c>
      <c r="BR925" s="85" t="str">
        <f>IFERROR(IF($BH925="Passive","",INDEX(Expenses!K$9:K$1026,MATCH(Calc!$AO925,Expenses!$U$9:$U$1026,0),1)),"")</f>
        <v/>
      </c>
      <c r="BS925" s="85" t="str">
        <f>IFERROR(IF($BH925="Passive","",INDEX(Expenses!L$9:L$1026,MATCH(Calc!$AO925,Expenses!$U$9:$U$1026,0),1)),"")</f>
        <v/>
      </c>
      <c r="BT925" s="85" t="str">
        <f>IFERROR(IF($BH925="Passive","",INDEX(Expenses!M$9:M$1026,MATCH(Calc!$AO925,Expenses!$U$9:$U$1026,0),1)),"")</f>
        <v/>
      </c>
      <c r="BU925" s="85" t="str">
        <f>IFERROR(IF($BH925="Passive","",INDEX(Expenses!N$9:N$1026,MATCH(Calc!$AO925,Expenses!$U$9:$U$1026,0),1)),"")</f>
        <v/>
      </c>
      <c r="BV925" s="85" t="str">
        <f>IFERROR(IF($BH925="Passive","",INDEX(Expenses!O$9:O$1026,MATCH(Calc!$AO925,Expenses!$U$9:$U$1026,0),1)),"")</f>
        <v/>
      </c>
      <c r="BW925" s="85" t="str">
        <f>IFERROR(IF($BH925="Passive","",INDEX(Expenses!P$9:P$1026,MATCH(Calc!$AO925,Expenses!$U$9:$U$1026,0),1)),"")</f>
        <v/>
      </c>
    </row>
    <row r="926" spans="40:75" x14ac:dyDescent="0.25">
      <c r="AN926" s="93">
        <f t="shared" si="93"/>
        <v>9</v>
      </c>
      <c r="AO926" s="93">
        <v>923</v>
      </c>
      <c r="AQ926" s="85" t="str">
        <f t="shared" si="94"/>
        <v>Passive</v>
      </c>
      <c r="AR926" s="85">
        <f>IFERROR(INDEX(Income!B$9:B$1026,MATCH(Calc!$AO926,Income!$U$9:$U$1026,0),1),0)</f>
        <v>0</v>
      </c>
      <c r="AS926" s="85">
        <f>IFERROR(INDEX(Income!C$9:C$1026,MATCH(Calc!$AO926,Income!$U$9:$U$1026,0),1),0)</f>
        <v>0</v>
      </c>
      <c r="AT926" s="93">
        <f t="shared" ca="1" si="95"/>
        <v>2030</v>
      </c>
      <c r="AU926" s="85" t="str">
        <f>IFERROR(IF($AQ926="Passive","",INDEX(Income!E$9:E$1026,MATCH(Calc!$AO926,Income!$U$9:$U$1026,0),1)),"")</f>
        <v/>
      </c>
      <c r="AV926" s="85" t="str">
        <f>IFERROR(IF($AQ926="Passive","",INDEX(Income!F$9:F$1026,MATCH(Calc!$AO926,Income!$U$9:$U$1026,0),1)),"")</f>
        <v/>
      </c>
      <c r="AW926" s="85" t="str">
        <f>IFERROR(IF($AQ926="Passive","",INDEX(Income!G$9:G$1026,MATCH(Calc!$AO926,Income!$U$9:$U$1026,0),1)),"")</f>
        <v/>
      </c>
      <c r="AX926" s="85" t="str">
        <f>IFERROR(IF($AQ926="Passive","",INDEX(Income!H$9:H$1026,MATCH(Calc!$AO926,Income!$U$9:$U$1026,0),1)),"")</f>
        <v/>
      </c>
      <c r="AY926" s="85" t="str">
        <f>IFERROR(IF($AQ926="Passive","",INDEX(Income!I$9:I$1026,MATCH(Calc!$AO926,Income!$U$9:$U$1026,0),1)),"")</f>
        <v/>
      </c>
      <c r="AZ926" s="85" t="str">
        <f>IFERROR(IF($AQ926="Passive","",INDEX(Income!J$9:J$1026,MATCH(Calc!$AO926,Income!$U$9:$U$1026,0),1)),"")</f>
        <v/>
      </c>
      <c r="BA926" s="85" t="str">
        <f>IFERROR(IF($AQ926="Passive","",INDEX(Income!K$9:K$1026,MATCH(Calc!$AO926,Income!$U$9:$U$1026,0),1)),"")</f>
        <v/>
      </c>
      <c r="BB926" s="85" t="str">
        <f>IFERROR(IF($AQ926="Passive","",INDEX(Income!L$9:L$1026,MATCH(Calc!$AO926,Income!$U$9:$U$1026,0),1)),"")</f>
        <v/>
      </c>
      <c r="BC926" s="85" t="str">
        <f>IFERROR(IF($AQ926="Passive","",INDEX(Income!M$9:M$1026,MATCH(Calc!$AO926,Income!$U$9:$U$1026,0),1)),"")</f>
        <v/>
      </c>
      <c r="BD926" s="85" t="str">
        <f>IFERROR(IF($AQ926="Passive","",INDEX(Income!N$9:N$1026,MATCH(Calc!$AO926,Income!$U$9:$U$1026,0),1)),"")</f>
        <v/>
      </c>
      <c r="BE926" s="85" t="str">
        <f>IFERROR(IF($AQ926="Passive","",INDEX(Income!O$9:O$1026,MATCH(Calc!$AO926,Income!$U$9:$U$1026,0),1)),"")</f>
        <v/>
      </c>
      <c r="BF926" s="85" t="str">
        <f>IFERROR(IF($AQ926="Passive","",INDEX(Income!P$9:P$1026,MATCH(Calc!$AO926,Income!$U$9:$U$1026,0),1)),"")</f>
        <v/>
      </c>
      <c r="BH926" s="85" t="str">
        <f t="shared" si="96"/>
        <v>Passive</v>
      </c>
      <c r="BI926" s="85">
        <f>IFERROR(INDEX(Expenses!B$9:B$1026,MATCH(Calc!$AO926,Expenses!$U$9:$U$1026,0),1),0)</f>
        <v>0</v>
      </c>
      <c r="BJ926" s="85">
        <f>IFERROR(INDEX(Expenses!C$9:C$1026,MATCH(Calc!$AO926,Expenses!$U$9:$U$1026,0),1),0)</f>
        <v>0</v>
      </c>
      <c r="BK926" s="93">
        <f t="shared" ca="1" si="97"/>
        <v>2030</v>
      </c>
      <c r="BL926" s="85" t="str">
        <f>IFERROR(IF($BH926="Passive","",INDEX(Expenses!E$9:E$1026,MATCH(Calc!$AO926,Expenses!$U$9:$U$1026,0),1)),"")</f>
        <v/>
      </c>
      <c r="BM926" s="85" t="str">
        <f>IFERROR(IF($BH926="Passive","",INDEX(Expenses!F$9:F$1026,MATCH(Calc!$AO926,Expenses!$U$9:$U$1026,0),1)),"")</f>
        <v/>
      </c>
      <c r="BN926" s="85" t="str">
        <f>IFERROR(IF($BH926="Passive","",INDEX(Expenses!G$9:G$1026,MATCH(Calc!$AO926,Expenses!$U$9:$U$1026,0),1)),"")</f>
        <v/>
      </c>
      <c r="BO926" s="85" t="str">
        <f>IFERROR(IF($BH926="Passive","",INDEX(Expenses!H$9:H$1026,MATCH(Calc!$AO926,Expenses!$U$9:$U$1026,0),1)),"")</f>
        <v/>
      </c>
      <c r="BP926" s="85" t="str">
        <f>IFERROR(IF($BH926="Passive","",INDEX(Expenses!I$9:I$1026,MATCH(Calc!$AO926,Expenses!$U$9:$U$1026,0),1)),"")</f>
        <v/>
      </c>
      <c r="BQ926" s="85" t="str">
        <f>IFERROR(IF($BH926="Passive","",INDEX(Expenses!J$9:J$1026,MATCH(Calc!$AO926,Expenses!$U$9:$U$1026,0),1)),"")</f>
        <v/>
      </c>
      <c r="BR926" s="85" t="str">
        <f>IFERROR(IF($BH926="Passive","",INDEX(Expenses!K$9:K$1026,MATCH(Calc!$AO926,Expenses!$U$9:$U$1026,0),1)),"")</f>
        <v/>
      </c>
      <c r="BS926" s="85" t="str">
        <f>IFERROR(IF($BH926="Passive","",INDEX(Expenses!L$9:L$1026,MATCH(Calc!$AO926,Expenses!$U$9:$U$1026,0),1)),"")</f>
        <v/>
      </c>
      <c r="BT926" s="85" t="str">
        <f>IFERROR(IF($BH926="Passive","",INDEX(Expenses!M$9:M$1026,MATCH(Calc!$AO926,Expenses!$U$9:$U$1026,0),1)),"")</f>
        <v/>
      </c>
      <c r="BU926" s="85" t="str">
        <f>IFERROR(IF($BH926="Passive","",INDEX(Expenses!N$9:N$1026,MATCH(Calc!$AO926,Expenses!$U$9:$U$1026,0),1)),"")</f>
        <v/>
      </c>
      <c r="BV926" s="85" t="str">
        <f>IFERROR(IF($BH926="Passive","",INDEX(Expenses!O$9:O$1026,MATCH(Calc!$AO926,Expenses!$U$9:$U$1026,0),1)),"")</f>
        <v/>
      </c>
      <c r="BW926" s="85" t="str">
        <f>IFERROR(IF($BH926="Passive","",INDEX(Expenses!P$9:P$1026,MATCH(Calc!$AO926,Expenses!$U$9:$U$1026,0),1)),"")</f>
        <v/>
      </c>
    </row>
    <row r="927" spans="40:75" x14ac:dyDescent="0.25">
      <c r="AN927" s="93">
        <f t="shared" si="93"/>
        <v>9</v>
      </c>
      <c r="AO927" s="93">
        <v>924</v>
      </c>
      <c r="AQ927" s="85" t="str">
        <f t="shared" si="94"/>
        <v>Passive</v>
      </c>
      <c r="AR927" s="85">
        <f>IFERROR(INDEX(Income!B$9:B$1026,MATCH(Calc!$AO927,Income!$U$9:$U$1026,0),1),0)</f>
        <v>0</v>
      </c>
      <c r="AS927" s="85">
        <f>IFERROR(INDEX(Income!C$9:C$1026,MATCH(Calc!$AO927,Income!$U$9:$U$1026,0),1),0)</f>
        <v>0</v>
      </c>
      <c r="AT927" s="93">
        <f t="shared" ca="1" si="95"/>
        <v>2030</v>
      </c>
      <c r="AU927" s="85" t="str">
        <f>IFERROR(IF($AQ927="Passive","",INDEX(Income!E$9:E$1026,MATCH(Calc!$AO927,Income!$U$9:$U$1026,0),1)),"")</f>
        <v/>
      </c>
      <c r="AV927" s="85" t="str">
        <f>IFERROR(IF($AQ927="Passive","",INDEX(Income!F$9:F$1026,MATCH(Calc!$AO927,Income!$U$9:$U$1026,0),1)),"")</f>
        <v/>
      </c>
      <c r="AW927" s="85" t="str">
        <f>IFERROR(IF($AQ927="Passive","",INDEX(Income!G$9:G$1026,MATCH(Calc!$AO927,Income!$U$9:$U$1026,0),1)),"")</f>
        <v/>
      </c>
      <c r="AX927" s="85" t="str">
        <f>IFERROR(IF($AQ927="Passive","",INDEX(Income!H$9:H$1026,MATCH(Calc!$AO927,Income!$U$9:$U$1026,0),1)),"")</f>
        <v/>
      </c>
      <c r="AY927" s="85" t="str">
        <f>IFERROR(IF($AQ927="Passive","",INDEX(Income!I$9:I$1026,MATCH(Calc!$AO927,Income!$U$9:$U$1026,0),1)),"")</f>
        <v/>
      </c>
      <c r="AZ927" s="85" t="str">
        <f>IFERROR(IF($AQ927="Passive","",INDEX(Income!J$9:J$1026,MATCH(Calc!$AO927,Income!$U$9:$U$1026,0),1)),"")</f>
        <v/>
      </c>
      <c r="BA927" s="85" t="str">
        <f>IFERROR(IF($AQ927="Passive","",INDEX(Income!K$9:K$1026,MATCH(Calc!$AO927,Income!$U$9:$U$1026,0),1)),"")</f>
        <v/>
      </c>
      <c r="BB927" s="85" t="str">
        <f>IFERROR(IF($AQ927="Passive","",INDEX(Income!L$9:L$1026,MATCH(Calc!$AO927,Income!$U$9:$U$1026,0),1)),"")</f>
        <v/>
      </c>
      <c r="BC927" s="85" t="str">
        <f>IFERROR(IF($AQ927="Passive","",INDEX(Income!M$9:M$1026,MATCH(Calc!$AO927,Income!$U$9:$U$1026,0),1)),"")</f>
        <v/>
      </c>
      <c r="BD927" s="85" t="str">
        <f>IFERROR(IF($AQ927="Passive","",INDEX(Income!N$9:N$1026,MATCH(Calc!$AO927,Income!$U$9:$U$1026,0),1)),"")</f>
        <v/>
      </c>
      <c r="BE927" s="85" t="str">
        <f>IFERROR(IF($AQ927="Passive","",INDEX(Income!O$9:O$1026,MATCH(Calc!$AO927,Income!$U$9:$U$1026,0),1)),"")</f>
        <v/>
      </c>
      <c r="BF927" s="85" t="str">
        <f>IFERROR(IF($AQ927="Passive","",INDEX(Income!P$9:P$1026,MATCH(Calc!$AO927,Income!$U$9:$U$1026,0),1)),"")</f>
        <v/>
      </c>
      <c r="BH927" s="85" t="str">
        <f t="shared" si="96"/>
        <v>Passive</v>
      </c>
      <c r="BI927" s="85">
        <f>IFERROR(INDEX(Expenses!B$9:B$1026,MATCH(Calc!$AO927,Expenses!$U$9:$U$1026,0),1),0)</f>
        <v>0</v>
      </c>
      <c r="BJ927" s="85">
        <f>IFERROR(INDEX(Expenses!C$9:C$1026,MATCH(Calc!$AO927,Expenses!$U$9:$U$1026,0),1),0)</f>
        <v>0</v>
      </c>
      <c r="BK927" s="93">
        <f t="shared" ca="1" si="97"/>
        <v>2030</v>
      </c>
      <c r="BL927" s="85" t="str">
        <f>IFERROR(IF($BH927="Passive","",INDEX(Expenses!E$9:E$1026,MATCH(Calc!$AO927,Expenses!$U$9:$U$1026,0),1)),"")</f>
        <v/>
      </c>
      <c r="BM927" s="85" t="str">
        <f>IFERROR(IF($BH927="Passive","",INDEX(Expenses!F$9:F$1026,MATCH(Calc!$AO927,Expenses!$U$9:$U$1026,0),1)),"")</f>
        <v/>
      </c>
      <c r="BN927" s="85" t="str">
        <f>IFERROR(IF($BH927="Passive","",INDEX(Expenses!G$9:G$1026,MATCH(Calc!$AO927,Expenses!$U$9:$U$1026,0),1)),"")</f>
        <v/>
      </c>
      <c r="BO927" s="85" t="str">
        <f>IFERROR(IF($BH927="Passive","",INDEX(Expenses!H$9:H$1026,MATCH(Calc!$AO927,Expenses!$U$9:$U$1026,0),1)),"")</f>
        <v/>
      </c>
      <c r="BP927" s="85" t="str">
        <f>IFERROR(IF($BH927="Passive","",INDEX(Expenses!I$9:I$1026,MATCH(Calc!$AO927,Expenses!$U$9:$U$1026,0),1)),"")</f>
        <v/>
      </c>
      <c r="BQ927" s="85" t="str">
        <f>IFERROR(IF($BH927="Passive","",INDEX(Expenses!J$9:J$1026,MATCH(Calc!$AO927,Expenses!$U$9:$U$1026,0),1)),"")</f>
        <v/>
      </c>
      <c r="BR927" s="85" t="str">
        <f>IFERROR(IF($BH927="Passive","",INDEX(Expenses!K$9:K$1026,MATCH(Calc!$AO927,Expenses!$U$9:$U$1026,0),1)),"")</f>
        <v/>
      </c>
      <c r="BS927" s="85" t="str">
        <f>IFERROR(IF($BH927="Passive","",INDEX(Expenses!L$9:L$1026,MATCH(Calc!$AO927,Expenses!$U$9:$U$1026,0),1)),"")</f>
        <v/>
      </c>
      <c r="BT927" s="85" t="str">
        <f>IFERROR(IF($BH927="Passive","",INDEX(Expenses!M$9:M$1026,MATCH(Calc!$AO927,Expenses!$U$9:$U$1026,0),1)),"")</f>
        <v/>
      </c>
      <c r="BU927" s="85" t="str">
        <f>IFERROR(IF($BH927="Passive","",INDEX(Expenses!N$9:N$1026,MATCH(Calc!$AO927,Expenses!$U$9:$U$1026,0),1)),"")</f>
        <v/>
      </c>
      <c r="BV927" s="85" t="str">
        <f>IFERROR(IF($BH927="Passive","",INDEX(Expenses!O$9:O$1026,MATCH(Calc!$AO927,Expenses!$U$9:$U$1026,0),1)),"")</f>
        <v/>
      </c>
      <c r="BW927" s="85" t="str">
        <f>IFERROR(IF($BH927="Passive","",INDEX(Expenses!P$9:P$1026,MATCH(Calc!$AO927,Expenses!$U$9:$U$1026,0),1)),"")</f>
        <v/>
      </c>
    </row>
    <row r="928" spans="40:75" x14ac:dyDescent="0.25">
      <c r="AN928" s="93">
        <f t="shared" si="93"/>
        <v>9</v>
      </c>
      <c r="AO928" s="93">
        <v>925</v>
      </c>
      <c r="AQ928" s="85" t="str">
        <f t="shared" si="94"/>
        <v>Passive</v>
      </c>
      <c r="AR928" s="85">
        <f>IFERROR(INDEX(Income!B$9:B$1026,MATCH(Calc!$AO928,Income!$U$9:$U$1026,0),1),0)</f>
        <v>0</v>
      </c>
      <c r="AS928" s="85">
        <f>IFERROR(INDEX(Income!C$9:C$1026,MATCH(Calc!$AO928,Income!$U$9:$U$1026,0),1),0)</f>
        <v>0</v>
      </c>
      <c r="AT928" s="93">
        <f t="shared" ca="1" si="95"/>
        <v>2030</v>
      </c>
      <c r="AU928" s="85" t="str">
        <f>IFERROR(IF($AQ928="Passive","",INDEX(Income!E$9:E$1026,MATCH(Calc!$AO928,Income!$U$9:$U$1026,0),1)),"")</f>
        <v/>
      </c>
      <c r="AV928" s="85" t="str">
        <f>IFERROR(IF($AQ928="Passive","",INDEX(Income!F$9:F$1026,MATCH(Calc!$AO928,Income!$U$9:$U$1026,0),1)),"")</f>
        <v/>
      </c>
      <c r="AW928" s="85" t="str">
        <f>IFERROR(IF($AQ928="Passive","",INDEX(Income!G$9:G$1026,MATCH(Calc!$AO928,Income!$U$9:$U$1026,0),1)),"")</f>
        <v/>
      </c>
      <c r="AX928" s="85" t="str">
        <f>IFERROR(IF($AQ928="Passive","",INDEX(Income!H$9:H$1026,MATCH(Calc!$AO928,Income!$U$9:$U$1026,0),1)),"")</f>
        <v/>
      </c>
      <c r="AY928" s="85" t="str">
        <f>IFERROR(IF($AQ928="Passive","",INDEX(Income!I$9:I$1026,MATCH(Calc!$AO928,Income!$U$9:$U$1026,0),1)),"")</f>
        <v/>
      </c>
      <c r="AZ928" s="85" t="str">
        <f>IFERROR(IF($AQ928="Passive","",INDEX(Income!J$9:J$1026,MATCH(Calc!$AO928,Income!$U$9:$U$1026,0),1)),"")</f>
        <v/>
      </c>
      <c r="BA928" s="85" t="str">
        <f>IFERROR(IF($AQ928="Passive","",INDEX(Income!K$9:K$1026,MATCH(Calc!$AO928,Income!$U$9:$U$1026,0),1)),"")</f>
        <v/>
      </c>
      <c r="BB928" s="85" t="str">
        <f>IFERROR(IF($AQ928="Passive","",INDEX(Income!L$9:L$1026,MATCH(Calc!$AO928,Income!$U$9:$U$1026,0),1)),"")</f>
        <v/>
      </c>
      <c r="BC928" s="85" t="str">
        <f>IFERROR(IF($AQ928="Passive","",INDEX(Income!M$9:M$1026,MATCH(Calc!$AO928,Income!$U$9:$U$1026,0),1)),"")</f>
        <v/>
      </c>
      <c r="BD928" s="85" t="str">
        <f>IFERROR(IF($AQ928="Passive","",INDEX(Income!N$9:N$1026,MATCH(Calc!$AO928,Income!$U$9:$U$1026,0),1)),"")</f>
        <v/>
      </c>
      <c r="BE928" s="85" t="str">
        <f>IFERROR(IF($AQ928="Passive","",INDEX(Income!O$9:O$1026,MATCH(Calc!$AO928,Income!$U$9:$U$1026,0),1)),"")</f>
        <v/>
      </c>
      <c r="BF928" s="85" t="str">
        <f>IFERROR(IF($AQ928="Passive","",INDEX(Income!P$9:P$1026,MATCH(Calc!$AO928,Income!$U$9:$U$1026,0),1)),"")</f>
        <v/>
      </c>
      <c r="BH928" s="85" t="str">
        <f t="shared" si="96"/>
        <v>Passive</v>
      </c>
      <c r="BI928" s="85">
        <f>IFERROR(INDEX(Expenses!B$9:B$1026,MATCH(Calc!$AO928,Expenses!$U$9:$U$1026,0),1),0)</f>
        <v>0</v>
      </c>
      <c r="BJ928" s="85">
        <f>IFERROR(INDEX(Expenses!C$9:C$1026,MATCH(Calc!$AO928,Expenses!$U$9:$U$1026,0),1),0)</f>
        <v>0</v>
      </c>
      <c r="BK928" s="93">
        <f t="shared" ca="1" si="97"/>
        <v>2030</v>
      </c>
      <c r="BL928" s="85" t="str">
        <f>IFERROR(IF($BH928="Passive","",INDEX(Expenses!E$9:E$1026,MATCH(Calc!$AO928,Expenses!$U$9:$U$1026,0),1)),"")</f>
        <v/>
      </c>
      <c r="BM928" s="85" t="str">
        <f>IFERROR(IF($BH928="Passive","",INDEX(Expenses!F$9:F$1026,MATCH(Calc!$AO928,Expenses!$U$9:$U$1026,0),1)),"")</f>
        <v/>
      </c>
      <c r="BN928" s="85" t="str">
        <f>IFERROR(IF($BH928="Passive","",INDEX(Expenses!G$9:G$1026,MATCH(Calc!$AO928,Expenses!$U$9:$U$1026,0),1)),"")</f>
        <v/>
      </c>
      <c r="BO928" s="85" t="str">
        <f>IFERROR(IF($BH928="Passive","",INDEX(Expenses!H$9:H$1026,MATCH(Calc!$AO928,Expenses!$U$9:$U$1026,0),1)),"")</f>
        <v/>
      </c>
      <c r="BP928" s="85" t="str">
        <f>IFERROR(IF($BH928="Passive","",INDEX(Expenses!I$9:I$1026,MATCH(Calc!$AO928,Expenses!$U$9:$U$1026,0),1)),"")</f>
        <v/>
      </c>
      <c r="BQ928" s="85" t="str">
        <f>IFERROR(IF($BH928="Passive","",INDEX(Expenses!J$9:J$1026,MATCH(Calc!$AO928,Expenses!$U$9:$U$1026,0),1)),"")</f>
        <v/>
      </c>
      <c r="BR928" s="85" t="str">
        <f>IFERROR(IF($BH928="Passive","",INDEX(Expenses!K$9:K$1026,MATCH(Calc!$AO928,Expenses!$U$9:$U$1026,0),1)),"")</f>
        <v/>
      </c>
      <c r="BS928" s="85" t="str">
        <f>IFERROR(IF($BH928="Passive","",INDEX(Expenses!L$9:L$1026,MATCH(Calc!$AO928,Expenses!$U$9:$U$1026,0),1)),"")</f>
        <v/>
      </c>
      <c r="BT928" s="85" t="str">
        <f>IFERROR(IF($BH928="Passive","",INDEX(Expenses!M$9:M$1026,MATCH(Calc!$AO928,Expenses!$U$9:$U$1026,0),1)),"")</f>
        <v/>
      </c>
      <c r="BU928" s="85" t="str">
        <f>IFERROR(IF($BH928="Passive","",INDEX(Expenses!N$9:N$1026,MATCH(Calc!$AO928,Expenses!$U$9:$U$1026,0),1)),"")</f>
        <v/>
      </c>
      <c r="BV928" s="85" t="str">
        <f>IFERROR(IF($BH928="Passive","",INDEX(Expenses!O$9:O$1026,MATCH(Calc!$AO928,Expenses!$U$9:$U$1026,0),1)),"")</f>
        <v/>
      </c>
      <c r="BW928" s="85" t="str">
        <f>IFERROR(IF($BH928="Passive","",INDEX(Expenses!P$9:P$1026,MATCH(Calc!$AO928,Expenses!$U$9:$U$1026,0),1)),"")</f>
        <v/>
      </c>
    </row>
    <row r="929" spans="40:75" x14ac:dyDescent="0.25">
      <c r="AN929" s="93">
        <f t="shared" si="93"/>
        <v>9</v>
      </c>
      <c r="AO929" s="93">
        <v>926</v>
      </c>
      <c r="AQ929" s="85" t="str">
        <f t="shared" si="94"/>
        <v>Passive</v>
      </c>
      <c r="AR929" s="85">
        <f>IFERROR(INDEX(Income!B$9:B$1026,MATCH(Calc!$AO929,Income!$U$9:$U$1026,0),1),0)</f>
        <v>0</v>
      </c>
      <c r="AS929" s="85">
        <f>IFERROR(INDEX(Income!C$9:C$1026,MATCH(Calc!$AO929,Income!$U$9:$U$1026,0),1),0)</f>
        <v>0</v>
      </c>
      <c r="AT929" s="93">
        <f t="shared" ca="1" si="95"/>
        <v>2030</v>
      </c>
      <c r="AU929" s="85" t="str">
        <f>IFERROR(IF($AQ929="Passive","",INDEX(Income!E$9:E$1026,MATCH(Calc!$AO929,Income!$U$9:$U$1026,0),1)),"")</f>
        <v/>
      </c>
      <c r="AV929" s="85" t="str">
        <f>IFERROR(IF($AQ929="Passive","",INDEX(Income!F$9:F$1026,MATCH(Calc!$AO929,Income!$U$9:$U$1026,0),1)),"")</f>
        <v/>
      </c>
      <c r="AW929" s="85" t="str">
        <f>IFERROR(IF($AQ929="Passive","",INDEX(Income!G$9:G$1026,MATCH(Calc!$AO929,Income!$U$9:$U$1026,0),1)),"")</f>
        <v/>
      </c>
      <c r="AX929" s="85" t="str">
        <f>IFERROR(IF($AQ929="Passive","",INDEX(Income!H$9:H$1026,MATCH(Calc!$AO929,Income!$U$9:$U$1026,0),1)),"")</f>
        <v/>
      </c>
      <c r="AY929" s="85" t="str">
        <f>IFERROR(IF($AQ929="Passive","",INDEX(Income!I$9:I$1026,MATCH(Calc!$AO929,Income!$U$9:$U$1026,0),1)),"")</f>
        <v/>
      </c>
      <c r="AZ929" s="85" t="str">
        <f>IFERROR(IF($AQ929="Passive","",INDEX(Income!J$9:J$1026,MATCH(Calc!$AO929,Income!$U$9:$U$1026,0),1)),"")</f>
        <v/>
      </c>
      <c r="BA929" s="85" t="str">
        <f>IFERROR(IF($AQ929="Passive","",INDEX(Income!K$9:K$1026,MATCH(Calc!$AO929,Income!$U$9:$U$1026,0),1)),"")</f>
        <v/>
      </c>
      <c r="BB929" s="85" t="str">
        <f>IFERROR(IF($AQ929="Passive","",INDEX(Income!L$9:L$1026,MATCH(Calc!$AO929,Income!$U$9:$U$1026,0),1)),"")</f>
        <v/>
      </c>
      <c r="BC929" s="85" t="str">
        <f>IFERROR(IF($AQ929="Passive","",INDEX(Income!M$9:M$1026,MATCH(Calc!$AO929,Income!$U$9:$U$1026,0),1)),"")</f>
        <v/>
      </c>
      <c r="BD929" s="85" t="str">
        <f>IFERROR(IF($AQ929="Passive","",INDEX(Income!N$9:N$1026,MATCH(Calc!$AO929,Income!$U$9:$U$1026,0),1)),"")</f>
        <v/>
      </c>
      <c r="BE929" s="85" t="str">
        <f>IFERROR(IF($AQ929="Passive","",INDEX(Income!O$9:O$1026,MATCH(Calc!$AO929,Income!$U$9:$U$1026,0),1)),"")</f>
        <v/>
      </c>
      <c r="BF929" s="85" t="str">
        <f>IFERROR(IF($AQ929="Passive","",INDEX(Income!P$9:P$1026,MATCH(Calc!$AO929,Income!$U$9:$U$1026,0),1)),"")</f>
        <v/>
      </c>
      <c r="BH929" s="85" t="str">
        <f t="shared" si="96"/>
        <v>Passive</v>
      </c>
      <c r="BI929" s="85">
        <f>IFERROR(INDEX(Expenses!B$9:B$1026,MATCH(Calc!$AO929,Expenses!$U$9:$U$1026,0),1),0)</f>
        <v>0</v>
      </c>
      <c r="BJ929" s="85">
        <f>IFERROR(INDEX(Expenses!C$9:C$1026,MATCH(Calc!$AO929,Expenses!$U$9:$U$1026,0),1),0)</f>
        <v>0</v>
      </c>
      <c r="BK929" s="93">
        <f t="shared" ca="1" si="97"/>
        <v>2030</v>
      </c>
      <c r="BL929" s="85" t="str">
        <f>IFERROR(IF($BH929="Passive","",INDEX(Expenses!E$9:E$1026,MATCH(Calc!$AO929,Expenses!$U$9:$U$1026,0),1)),"")</f>
        <v/>
      </c>
      <c r="BM929" s="85" t="str">
        <f>IFERROR(IF($BH929="Passive","",INDEX(Expenses!F$9:F$1026,MATCH(Calc!$AO929,Expenses!$U$9:$U$1026,0),1)),"")</f>
        <v/>
      </c>
      <c r="BN929" s="85" t="str">
        <f>IFERROR(IF($BH929="Passive","",INDEX(Expenses!G$9:G$1026,MATCH(Calc!$AO929,Expenses!$U$9:$U$1026,0),1)),"")</f>
        <v/>
      </c>
      <c r="BO929" s="85" t="str">
        <f>IFERROR(IF($BH929="Passive","",INDEX(Expenses!H$9:H$1026,MATCH(Calc!$AO929,Expenses!$U$9:$U$1026,0),1)),"")</f>
        <v/>
      </c>
      <c r="BP929" s="85" t="str">
        <f>IFERROR(IF($BH929="Passive","",INDEX(Expenses!I$9:I$1026,MATCH(Calc!$AO929,Expenses!$U$9:$U$1026,0),1)),"")</f>
        <v/>
      </c>
      <c r="BQ929" s="85" t="str">
        <f>IFERROR(IF($BH929="Passive","",INDEX(Expenses!J$9:J$1026,MATCH(Calc!$AO929,Expenses!$U$9:$U$1026,0),1)),"")</f>
        <v/>
      </c>
      <c r="BR929" s="85" t="str">
        <f>IFERROR(IF($BH929="Passive","",INDEX(Expenses!K$9:K$1026,MATCH(Calc!$AO929,Expenses!$U$9:$U$1026,0),1)),"")</f>
        <v/>
      </c>
      <c r="BS929" s="85" t="str">
        <f>IFERROR(IF($BH929="Passive","",INDEX(Expenses!L$9:L$1026,MATCH(Calc!$AO929,Expenses!$U$9:$U$1026,0),1)),"")</f>
        <v/>
      </c>
      <c r="BT929" s="85" t="str">
        <f>IFERROR(IF($BH929="Passive","",INDEX(Expenses!M$9:M$1026,MATCH(Calc!$AO929,Expenses!$U$9:$U$1026,0),1)),"")</f>
        <v/>
      </c>
      <c r="BU929" s="85" t="str">
        <f>IFERROR(IF($BH929="Passive","",INDEX(Expenses!N$9:N$1026,MATCH(Calc!$AO929,Expenses!$U$9:$U$1026,0),1)),"")</f>
        <v/>
      </c>
      <c r="BV929" s="85" t="str">
        <f>IFERROR(IF($BH929="Passive","",INDEX(Expenses!O$9:O$1026,MATCH(Calc!$AO929,Expenses!$U$9:$U$1026,0),1)),"")</f>
        <v/>
      </c>
      <c r="BW929" s="85" t="str">
        <f>IFERROR(IF($BH929="Passive","",INDEX(Expenses!P$9:P$1026,MATCH(Calc!$AO929,Expenses!$U$9:$U$1026,0),1)),"")</f>
        <v/>
      </c>
    </row>
    <row r="930" spans="40:75" x14ac:dyDescent="0.25">
      <c r="AN930" s="93">
        <f t="shared" si="93"/>
        <v>9</v>
      </c>
      <c r="AO930" s="93">
        <v>927</v>
      </c>
      <c r="AQ930" s="85" t="str">
        <f t="shared" si="94"/>
        <v>Passive</v>
      </c>
      <c r="AR930" s="85">
        <f>IFERROR(INDEX(Income!B$9:B$1026,MATCH(Calc!$AO930,Income!$U$9:$U$1026,0),1),0)</f>
        <v>0</v>
      </c>
      <c r="AS930" s="85">
        <f>IFERROR(INDEX(Income!C$9:C$1026,MATCH(Calc!$AO930,Income!$U$9:$U$1026,0),1),0)</f>
        <v>0</v>
      </c>
      <c r="AT930" s="93">
        <f t="shared" ca="1" si="95"/>
        <v>2030</v>
      </c>
      <c r="AU930" s="85" t="str">
        <f>IFERROR(IF($AQ930="Passive","",INDEX(Income!E$9:E$1026,MATCH(Calc!$AO930,Income!$U$9:$U$1026,0),1)),"")</f>
        <v/>
      </c>
      <c r="AV930" s="85" t="str">
        <f>IFERROR(IF($AQ930="Passive","",INDEX(Income!F$9:F$1026,MATCH(Calc!$AO930,Income!$U$9:$U$1026,0),1)),"")</f>
        <v/>
      </c>
      <c r="AW930" s="85" t="str">
        <f>IFERROR(IF($AQ930="Passive","",INDEX(Income!G$9:G$1026,MATCH(Calc!$AO930,Income!$U$9:$U$1026,0),1)),"")</f>
        <v/>
      </c>
      <c r="AX930" s="85" t="str">
        <f>IFERROR(IF($AQ930="Passive","",INDEX(Income!H$9:H$1026,MATCH(Calc!$AO930,Income!$U$9:$U$1026,0),1)),"")</f>
        <v/>
      </c>
      <c r="AY930" s="85" t="str">
        <f>IFERROR(IF($AQ930="Passive","",INDEX(Income!I$9:I$1026,MATCH(Calc!$AO930,Income!$U$9:$U$1026,0),1)),"")</f>
        <v/>
      </c>
      <c r="AZ930" s="85" t="str">
        <f>IFERROR(IF($AQ930="Passive","",INDEX(Income!J$9:J$1026,MATCH(Calc!$AO930,Income!$U$9:$U$1026,0),1)),"")</f>
        <v/>
      </c>
      <c r="BA930" s="85" t="str">
        <f>IFERROR(IF($AQ930="Passive","",INDEX(Income!K$9:K$1026,MATCH(Calc!$AO930,Income!$U$9:$U$1026,0),1)),"")</f>
        <v/>
      </c>
      <c r="BB930" s="85" t="str">
        <f>IFERROR(IF($AQ930="Passive","",INDEX(Income!L$9:L$1026,MATCH(Calc!$AO930,Income!$U$9:$U$1026,0),1)),"")</f>
        <v/>
      </c>
      <c r="BC930" s="85" t="str">
        <f>IFERROR(IF($AQ930="Passive","",INDEX(Income!M$9:M$1026,MATCH(Calc!$AO930,Income!$U$9:$U$1026,0),1)),"")</f>
        <v/>
      </c>
      <c r="BD930" s="85" t="str">
        <f>IFERROR(IF($AQ930="Passive","",INDEX(Income!N$9:N$1026,MATCH(Calc!$AO930,Income!$U$9:$U$1026,0),1)),"")</f>
        <v/>
      </c>
      <c r="BE930" s="85" t="str">
        <f>IFERROR(IF($AQ930="Passive","",INDEX(Income!O$9:O$1026,MATCH(Calc!$AO930,Income!$U$9:$U$1026,0),1)),"")</f>
        <v/>
      </c>
      <c r="BF930" s="85" t="str">
        <f>IFERROR(IF($AQ930="Passive","",INDEX(Income!P$9:P$1026,MATCH(Calc!$AO930,Income!$U$9:$U$1026,0),1)),"")</f>
        <v/>
      </c>
      <c r="BH930" s="85" t="str">
        <f t="shared" si="96"/>
        <v>Passive</v>
      </c>
      <c r="BI930" s="85">
        <f>IFERROR(INDEX(Expenses!B$9:B$1026,MATCH(Calc!$AO930,Expenses!$U$9:$U$1026,0),1),0)</f>
        <v>0</v>
      </c>
      <c r="BJ930" s="85">
        <f>IFERROR(INDEX(Expenses!C$9:C$1026,MATCH(Calc!$AO930,Expenses!$U$9:$U$1026,0),1),0)</f>
        <v>0</v>
      </c>
      <c r="BK930" s="93">
        <f t="shared" ca="1" si="97"/>
        <v>2030</v>
      </c>
      <c r="BL930" s="85" t="str">
        <f>IFERROR(IF($BH930="Passive","",INDEX(Expenses!E$9:E$1026,MATCH(Calc!$AO930,Expenses!$U$9:$U$1026,0),1)),"")</f>
        <v/>
      </c>
      <c r="BM930" s="85" t="str">
        <f>IFERROR(IF($BH930="Passive","",INDEX(Expenses!F$9:F$1026,MATCH(Calc!$AO930,Expenses!$U$9:$U$1026,0),1)),"")</f>
        <v/>
      </c>
      <c r="BN930" s="85" t="str">
        <f>IFERROR(IF($BH930="Passive","",INDEX(Expenses!G$9:G$1026,MATCH(Calc!$AO930,Expenses!$U$9:$U$1026,0),1)),"")</f>
        <v/>
      </c>
      <c r="BO930" s="85" t="str">
        <f>IFERROR(IF($BH930="Passive","",INDEX(Expenses!H$9:H$1026,MATCH(Calc!$AO930,Expenses!$U$9:$U$1026,0),1)),"")</f>
        <v/>
      </c>
      <c r="BP930" s="85" t="str">
        <f>IFERROR(IF($BH930="Passive","",INDEX(Expenses!I$9:I$1026,MATCH(Calc!$AO930,Expenses!$U$9:$U$1026,0),1)),"")</f>
        <v/>
      </c>
      <c r="BQ930" s="85" t="str">
        <f>IFERROR(IF($BH930="Passive","",INDEX(Expenses!J$9:J$1026,MATCH(Calc!$AO930,Expenses!$U$9:$U$1026,0),1)),"")</f>
        <v/>
      </c>
      <c r="BR930" s="85" t="str">
        <f>IFERROR(IF($BH930="Passive","",INDEX(Expenses!K$9:K$1026,MATCH(Calc!$AO930,Expenses!$U$9:$U$1026,0),1)),"")</f>
        <v/>
      </c>
      <c r="BS930" s="85" t="str">
        <f>IFERROR(IF($BH930="Passive","",INDEX(Expenses!L$9:L$1026,MATCH(Calc!$AO930,Expenses!$U$9:$U$1026,0),1)),"")</f>
        <v/>
      </c>
      <c r="BT930" s="85" t="str">
        <f>IFERROR(IF($BH930="Passive","",INDEX(Expenses!M$9:M$1026,MATCH(Calc!$AO930,Expenses!$U$9:$U$1026,0),1)),"")</f>
        <v/>
      </c>
      <c r="BU930" s="85" t="str">
        <f>IFERROR(IF($BH930="Passive","",INDEX(Expenses!N$9:N$1026,MATCH(Calc!$AO930,Expenses!$U$9:$U$1026,0),1)),"")</f>
        <v/>
      </c>
      <c r="BV930" s="85" t="str">
        <f>IFERROR(IF($BH930="Passive","",INDEX(Expenses!O$9:O$1026,MATCH(Calc!$AO930,Expenses!$U$9:$U$1026,0),1)),"")</f>
        <v/>
      </c>
      <c r="BW930" s="85" t="str">
        <f>IFERROR(IF($BH930="Passive","",INDEX(Expenses!P$9:P$1026,MATCH(Calc!$AO930,Expenses!$U$9:$U$1026,0),1)),"")</f>
        <v/>
      </c>
    </row>
    <row r="931" spans="40:75" x14ac:dyDescent="0.25">
      <c r="AN931" s="93">
        <f t="shared" si="93"/>
        <v>9</v>
      </c>
      <c r="AO931" s="93">
        <v>928</v>
      </c>
      <c r="AQ931" s="85" t="str">
        <f t="shared" si="94"/>
        <v>Passive</v>
      </c>
      <c r="AR931" s="85">
        <f>IFERROR(INDEX(Income!B$9:B$1026,MATCH(Calc!$AO931,Income!$U$9:$U$1026,0),1),0)</f>
        <v>0</v>
      </c>
      <c r="AS931" s="85">
        <f>IFERROR(INDEX(Income!C$9:C$1026,MATCH(Calc!$AO931,Income!$U$9:$U$1026,0),1),0)</f>
        <v>0</v>
      </c>
      <c r="AT931" s="93">
        <f t="shared" ca="1" si="95"/>
        <v>2030</v>
      </c>
      <c r="AU931" s="85" t="str">
        <f>IFERROR(IF($AQ931="Passive","",INDEX(Income!E$9:E$1026,MATCH(Calc!$AO931,Income!$U$9:$U$1026,0),1)),"")</f>
        <v/>
      </c>
      <c r="AV931" s="85" t="str">
        <f>IFERROR(IF($AQ931="Passive","",INDEX(Income!F$9:F$1026,MATCH(Calc!$AO931,Income!$U$9:$U$1026,0),1)),"")</f>
        <v/>
      </c>
      <c r="AW931" s="85" t="str">
        <f>IFERROR(IF($AQ931="Passive","",INDEX(Income!G$9:G$1026,MATCH(Calc!$AO931,Income!$U$9:$U$1026,0),1)),"")</f>
        <v/>
      </c>
      <c r="AX931" s="85" t="str">
        <f>IFERROR(IF($AQ931="Passive","",INDEX(Income!H$9:H$1026,MATCH(Calc!$AO931,Income!$U$9:$U$1026,0),1)),"")</f>
        <v/>
      </c>
      <c r="AY931" s="85" t="str">
        <f>IFERROR(IF($AQ931="Passive","",INDEX(Income!I$9:I$1026,MATCH(Calc!$AO931,Income!$U$9:$U$1026,0),1)),"")</f>
        <v/>
      </c>
      <c r="AZ931" s="85" t="str">
        <f>IFERROR(IF($AQ931="Passive","",INDEX(Income!J$9:J$1026,MATCH(Calc!$AO931,Income!$U$9:$U$1026,0),1)),"")</f>
        <v/>
      </c>
      <c r="BA931" s="85" t="str">
        <f>IFERROR(IF($AQ931="Passive","",INDEX(Income!K$9:K$1026,MATCH(Calc!$AO931,Income!$U$9:$U$1026,0),1)),"")</f>
        <v/>
      </c>
      <c r="BB931" s="85" t="str">
        <f>IFERROR(IF($AQ931="Passive","",INDEX(Income!L$9:L$1026,MATCH(Calc!$AO931,Income!$U$9:$U$1026,0),1)),"")</f>
        <v/>
      </c>
      <c r="BC931" s="85" t="str">
        <f>IFERROR(IF($AQ931="Passive","",INDEX(Income!M$9:M$1026,MATCH(Calc!$AO931,Income!$U$9:$U$1026,0),1)),"")</f>
        <v/>
      </c>
      <c r="BD931" s="85" t="str">
        <f>IFERROR(IF($AQ931="Passive","",INDEX(Income!N$9:N$1026,MATCH(Calc!$AO931,Income!$U$9:$U$1026,0),1)),"")</f>
        <v/>
      </c>
      <c r="BE931" s="85" t="str">
        <f>IFERROR(IF($AQ931="Passive","",INDEX(Income!O$9:O$1026,MATCH(Calc!$AO931,Income!$U$9:$U$1026,0),1)),"")</f>
        <v/>
      </c>
      <c r="BF931" s="85" t="str">
        <f>IFERROR(IF($AQ931="Passive","",INDEX(Income!P$9:P$1026,MATCH(Calc!$AO931,Income!$U$9:$U$1026,0),1)),"")</f>
        <v/>
      </c>
      <c r="BH931" s="85" t="str">
        <f t="shared" si="96"/>
        <v>Passive</v>
      </c>
      <c r="BI931" s="85">
        <f>IFERROR(INDEX(Expenses!B$9:B$1026,MATCH(Calc!$AO931,Expenses!$U$9:$U$1026,0),1),0)</f>
        <v>0</v>
      </c>
      <c r="BJ931" s="85">
        <f>IFERROR(INDEX(Expenses!C$9:C$1026,MATCH(Calc!$AO931,Expenses!$U$9:$U$1026,0),1),0)</f>
        <v>0</v>
      </c>
      <c r="BK931" s="93">
        <f t="shared" ca="1" si="97"/>
        <v>2030</v>
      </c>
      <c r="BL931" s="85" t="str">
        <f>IFERROR(IF($BH931="Passive","",INDEX(Expenses!E$9:E$1026,MATCH(Calc!$AO931,Expenses!$U$9:$U$1026,0),1)),"")</f>
        <v/>
      </c>
      <c r="BM931" s="85" t="str">
        <f>IFERROR(IF($BH931="Passive","",INDEX(Expenses!F$9:F$1026,MATCH(Calc!$AO931,Expenses!$U$9:$U$1026,0),1)),"")</f>
        <v/>
      </c>
      <c r="BN931" s="85" t="str">
        <f>IFERROR(IF($BH931="Passive","",INDEX(Expenses!G$9:G$1026,MATCH(Calc!$AO931,Expenses!$U$9:$U$1026,0),1)),"")</f>
        <v/>
      </c>
      <c r="BO931" s="85" t="str">
        <f>IFERROR(IF($BH931="Passive","",INDEX(Expenses!H$9:H$1026,MATCH(Calc!$AO931,Expenses!$U$9:$U$1026,0),1)),"")</f>
        <v/>
      </c>
      <c r="BP931" s="85" t="str">
        <f>IFERROR(IF($BH931="Passive","",INDEX(Expenses!I$9:I$1026,MATCH(Calc!$AO931,Expenses!$U$9:$U$1026,0),1)),"")</f>
        <v/>
      </c>
      <c r="BQ931" s="85" t="str">
        <f>IFERROR(IF($BH931="Passive","",INDEX(Expenses!J$9:J$1026,MATCH(Calc!$AO931,Expenses!$U$9:$U$1026,0),1)),"")</f>
        <v/>
      </c>
      <c r="BR931" s="85" t="str">
        <f>IFERROR(IF($BH931="Passive","",INDEX(Expenses!K$9:K$1026,MATCH(Calc!$AO931,Expenses!$U$9:$U$1026,0),1)),"")</f>
        <v/>
      </c>
      <c r="BS931" s="85" t="str">
        <f>IFERROR(IF($BH931="Passive","",INDEX(Expenses!L$9:L$1026,MATCH(Calc!$AO931,Expenses!$U$9:$U$1026,0),1)),"")</f>
        <v/>
      </c>
      <c r="BT931" s="85" t="str">
        <f>IFERROR(IF($BH931="Passive","",INDEX(Expenses!M$9:M$1026,MATCH(Calc!$AO931,Expenses!$U$9:$U$1026,0),1)),"")</f>
        <v/>
      </c>
      <c r="BU931" s="85" t="str">
        <f>IFERROR(IF($BH931="Passive","",INDEX(Expenses!N$9:N$1026,MATCH(Calc!$AO931,Expenses!$U$9:$U$1026,0),1)),"")</f>
        <v/>
      </c>
      <c r="BV931" s="85" t="str">
        <f>IFERROR(IF($BH931="Passive","",INDEX(Expenses!O$9:O$1026,MATCH(Calc!$AO931,Expenses!$U$9:$U$1026,0),1)),"")</f>
        <v/>
      </c>
      <c r="BW931" s="85" t="str">
        <f>IFERROR(IF($BH931="Passive","",INDEX(Expenses!P$9:P$1026,MATCH(Calc!$AO931,Expenses!$U$9:$U$1026,0),1)),"")</f>
        <v/>
      </c>
    </row>
    <row r="932" spans="40:75" x14ac:dyDescent="0.25">
      <c r="AN932" s="93">
        <f t="shared" si="93"/>
        <v>9</v>
      </c>
      <c r="AO932" s="93">
        <v>929</v>
      </c>
      <c r="AQ932" s="85" t="str">
        <f t="shared" si="94"/>
        <v>Passive</v>
      </c>
      <c r="AR932" s="85">
        <f>IFERROR(INDEX(Income!B$9:B$1026,MATCH(Calc!$AO932,Income!$U$9:$U$1026,0),1),0)</f>
        <v>0</v>
      </c>
      <c r="AS932" s="85">
        <f>IFERROR(INDEX(Income!C$9:C$1026,MATCH(Calc!$AO932,Income!$U$9:$U$1026,0),1),0)</f>
        <v>0</v>
      </c>
      <c r="AT932" s="93">
        <f t="shared" ca="1" si="95"/>
        <v>2030</v>
      </c>
      <c r="AU932" s="85" t="str">
        <f>IFERROR(IF($AQ932="Passive","",INDEX(Income!E$9:E$1026,MATCH(Calc!$AO932,Income!$U$9:$U$1026,0),1)),"")</f>
        <v/>
      </c>
      <c r="AV932" s="85" t="str">
        <f>IFERROR(IF($AQ932="Passive","",INDEX(Income!F$9:F$1026,MATCH(Calc!$AO932,Income!$U$9:$U$1026,0),1)),"")</f>
        <v/>
      </c>
      <c r="AW932" s="85" t="str">
        <f>IFERROR(IF($AQ932="Passive","",INDEX(Income!G$9:G$1026,MATCH(Calc!$AO932,Income!$U$9:$U$1026,0),1)),"")</f>
        <v/>
      </c>
      <c r="AX932" s="85" t="str">
        <f>IFERROR(IF($AQ932="Passive","",INDEX(Income!H$9:H$1026,MATCH(Calc!$AO932,Income!$U$9:$U$1026,0),1)),"")</f>
        <v/>
      </c>
      <c r="AY932" s="85" t="str">
        <f>IFERROR(IF($AQ932="Passive","",INDEX(Income!I$9:I$1026,MATCH(Calc!$AO932,Income!$U$9:$U$1026,0),1)),"")</f>
        <v/>
      </c>
      <c r="AZ932" s="85" t="str">
        <f>IFERROR(IF($AQ932="Passive","",INDEX(Income!J$9:J$1026,MATCH(Calc!$AO932,Income!$U$9:$U$1026,0),1)),"")</f>
        <v/>
      </c>
      <c r="BA932" s="85" t="str">
        <f>IFERROR(IF($AQ932="Passive","",INDEX(Income!K$9:K$1026,MATCH(Calc!$AO932,Income!$U$9:$U$1026,0),1)),"")</f>
        <v/>
      </c>
      <c r="BB932" s="85" t="str">
        <f>IFERROR(IF($AQ932="Passive","",INDEX(Income!L$9:L$1026,MATCH(Calc!$AO932,Income!$U$9:$U$1026,0),1)),"")</f>
        <v/>
      </c>
      <c r="BC932" s="85" t="str">
        <f>IFERROR(IF($AQ932="Passive","",INDEX(Income!M$9:M$1026,MATCH(Calc!$AO932,Income!$U$9:$U$1026,0),1)),"")</f>
        <v/>
      </c>
      <c r="BD932" s="85" t="str">
        <f>IFERROR(IF($AQ932="Passive","",INDEX(Income!N$9:N$1026,MATCH(Calc!$AO932,Income!$U$9:$U$1026,0),1)),"")</f>
        <v/>
      </c>
      <c r="BE932" s="85" t="str">
        <f>IFERROR(IF($AQ932="Passive","",INDEX(Income!O$9:O$1026,MATCH(Calc!$AO932,Income!$U$9:$U$1026,0),1)),"")</f>
        <v/>
      </c>
      <c r="BF932" s="85" t="str">
        <f>IFERROR(IF($AQ932="Passive","",INDEX(Income!P$9:P$1026,MATCH(Calc!$AO932,Income!$U$9:$U$1026,0),1)),"")</f>
        <v/>
      </c>
      <c r="BH932" s="85" t="str">
        <f t="shared" si="96"/>
        <v>Passive</v>
      </c>
      <c r="BI932" s="85">
        <f>IFERROR(INDEX(Expenses!B$9:B$1026,MATCH(Calc!$AO932,Expenses!$U$9:$U$1026,0),1),0)</f>
        <v>0</v>
      </c>
      <c r="BJ932" s="85">
        <f>IFERROR(INDEX(Expenses!C$9:C$1026,MATCH(Calc!$AO932,Expenses!$U$9:$U$1026,0),1),0)</f>
        <v>0</v>
      </c>
      <c r="BK932" s="93">
        <f t="shared" ca="1" si="97"/>
        <v>2030</v>
      </c>
      <c r="BL932" s="85" t="str">
        <f>IFERROR(IF($BH932="Passive","",INDEX(Expenses!E$9:E$1026,MATCH(Calc!$AO932,Expenses!$U$9:$U$1026,0),1)),"")</f>
        <v/>
      </c>
      <c r="BM932" s="85" t="str">
        <f>IFERROR(IF($BH932="Passive","",INDEX(Expenses!F$9:F$1026,MATCH(Calc!$AO932,Expenses!$U$9:$U$1026,0),1)),"")</f>
        <v/>
      </c>
      <c r="BN932" s="85" t="str">
        <f>IFERROR(IF($BH932="Passive","",INDEX(Expenses!G$9:G$1026,MATCH(Calc!$AO932,Expenses!$U$9:$U$1026,0),1)),"")</f>
        <v/>
      </c>
      <c r="BO932" s="85" t="str">
        <f>IFERROR(IF($BH932="Passive","",INDEX(Expenses!H$9:H$1026,MATCH(Calc!$AO932,Expenses!$U$9:$U$1026,0),1)),"")</f>
        <v/>
      </c>
      <c r="BP932" s="85" t="str">
        <f>IFERROR(IF($BH932="Passive","",INDEX(Expenses!I$9:I$1026,MATCH(Calc!$AO932,Expenses!$U$9:$U$1026,0),1)),"")</f>
        <v/>
      </c>
      <c r="BQ932" s="85" t="str">
        <f>IFERROR(IF($BH932="Passive","",INDEX(Expenses!J$9:J$1026,MATCH(Calc!$AO932,Expenses!$U$9:$U$1026,0),1)),"")</f>
        <v/>
      </c>
      <c r="BR932" s="85" t="str">
        <f>IFERROR(IF($BH932="Passive","",INDEX(Expenses!K$9:K$1026,MATCH(Calc!$AO932,Expenses!$U$9:$U$1026,0),1)),"")</f>
        <v/>
      </c>
      <c r="BS932" s="85" t="str">
        <f>IFERROR(IF($BH932="Passive","",INDEX(Expenses!L$9:L$1026,MATCH(Calc!$AO932,Expenses!$U$9:$U$1026,0),1)),"")</f>
        <v/>
      </c>
      <c r="BT932" s="85" t="str">
        <f>IFERROR(IF($BH932="Passive","",INDEX(Expenses!M$9:M$1026,MATCH(Calc!$AO932,Expenses!$U$9:$U$1026,0),1)),"")</f>
        <v/>
      </c>
      <c r="BU932" s="85" t="str">
        <f>IFERROR(IF($BH932="Passive","",INDEX(Expenses!N$9:N$1026,MATCH(Calc!$AO932,Expenses!$U$9:$U$1026,0),1)),"")</f>
        <v/>
      </c>
      <c r="BV932" s="85" t="str">
        <f>IFERROR(IF($BH932="Passive","",INDEX(Expenses!O$9:O$1026,MATCH(Calc!$AO932,Expenses!$U$9:$U$1026,0),1)),"")</f>
        <v/>
      </c>
      <c r="BW932" s="85" t="str">
        <f>IFERROR(IF($BH932="Passive","",INDEX(Expenses!P$9:P$1026,MATCH(Calc!$AO932,Expenses!$U$9:$U$1026,0),1)),"")</f>
        <v/>
      </c>
    </row>
    <row r="933" spans="40:75" x14ac:dyDescent="0.25">
      <c r="AN933" s="93">
        <f t="shared" si="93"/>
        <v>9</v>
      </c>
      <c r="AO933" s="93">
        <v>930</v>
      </c>
      <c r="AQ933" s="85" t="str">
        <f t="shared" si="94"/>
        <v>Passive</v>
      </c>
      <c r="AR933" s="85">
        <f>IFERROR(INDEX(Income!B$9:B$1026,MATCH(Calc!$AO933,Income!$U$9:$U$1026,0),1),0)</f>
        <v>0</v>
      </c>
      <c r="AS933" s="85">
        <f>IFERROR(INDEX(Income!C$9:C$1026,MATCH(Calc!$AO933,Income!$U$9:$U$1026,0),1),0)</f>
        <v>0</v>
      </c>
      <c r="AT933" s="93">
        <f t="shared" ca="1" si="95"/>
        <v>2030</v>
      </c>
      <c r="AU933" s="85" t="str">
        <f>IFERROR(IF($AQ933="Passive","",INDEX(Income!E$9:E$1026,MATCH(Calc!$AO933,Income!$U$9:$U$1026,0),1)),"")</f>
        <v/>
      </c>
      <c r="AV933" s="85" t="str">
        <f>IFERROR(IF($AQ933="Passive","",INDEX(Income!F$9:F$1026,MATCH(Calc!$AO933,Income!$U$9:$U$1026,0),1)),"")</f>
        <v/>
      </c>
      <c r="AW933" s="85" t="str">
        <f>IFERROR(IF($AQ933="Passive","",INDEX(Income!G$9:G$1026,MATCH(Calc!$AO933,Income!$U$9:$U$1026,0),1)),"")</f>
        <v/>
      </c>
      <c r="AX933" s="85" t="str">
        <f>IFERROR(IF($AQ933="Passive","",INDEX(Income!H$9:H$1026,MATCH(Calc!$AO933,Income!$U$9:$U$1026,0),1)),"")</f>
        <v/>
      </c>
      <c r="AY933" s="85" t="str">
        <f>IFERROR(IF($AQ933="Passive","",INDEX(Income!I$9:I$1026,MATCH(Calc!$AO933,Income!$U$9:$U$1026,0),1)),"")</f>
        <v/>
      </c>
      <c r="AZ933" s="85" t="str">
        <f>IFERROR(IF($AQ933="Passive","",INDEX(Income!J$9:J$1026,MATCH(Calc!$AO933,Income!$U$9:$U$1026,0),1)),"")</f>
        <v/>
      </c>
      <c r="BA933" s="85" t="str">
        <f>IFERROR(IF($AQ933="Passive","",INDEX(Income!K$9:K$1026,MATCH(Calc!$AO933,Income!$U$9:$U$1026,0),1)),"")</f>
        <v/>
      </c>
      <c r="BB933" s="85" t="str">
        <f>IFERROR(IF($AQ933="Passive","",INDEX(Income!L$9:L$1026,MATCH(Calc!$AO933,Income!$U$9:$U$1026,0),1)),"")</f>
        <v/>
      </c>
      <c r="BC933" s="85" t="str">
        <f>IFERROR(IF($AQ933="Passive","",INDEX(Income!M$9:M$1026,MATCH(Calc!$AO933,Income!$U$9:$U$1026,0),1)),"")</f>
        <v/>
      </c>
      <c r="BD933" s="85" t="str">
        <f>IFERROR(IF($AQ933="Passive","",INDEX(Income!N$9:N$1026,MATCH(Calc!$AO933,Income!$U$9:$U$1026,0),1)),"")</f>
        <v/>
      </c>
      <c r="BE933" s="85" t="str">
        <f>IFERROR(IF($AQ933="Passive","",INDEX(Income!O$9:O$1026,MATCH(Calc!$AO933,Income!$U$9:$U$1026,0),1)),"")</f>
        <v/>
      </c>
      <c r="BF933" s="85" t="str">
        <f>IFERROR(IF($AQ933="Passive","",INDEX(Income!P$9:P$1026,MATCH(Calc!$AO933,Income!$U$9:$U$1026,0),1)),"")</f>
        <v/>
      </c>
      <c r="BH933" s="85" t="str">
        <f t="shared" si="96"/>
        <v>Passive</v>
      </c>
      <c r="BI933" s="85">
        <f>IFERROR(INDEX(Expenses!B$9:B$1026,MATCH(Calc!$AO933,Expenses!$U$9:$U$1026,0),1),0)</f>
        <v>0</v>
      </c>
      <c r="BJ933" s="85">
        <f>IFERROR(INDEX(Expenses!C$9:C$1026,MATCH(Calc!$AO933,Expenses!$U$9:$U$1026,0),1),0)</f>
        <v>0</v>
      </c>
      <c r="BK933" s="93">
        <f t="shared" ca="1" si="97"/>
        <v>2030</v>
      </c>
      <c r="BL933" s="85" t="str">
        <f>IFERROR(IF($BH933="Passive","",INDEX(Expenses!E$9:E$1026,MATCH(Calc!$AO933,Expenses!$U$9:$U$1026,0),1)),"")</f>
        <v/>
      </c>
      <c r="BM933" s="85" t="str">
        <f>IFERROR(IF($BH933="Passive","",INDEX(Expenses!F$9:F$1026,MATCH(Calc!$AO933,Expenses!$U$9:$U$1026,0),1)),"")</f>
        <v/>
      </c>
      <c r="BN933" s="85" t="str">
        <f>IFERROR(IF($BH933="Passive","",INDEX(Expenses!G$9:G$1026,MATCH(Calc!$AO933,Expenses!$U$9:$U$1026,0),1)),"")</f>
        <v/>
      </c>
      <c r="BO933" s="85" t="str">
        <f>IFERROR(IF($BH933="Passive","",INDEX(Expenses!H$9:H$1026,MATCH(Calc!$AO933,Expenses!$U$9:$U$1026,0),1)),"")</f>
        <v/>
      </c>
      <c r="BP933" s="85" t="str">
        <f>IFERROR(IF($BH933="Passive","",INDEX(Expenses!I$9:I$1026,MATCH(Calc!$AO933,Expenses!$U$9:$U$1026,0),1)),"")</f>
        <v/>
      </c>
      <c r="BQ933" s="85" t="str">
        <f>IFERROR(IF($BH933="Passive","",INDEX(Expenses!J$9:J$1026,MATCH(Calc!$AO933,Expenses!$U$9:$U$1026,0),1)),"")</f>
        <v/>
      </c>
      <c r="BR933" s="85" t="str">
        <f>IFERROR(IF($BH933="Passive","",INDEX(Expenses!K$9:K$1026,MATCH(Calc!$AO933,Expenses!$U$9:$U$1026,0),1)),"")</f>
        <v/>
      </c>
      <c r="BS933" s="85" t="str">
        <f>IFERROR(IF($BH933="Passive","",INDEX(Expenses!L$9:L$1026,MATCH(Calc!$AO933,Expenses!$U$9:$U$1026,0),1)),"")</f>
        <v/>
      </c>
      <c r="BT933" s="85" t="str">
        <f>IFERROR(IF($BH933="Passive","",INDEX(Expenses!M$9:M$1026,MATCH(Calc!$AO933,Expenses!$U$9:$U$1026,0),1)),"")</f>
        <v/>
      </c>
      <c r="BU933" s="85" t="str">
        <f>IFERROR(IF($BH933="Passive","",INDEX(Expenses!N$9:N$1026,MATCH(Calc!$AO933,Expenses!$U$9:$U$1026,0),1)),"")</f>
        <v/>
      </c>
      <c r="BV933" s="85" t="str">
        <f>IFERROR(IF($BH933="Passive","",INDEX(Expenses!O$9:O$1026,MATCH(Calc!$AO933,Expenses!$U$9:$U$1026,0),1)),"")</f>
        <v/>
      </c>
      <c r="BW933" s="85" t="str">
        <f>IFERROR(IF($BH933="Passive","",INDEX(Expenses!P$9:P$1026,MATCH(Calc!$AO933,Expenses!$U$9:$U$1026,0),1)),"")</f>
        <v/>
      </c>
    </row>
    <row r="934" spans="40:75" x14ac:dyDescent="0.25">
      <c r="AN934" s="93">
        <f t="shared" si="93"/>
        <v>9</v>
      </c>
      <c r="AO934" s="93">
        <v>931</v>
      </c>
      <c r="AQ934" s="85" t="str">
        <f t="shared" si="94"/>
        <v>Passive</v>
      </c>
      <c r="AR934" s="85">
        <f>IFERROR(INDEX(Income!B$9:B$1026,MATCH(Calc!$AO934,Income!$U$9:$U$1026,0),1),0)</f>
        <v>0</v>
      </c>
      <c r="AS934" s="85">
        <f>IFERROR(INDEX(Income!C$9:C$1026,MATCH(Calc!$AO934,Income!$U$9:$U$1026,0),1),0)</f>
        <v>0</v>
      </c>
      <c r="AT934" s="93">
        <f t="shared" ca="1" si="95"/>
        <v>2030</v>
      </c>
      <c r="AU934" s="85" t="str">
        <f>IFERROR(IF($AQ934="Passive","",INDEX(Income!E$9:E$1026,MATCH(Calc!$AO934,Income!$U$9:$U$1026,0),1)),"")</f>
        <v/>
      </c>
      <c r="AV934" s="85" t="str">
        <f>IFERROR(IF($AQ934="Passive","",INDEX(Income!F$9:F$1026,MATCH(Calc!$AO934,Income!$U$9:$U$1026,0),1)),"")</f>
        <v/>
      </c>
      <c r="AW934" s="85" t="str">
        <f>IFERROR(IF($AQ934="Passive","",INDEX(Income!G$9:G$1026,MATCH(Calc!$AO934,Income!$U$9:$U$1026,0),1)),"")</f>
        <v/>
      </c>
      <c r="AX934" s="85" t="str">
        <f>IFERROR(IF($AQ934="Passive","",INDEX(Income!H$9:H$1026,MATCH(Calc!$AO934,Income!$U$9:$U$1026,0),1)),"")</f>
        <v/>
      </c>
      <c r="AY934" s="85" t="str">
        <f>IFERROR(IF($AQ934="Passive","",INDEX(Income!I$9:I$1026,MATCH(Calc!$AO934,Income!$U$9:$U$1026,0),1)),"")</f>
        <v/>
      </c>
      <c r="AZ934" s="85" t="str">
        <f>IFERROR(IF($AQ934="Passive","",INDEX(Income!J$9:J$1026,MATCH(Calc!$AO934,Income!$U$9:$U$1026,0),1)),"")</f>
        <v/>
      </c>
      <c r="BA934" s="85" t="str">
        <f>IFERROR(IF($AQ934="Passive","",INDEX(Income!K$9:K$1026,MATCH(Calc!$AO934,Income!$U$9:$U$1026,0),1)),"")</f>
        <v/>
      </c>
      <c r="BB934" s="85" t="str">
        <f>IFERROR(IF($AQ934="Passive","",INDEX(Income!L$9:L$1026,MATCH(Calc!$AO934,Income!$U$9:$U$1026,0),1)),"")</f>
        <v/>
      </c>
      <c r="BC934" s="85" t="str">
        <f>IFERROR(IF($AQ934="Passive","",INDEX(Income!M$9:M$1026,MATCH(Calc!$AO934,Income!$U$9:$U$1026,0),1)),"")</f>
        <v/>
      </c>
      <c r="BD934" s="85" t="str">
        <f>IFERROR(IF($AQ934="Passive","",INDEX(Income!N$9:N$1026,MATCH(Calc!$AO934,Income!$U$9:$U$1026,0),1)),"")</f>
        <v/>
      </c>
      <c r="BE934" s="85" t="str">
        <f>IFERROR(IF($AQ934="Passive","",INDEX(Income!O$9:O$1026,MATCH(Calc!$AO934,Income!$U$9:$U$1026,0),1)),"")</f>
        <v/>
      </c>
      <c r="BF934" s="85" t="str">
        <f>IFERROR(IF($AQ934="Passive","",INDEX(Income!P$9:P$1026,MATCH(Calc!$AO934,Income!$U$9:$U$1026,0),1)),"")</f>
        <v/>
      </c>
      <c r="BH934" s="85" t="str">
        <f t="shared" si="96"/>
        <v>Passive</v>
      </c>
      <c r="BI934" s="85">
        <f>IFERROR(INDEX(Expenses!B$9:B$1026,MATCH(Calc!$AO934,Expenses!$U$9:$U$1026,0),1),0)</f>
        <v>0</v>
      </c>
      <c r="BJ934" s="85">
        <f>IFERROR(INDEX(Expenses!C$9:C$1026,MATCH(Calc!$AO934,Expenses!$U$9:$U$1026,0),1),0)</f>
        <v>0</v>
      </c>
      <c r="BK934" s="93">
        <f t="shared" ca="1" si="97"/>
        <v>2030</v>
      </c>
      <c r="BL934" s="85" t="str">
        <f>IFERROR(IF($BH934="Passive","",INDEX(Expenses!E$9:E$1026,MATCH(Calc!$AO934,Expenses!$U$9:$U$1026,0),1)),"")</f>
        <v/>
      </c>
      <c r="BM934" s="85" t="str">
        <f>IFERROR(IF($BH934="Passive","",INDEX(Expenses!F$9:F$1026,MATCH(Calc!$AO934,Expenses!$U$9:$U$1026,0),1)),"")</f>
        <v/>
      </c>
      <c r="BN934" s="85" t="str">
        <f>IFERROR(IF($BH934="Passive","",INDEX(Expenses!G$9:G$1026,MATCH(Calc!$AO934,Expenses!$U$9:$U$1026,0),1)),"")</f>
        <v/>
      </c>
      <c r="BO934" s="85" t="str">
        <f>IFERROR(IF($BH934="Passive","",INDEX(Expenses!H$9:H$1026,MATCH(Calc!$AO934,Expenses!$U$9:$U$1026,0),1)),"")</f>
        <v/>
      </c>
      <c r="BP934" s="85" t="str">
        <f>IFERROR(IF($BH934="Passive","",INDEX(Expenses!I$9:I$1026,MATCH(Calc!$AO934,Expenses!$U$9:$U$1026,0),1)),"")</f>
        <v/>
      </c>
      <c r="BQ934" s="85" t="str">
        <f>IFERROR(IF($BH934="Passive","",INDEX(Expenses!J$9:J$1026,MATCH(Calc!$AO934,Expenses!$U$9:$U$1026,0),1)),"")</f>
        <v/>
      </c>
      <c r="BR934" s="85" t="str">
        <f>IFERROR(IF($BH934="Passive","",INDEX(Expenses!K$9:K$1026,MATCH(Calc!$AO934,Expenses!$U$9:$U$1026,0),1)),"")</f>
        <v/>
      </c>
      <c r="BS934" s="85" t="str">
        <f>IFERROR(IF($BH934="Passive","",INDEX(Expenses!L$9:L$1026,MATCH(Calc!$AO934,Expenses!$U$9:$U$1026,0),1)),"")</f>
        <v/>
      </c>
      <c r="BT934" s="85" t="str">
        <f>IFERROR(IF($BH934="Passive","",INDEX(Expenses!M$9:M$1026,MATCH(Calc!$AO934,Expenses!$U$9:$U$1026,0),1)),"")</f>
        <v/>
      </c>
      <c r="BU934" s="85" t="str">
        <f>IFERROR(IF($BH934="Passive","",INDEX(Expenses!N$9:N$1026,MATCH(Calc!$AO934,Expenses!$U$9:$U$1026,0),1)),"")</f>
        <v/>
      </c>
      <c r="BV934" s="85" t="str">
        <f>IFERROR(IF($BH934="Passive","",INDEX(Expenses!O$9:O$1026,MATCH(Calc!$AO934,Expenses!$U$9:$U$1026,0),1)),"")</f>
        <v/>
      </c>
      <c r="BW934" s="85" t="str">
        <f>IFERROR(IF($BH934="Passive","",INDEX(Expenses!P$9:P$1026,MATCH(Calc!$AO934,Expenses!$U$9:$U$1026,0),1)),"")</f>
        <v/>
      </c>
    </row>
    <row r="935" spans="40:75" x14ac:dyDescent="0.25">
      <c r="AN935" s="93">
        <f t="shared" si="93"/>
        <v>9</v>
      </c>
      <c r="AO935" s="93">
        <v>932</v>
      </c>
      <c r="AQ935" s="85" t="str">
        <f t="shared" si="94"/>
        <v>Passive</v>
      </c>
      <c r="AR935" s="85">
        <f>IFERROR(INDEX(Income!B$9:B$1026,MATCH(Calc!$AO935,Income!$U$9:$U$1026,0),1),0)</f>
        <v>0</v>
      </c>
      <c r="AS935" s="85">
        <f>IFERROR(INDEX(Income!C$9:C$1026,MATCH(Calc!$AO935,Income!$U$9:$U$1026,0),1),0)</f>
        <v>0</v>
      </c>
      <c r="AT935" s="93">
        <f t="shared" ca="1" si="95"/>
        <v>2030</v>
      </c>
      <c r="AU935" s="85" t="str">
        <f>IFERROR(IF($AQ935="Passive","",INDEX(Income!E$9:E$1026,MATCH(Calc!$AO935,Income!$U$9:$U$1026,0),1)),"")</f>
        <v/>
      </c>
      <c r="AV935" s="85" t="str">
        <f>IFERROR(IF($AQ935="Passive","",INDEX(Income!F$9:F$1026,MATCH(Calc!$AO935,Income!$U$9:$U$1026,0),1)),"")</f>
        <v/>
      </c>
      <c r="AW935" s="85" t="str">
        <f>IFERROR(IF($AQ935="Passive","",INDEX(Income!G$9:G$1026,MATCH(Calc!$AO935,Income!$U$9:$U$1026,0),1)),"")</f>
        <v/>
      </c>
      <c r="AX935" s="85" t="str">
        <f>IFERROR(IF($AQ935="Passive","",INDEX(Income!H$9:H$1026,MATCH(Calc!$AO935,Income!$U$9:$U$1026,0),1)),"")</f>
        <v/>
      </c>
      <c r="AY935" s="85" t="str">
        <f>IFERROR(IF($AQ935="Passive","",INDEX(Income!I$9:I$1026,MATCH(Calc!$AO935,Income!$U$9:$U$1026,0),1)),"")</f>
        <v/>
      </c>
      <c r="AZ935" s="85" t="str">
        <f>IFERROR(IF($AQ935="Passive","",INDEX(Income!J$9:J$1026,MATCH(Calc!$AO935,Income!$U$9:$U$1026,0),1)),"")</f>
        <v/>
      </c>
      <c r="BA935" s="85" t="str">
        <f>IFERROR(IF($AQ935="Passive","",INDEX(Income!K$9:K$1026,MATCH(Calc!$AO935,Income!$U$9:$U$1026,0),1)),"")</f>
        <v/>
      </c>
      <c r="BB935" s="85" t="str">
        <f>IFERROR(IF($AQ935="Passive","",INDEX(Income!L$9:L$1026,MATCH(Calc!$AO935,Income!$U$9:$U$1026,0),1)),"")</f>
        <v/>
      </c>
      <c r="BC935" s="85" t="str">
        <f>IFERROR(IF($AQ935="Passive","",INDEX(Income!M$9:M$1026,MATCH(Calc!$AO935,Income!$U$9:$U$1026,0),1)),"")</f>
        <v/>
      </c>
      <c r="BD935" s="85" t="str">
        <f>IFERROR(IF($AQ935="Passive","",INDEX(Income!N$9:N$1026,MATCH(Calc!$AO935,Income!$U$9:$U$1026,0),1)),"")</f>
        <v/>
      </c>
      <c r="BE935" s="85" t="str">
        <f>IFERROR(IF($AQ935="Passive","",INDEX(Income!O$9:O$1026,MATCH(Calc!$AO935,Income!$U$9:$U$1026,0),1)),"")</f>
        <v/>
      </c>
      <c r="BF935" s="85" t="str">
        <f>IFERROR(IF($AQ935="Passive","",INDEX(Income!P$9:P$1026,MATCH(Calc!$AO935,Income!$U$9:$U$1026,0),1)),"")</f>
        <v/>
      </c>
      <c r="BH935" s="85" t="str">
        <f t="shared" si="96"/>
        <v>Passive</v>
      </c>
      <c r="BI935" s="85">
        <f>IFERROR(INDEX(Expenses!B$9:B$1026,MATCH(Calc!$AO935,Expenses!$U$9:$U$1026,0),1),0)</f>
        <v>0</v>
      </c>
      <c r="BJ935" s="85">
        <f>IFERROR(INDEX(Expenses!C$9:C$1026,MATCH(Calc!$AO935,Expenses!$U$9:$U$1026,0),1),0)</f>
        <v>0</v>
      </c>
      <c r="BK935" s="93">
        <f t="shared" ca="1" si="97"/>
        <v>2030</v>
      </c>
      <c r="BL935" s="85" t="str">
        <f>IFERROR(IF($BH935="Passive","",INDEX(Expenses!E$9:E$1026,MATCH(Calc!$AO935,Expenses!$U$9:$U$1026,0),1)),"")</f>
        <v/>
      </c>
      <c r="BM935" s="85" t="str">
        <f>IFERROR(IF($BH935="Passive","",INDEX(Expenses!F$9:F$1026,MATCH(Calc!$AO935,Expenses!$U$9:$U$1026,0),1)),"")</f>
        <v/>
      </c>
      <c r="BN935" s="85" t="str">
        <f>IFERROR(IF($BH935="Passive","",INDEX(Expenses!G$9:G$1026,MATCH(Calc!$AO935,Expenses!$U$9:$U$1026,0),1)),"")</f>
        <v/>
      </c>
      <c r="BO935" s="85" t="str">
        <f>IFERROR(IF($BH935="Passive","",INDEX(Expenses!H$9:H$1026,MATCH(Calc!$AO935,Expenses!$U$9:$U$1026,0),1)),"")</f>
        <v/>
      </c>
      <c r="BP935" s="85" t="str">
        <f>IFERROR(IF($BH935="Passive","",INDEX(Expenses!I$9:I$1026,MATCH(Calc!$AO935,Expenses!$U$9:$U$1026,0),1)),"")</f>
        <v/>
      </c>
      <c r="BQ935" s="85" t="str">
        <f>IFERROR(IF($BH935="Passive","",INDEX(Expenses!J$9:J$1026,MATCH(Calc!$AO935,Expenses!$U$9:$U$1026,0),1)),"")</f>
        <v/>
      </c>
      <c r="BR935" s="85" t="str">
        <f>IFERROR(IF($BH935="Passive","",INDEX(Expenses!K$9:K$1026,MATCH(Calc!$AO935,Expenses!$U$9:$U$1026,0),1)),"")</f>
        <v/>
      </c>
      <c r="BS935" s="85" t="str">
        <f>IFERROR(IF($BH935="Passive","",INDEX(Expenses!L$9:L$1026,MATCH(Calc!$AO935,Expenses!$U$9:$U$1026,0),1)),"")</f>
        <v/>
      </c>
      <c r="BT935" s="85" t="str">
        <f>IFERROR(IF($BH935="Passive","",INDEX(Expenses!M$9:M$1026,MATCH(Calc!$AO935,Expenses!$U$9:$U$1026,0),1)),"")</f>
        <v/>
      </c>
      <c r="BU935" s="85" t="str">
        <f>IFERROR(IF($BH935="Passive","",INDEX(Expenses!N$9:N$1026,MATCH(Calc!$AO935,Expenses!$U$9:$U$1026,0),1)),"")</f>
        <v/>
      </c>
      <c r="BV935" s="85" t="str">
        <f>IFERROR(IF($BH935="Passive","",INDEX(Expenses!O$9:O$1026,MATCH(Calc!$AO935,Expenses!$U$9:$U$1026,0),1)),"")</f>
        <v/>
      </c>
      <c r="BW935" s="85" t="str">
        <f>IFERROR(IF($BH935="Passive","",INDEX(Expenses!P$9:P$1026,MATCH(Calc!$AO935,Expenses!$U$9:$U$1026,0),1)),"")</f>
        <v/>
      </c>
    </row>
    <row r="936" spans="40:75" x14ac:dyDescent="0.25">
      <c r="AN936" s="93">
        <f t="shared" si="93"/>
        <v>9</v>
      </c>
      <c r="AO936" s="93">
        <v>933</v>
      </c>
      <c r="AQ936" s="85" t="str">
        <f t="shared" si="94"/>
        <v>Passive</v>
      </c>
      <c r="AR936" s="85">
        <f>IFERROR(INDEX(Income!B$9:B$1026,MATCH(Calc!$AO936,Income!$U$9:$U$1026,0),1),0)</f>
        <v>0</v>
      </c>
      <c r="AS936" s="85">
        <f>IFERROR(INDEX(Income!C$9:C$1026,MATCH(Calc!$AO936,Income!$U$9:$U$1026,0),1),0)</f>
        <v>0</v>
      </c>
      <c r="AT936" s="93">
        <f t="shared" ca="1" si="95"/>
        <v>2030</v>
      </c>
      <c r="AU936" s="85" t="str">
        <f>IFERROR(IF($AQ936="Passive","",INDEX(Income!E$9:E$1026,MATCH(Calc!$AO936,Income!$U$9:$U$1026,0),1)),"")</f>
        <v/>
      </c>
      <c r="AV936" s="85" t="str">
        <f>IFERROR(IF($AQ936="Passive","",INDEX(Income!F$9:F$1026,MATCH(Calc!$AO936,Income!$U$9:$U$1026,0),1)),"")</f>
        <v/>
      </c>
      <c r="AW936" s="85" t="str">
        <f>IFERROR(IF($AQ936="Passive","",INDEX(Income!G$9:G$1026,MATCH(Calc!$AO936,Income!$U$9:$U$1026,0),1)),"")</f>
        <v/>
      </c>
      <c r="AX936" s="85" t="str">
        <f>IFERROR(IF($AQ936="Passive","",INDEX(Income!H$9:H$1026,MATCH(Calc!$AO936,Income!$U$9:$U$1026,0),1)),"")</f>
        <v/>
      </c>
      <c r="AY936" s="85" t="str">
        <f>IFERROR(IF($AQ936="Passive","",INDEX(Income!I$9:I$1026,MATCH(Calc!$AO936,Income!$U$9:$U$1026,0),1)),"")</f>
        <v/>
      </c>
      <c r="AZ936" s="85" t="str">
        <f>IFERROR(IF($AQ936="Passive","",INDEX(Income!J$9:J$1026,MATCH(Calc!$AO936,Income!$U$9:$U$1026,0),1)),"")</f>
        <v/>
      </c>
      <c r="BA936" s="85" t="str">
        <f>IFERROR(IF($AQ936="Passive","",INDEX(Income!K$9:K$1026,MATCH(Calc!$AO936,Income!$U$9:$U$1026,0),1)),"")</f>
        <v/>
      </c>
      <c r="BB936" s="85" t="str">
        <f>IFERROR(IF($AQ936="Passive","",INDEX(Income!L$9:L$1026,MATCH(Calc!$AO936,Income!$U$9:$U$1026,0),1)),"")</f>
        <v/>
      </c>
      <c r="BC936" s="85" t="str">
        <f>IFERROR(IF($AQ936="Passive","",INDEX(Income!M$9:M$1026,MATCH(Calc!$AO936,Income!$U$9:$U$1026,0),1)),"")</f>
        <v/>
      </c>
      <c r="BD936" s="85" t="str">
        <f>IFERROR(IF($AQ936="Passive","",INDEX(Income!N$9:N$1026,MATCH(Calc!$AO936,Income!$U$9:$U$1026,0),1)),"")</f>
        <v/>
      </c>
      <c r="BE936" s="85" t="str">
        <f>IFERROR(IF($AQ936="Passive","",INDEX(Income!O$9:O$1026,MATCH(Calc!$AO936,Income!$U$9:$U$1026,0),1)),"")</f>
        <v/>
      </c>
      <c r="BF936" s="85" t="str">
        <f>IFERROR(IF($AQ936="Passive","",INDEX(Income!P$9:P$1026,MATCH(Calc!$AO936,Income!$U$9:$U$1026,0),1)),"")</f>
        <v/>
      </c>
      <c r="BH936" s="85" t="str">
        <f t="shared" si="96"/>
        <v>Passive</v>
      </c>
      <c r="BI936" s="85">
        <f>IFERROR(INDEX(Expenses!B$9:B$1026,MATCH(Calc!$AO936,Expenses!$U$9:$U$1026,0),1),0)</f>
        <v>0</v>
      </c>
      <c r="BJ936" s="85">
        <f>IFERROR(INDEX(Expenses!C$9:C$1026,MATCH(Calc!$AO936,Expenses!$U$9:$U$1026,0),1),0)</f>
        <v>0</v>
      </c>
      <c r="BK936" s="93">
        <f t="shared" ca="1" si="97"/>
        <v>2030</v>
      </c>
      <c r="BL936" s="85" t="str">
        <f>IFERROR(IF($BH936="Passive","",INDEX(Expenses!E$9:E$1026,MATCH(Calc!$AO936,Expenses!$U$9:$U$1026,0),1)),"")</f>
        <v/>
      </c>
      <c r="BM936" s="85" t="str">
        <f>IFERROR(IF($BH936="Passive","",INDEX(Expenses!F$9:F$1026,MATCH(Calc!$AO936,Expenses!$U$9:$U$1026,0),1)),"")</f>
        <v/>
      </c>
      <c r="BN936" s="85" t="str">
        <f>IFERROR(IF($BH936="Passive","",INDEX(Expenses!G$9:G$1026,MATCH(Calc!$AO936,Expenses!$U$9:$U$1026,0),1)),"")</f>
        <v/>
      </c>
      <c r="BO936" s="85" t="str">
        <f>IFERROR(IF($BH936="Passive","",INDEX(Expenses!H$9:H$1026,MATCH(Calc!$AO936,Expenses!$U$9:$U$1026,0),1)),"")</f>
        <v/>
      </c>
      <c r="BP936" s="85" t="str">
        <f>IFERROR(IF($BH936="Passive","",INDEX(Expenses!I$9:I$1026,MATCH(Calc!$AO936,Expenses!$U$9:$U$1026,0),1)),"")</f>
        <v/>
      </c>
      <c r="BQ936" s="85" t="str">
        <f>IFERROR(IF($BH936="Passive","",INDEX(Expenses!J$9:J$1026,MATCH(Calc!$AO936,Expenses!$U$9:$U$1026,0),1)),"")</f>
        <v/>
      </c>
      <c r="BR936" s="85" t="str">
        <f>IFERROR(IF($BH936="Passive","",INDEX(Expenses!K$9:K$1026,MATCH(Calc!$AO936,Expenses!$U$9:$U$1026,0),1)),"")</f>
        <v/>
      </c>
      <c r="BS936" s="85" t="str">
        <f>IFERROR(IF($BH936="Passive","",INDEX(Expenses!L$9:L$1026,MATCH(Calc!$AO936,Expenses!$U$9:$U$1026,0),1)),"")</f>
        <v/>
      </c>
      <c r="BT936" s="85" t="str">
        <f>IFERROR(IF($BH936="Passive","",INDEX(Expenses!M$9:M$1026,MATCH(Calc!$AO936,Expenses!$U$9:$U$1026,0),1)),"")</f>
        <v/>
      </c>
      <c r="BU936" s="85" t="str">
        <f>IFERROR(IF($BH936="Passive","",INDEX(Expenses!N$9:N$1026,MATCH(Calc!$AO936,Expenses!$U$9:$U$1026,0),1)),"")</f>
        <v/>
      </c>
      <c r="BV936" s="85" t="str">
        <f>IFERROR(IF($BH936="Passive","",INDEX(Expenses!O$9:O$1026,MATCH(Calc!$AO936,Expenses!$U$9:$U$1026,0),1)),"")</f>
        <v/>
      </c>
      <c r="BW936" s="85" t="str">
        <f>IFERROR(IF($BH936="Passive","",INDEX(Expenses!P$9:P$1026,MATCH(Calc!$AO936,Expenses!$U$9:$U$1026,0),1)),"")</f>
        <v/>
      </c>
    </row>
    <row r="937" spans="40:75" x14ac:dyDescent="0.25">
      <c r="AN937" s="93">
        <f t="shared" si="93"/>
        <v>9</v>
      </c>
      <c r="AO937" s="93">
        <v>934</v>
      </c>
      <c r="AQ937" s="85" t="str">
        <f t="shared" si="94"/>
        <v>Passive</v>
      </c>
      <c r="AR937" s="85">
        <f>IFERROR(INDEX(Income!B$9:B$1026,MATCH(Calc!$AO937,Income!$U$9:$U$1026,0),1),0)</f>
        <v>0</v>
      </c>
      <c r="AS937" s="85">
        <f>IFERROR(INDEX(Income!C$9:C$1026,MATCH(Calc!$AO937,Income!$U$9:$U$1026,0),1),0)</f>
        <v>0</v>
      </c>
      <c r="AT937" s="93">
        <f t="shared" ca="1" si="95"/>
        <v>2030</v>
      </c>
      <c r="AU937" s="85" t="str">
        <f>IFERROR(IF($AQ937="Passive","",INDEX(Income!E$9:E$1026,MATCH(Calc!$AO937,Income!$U$9:$U$1026,0),1)),"")</f>
        <v/>
      </c>
      <c r="AV937" s="85" t="str">
        <f>IFERROR(IF($AQ937="Passive","",INDEX(Income!F$9:F$1026,MATCH(Calc!$AO937,Income!$U$9:$U$1026,0),1)),"")</f>
        <v/>
      </c>
      <c r="AW937" s="85" t="str">
        <f>IFERROR(IF($AQ937="Passive","",INDEX(Income!G$9:G$1026,MATCH(Calc!$AO937,Income!$U$9:$U$1026,0),1)),"")</f>
        <v/>
      </c>
      <c r="AX937" s="85" t="str">
        <f>IFERROR(IF($AQ937="Passive","",INDEX(Income!H$9:H$1026,MATCH(Calc!$AO937,Income!$U$9:$U$1026,0),1)),"")</f>
        <v/>
      </c>
      <c r="AY937" s="85" t="str">
        <f>IFERROR(IF($AQ937="Passive","",INDEX(Income!I$9:I$1026,MATCH(Calc!$AO937,Income!$U$9:$U$1026,0),1)),"")</f>
        <v/>
      </c>
      <c r="AZ937" s="85" t="str">
        <f>IFERROR(IF($AQ937="Passive","",INDEX(Income!J$9:J$1026,MATCH(Calc!$AO937,Income!$U$9:$U$1026,0),1)),"")</f>
        <v/>
      </c>
      <c r="BA937" s="85" t="str">
        <f>IFERROR(IF($AQ937="Passive","",INDEX(Income!K$9:K$1026,MATCH(Calc!$AO937,Income!$U$9:$U$1026,0),1)),"")</f>
        <v/>
      </c>
      <c r="BB937" s="85" t="str">
        <f>IFERROR(IF($AQ937="Passive","",INDEX(Income!L$9:L$1026,MATCH(Calc!$AO937,Income!$U$9:$U$1026,0),1)),"")</f>
        <v/>
      </c>
      <c r="BC937" s="85" t="str">
        <f>IFERROR(IF($AQ937="Passive","",INDEX(Income!M$9:M$1026,MATCH(Calc!$AO937,Income!$U$9:$U$1026,0),1)),"")</f>
        <v/>
      </c>
      <c r="BD937" s="85" t="str">
        <f>IFERROR(IF($AQ937="Passive","",INDEX(Income!N$9:N$1026,MATCH(Calc!$AO937,Income!$U$9:$U$1026,0),1)),"")</f>
        <v/>
      </c>
      <c r="BE937" s="85" t="str">
        <f>IFERROR(IF($AQ937="Passive","",INDEX(Income!O$9:O$1026,MATCH(Calc!$AO937,Income!$U$9:$U$1026,0),1)),"")</f>
        <v/>
      </c>
      <c r="BF937" s="85" t="str">
        <f>IFERROR(IF($AQ937="Passive","",INDEX(Income!P$9:P$1026,MATCH(Calc!$AO937,Income!$U$9:$U$1026,0),1)),"")</f>
        <v/>
      </c>
      <c r="BH937" s="85" t="str">
        <f t="shared" si="96"/>
        <v>Passive</v>
      </c>
      <c r="BI937" s="85">
        <f>IFERROR(INDEX(Expenses!B$9:B$1026,MATCH(Calc!$AO937,Expenses!$U$9:$U$1026,0),1),0)</f>
        <v>0</v>
      </c>
      <c r="BJ937" s="85">
        <f>IFERROR(INDEX(Expenses!C$9:C$1026,MATCH(Calc!$AO937,Expenses!$U$9:$U$1026,0),1),0)</f>
        <v>0</v>
      </c>
      <c r="BK937" s="93">
        <f t="shared" ca="1" si="97"/>
        <v>2030</v>
      </c>
      <c r="BL937" s="85" t="str">
        <f>IFERROR(IF($BH937="Passive","",INDEX(Expenses!E$9:E$1026,MATCH(Calc!$AO937,Expenses!$U$9:$U$1026,0),1)),"")</f>
        <v/>
      </c>
      <c r="BM937" s="85" t="str">
        <f>IFERROR(IF($BH937="Passive","",INDEX(Expenses!F$9:F$1026,MATCH(Calc!$AO937,Expenses!$U$9:$U$1026,0),1)),"")</f>
        <v/>
      </c>
      <c r="BN937" s="85" t="str">
        <f>IFERROR(IF($BH937="Passive","",INDEX(Expenses!G$9:G$1026,MATCH(Calc!$AO937,Expenses!$U$9:$U$1026,0),1)),"")</f>
        <v/>
      </c>
      <c r="BO937" s="85" t="str">
        <f>IFERROR(IF($BH937="Passive","",INDEX(Expenses!H$9:H$1026,MATCH(Calc!$AO937,Expenses!$U$9:$U$1026,0),1)),"")</f>
        <v/>
      </c>
      <c r="BP937" s="85" t="str">
        <f>IFERROR(IF($BH937="Passive","",INDEX(Expenses!I$9:I$1026,MATCH(Calc!$AO937,Expenses!$U$9:$U$1026,0),1)),"")</f>
        <v/>
      </c>
      <c r="BQ937" s="85" t="str">
        <f>IFERROR(IF($BH937="Passive","",INDEX(Expenses!J$9:J$1026,MATCH(Calc!$AO937,Expenses!$U$9:$U$1026,0),1)),"")</f>
        <v/>
      </c>
      <c r="BR937" s="85" t="str">
        <f>IFERROR(IF($BH937="Passive","",INDEX(Expenses!K$9:K$1026,MATCH(Calc!$AO937,Expenses!$U$9:$U$1026,0),1)),"")</f>
        <v/>
      </c>
      <c r="BS937" s="85" t="str">
        <f>IFERROR(IF($BH937="Passive","",INDEX(Expenses!L$9:L$1026,MATCH(Calc!$AO937,Expenses!$U$9:$U$1026,0),1)),"")</f>
        <v/>
      </c>
      <c r="BT937" s="85" t="str">
        <f>IFERROR(IF($BH937="Passive","",INDEX(Expenses!M$9:M$1026,MATCH(Calc!$AO937,Expenses!$U$9:$U$1026,0),1)),"")</f>
        <v/>
      </c>
      <c r="BU937" s="85" t="str">
        <f>IFERROR(IF($BH937="Passive","",INDEX(Expenses!N$9:N$1026,MATCH(Calc!$AO937,Expenses!$U$9:$U$1026,0),1)),"")</f>
        <v/>
      </c>
      <c r="BV937" s="85" t="str">
        <f>IFERROR(IF($BH937="Passive","",INDEX(Expenses!O$9:O$1026,MATCH(Calc!$AO937,Expenses!$U$9:$U$1026,0),1)),"")</f>
        <v/>
      </c>
      <c r="BW937" s="85" t="str">
        <f>IFERROR(IF($BH937="Passive","",INDEX(Expenses!P$9:P$1026,MATCH(Calc!$AO937,Expenses!$U$9:$U$1026,0),1)),"")</f>
        <v/>
      </c>
    </row>
    <row r="938" spans="40:75" x14ac:dyDescent="0.25">
      <c r="AN938" s="93">
        <f t="shared" si="93"/>
        <v>9</v>
      </c>
      <c r="AO938" s="93">
        <v>935</v>
      </c>
      <c r="AQ938" s="85" t="str">
        <f t="shared" si="94"/>
        <v>Passive</v>
      </c>
      <c r="AR938" s="85">
        <f>IFERROR(INDEX(Income!B$9:B$1026,MATCH(Calc!$AO938,Income!$U$9:$U$1026,0),1),0)</f>
        <v>0</v>
      </c>
      <c r="AS938" s="85">
        <f>IFERROR(INDEX(Income!C$9:C$1026,MATCH(Calc!$AO938,Income!$U$9:$U$1026,0),1),0)</f>
        <v>0</v>
      </c>
      <c r="AT938" s="93">
        <f t="shared" ca="1" si="95"/>
        <v>2030</v>
      </c>
      <c r="AU938" s="85" t="str">
        <f>IFERROR(IF($AQ938="Passive","",INDEX(Income!E$9:E$1026,MATCH(Calc!$AO938,Income!$U$9:$U$1026,0),1)),"")</f>
        <v/>
      </c>
      <c r="AV938" s="85" t="str">
        <f>IFERROR(IF($AQ938="Passive","",INDEX(Income!F$9:F$1026,MATCH(Calc!$AO938,Income!$U$9:$U$1026,0),1)),"")</f>
        <v/>
      </c>
      <c r="AW938" s="85" t="str">
        <f>IFERROR(IF($AQ938="Passive","",INDEX(Income!G$9:G$1026,MATCH(Calc!$AO938,Income!$U$9:$U$1026,0),1)),"")</f>
        <v/>
      </c>
      <c r="AX938" s="85" t="str">
        <f>IFERROR(IF($AQ938="Passive","",INDEX(Income!H$9:H$1026,MATCH(Calc!$AO938,Income!$U$9:$U$1026,0),1)),"")</f>
        <v/>
      </c>
      <c r="AY938" s="85" t="str">
        <f>IFERROR(IF($AQ938="Passive","",INDEX(Income!I$9:I$1026,MATCH(Calc!$AO938,Income!$U$9:$U$1026,0),1)),"")</f>
        <v/>
      </c>
      <c r="AZ938" s="85" t="str">
        <f>IFERROR(IF($AQ938="Passive","",INDEX(Income!J$9:J$1026,MATCH(Calc!$AO938,Income!$U$9:$U$1026,0),1)),"")</f>
        <v/>
      </c>
      <c r="BA938" s="85" t="str">
        <f>IFERROR(IF($AQ938="Passive","",INDEX(Income!K$9:K$1026,MATCH(Calc!$AO938,Income!$U$9:$U$1026,0),1)),"")</f>
        <v/>
      </c>
      <c r="BB938" s="85" t="str">
        <f>IFERROR(IF($AQ938="Passive","",INDEX(Income!L$9:L$1026,MATCH(Calc!$AO938,Income!$U$9:$U$1026,0),1)),"")</f>
        <v/>
      </c>
      <c r="BC938" s="85" t="str">
        <f>IFERROR(IF($AQ938="Passive","",INDEX(Income!M$9:M$1026,MATCH(Calc!$AO938,Income!$U$9:$U$1026,0),1)),"")</f>
        <v/>
      </c>
      <c r="BD938" s="85" t="str">
        <f>IFERROR(IF($AQ938="Passive","",INDEX(Income!N$9:N$1026,MATCH(Calc!$AO938,Income!$U$9:$U$1026,0),1)),"")</f>
        <v/>
      </c>
      <c r="BE938" s="85" t="str">
        <f>IFERROR(IF($AQ938="Passive","",INDEX(Income!O$9:O$1026,MATCH(Calc!$AO938,Income!$U$9:$U$1026,0),1)),"")</f>
        <v/>
      </c>
      <c r="BF938" s="85" t="str">
        <f>IFERROR(IF($AQ938="Passive","",INDEX(Income!P$9:P$1026,MATCH(Calc!$AO938,Income!$U$9:$U$1026,0),1)),"")</f>
        <v/>
      </c>
      <c r="BH938" s="85" t="str">
        <f t="shared" si="96"/>
        <v>Passive</v>
      </c>
      <c r="BI938" s="85">
        <f>IFERROR(INDEX(Expenses!B$9:B$1026,MATCH(Calc!$AO938,Expenses!$U$9:$U$1026,0),1),0)</f>
        <v>0</v>
      </c>
      <c r="BJ938" s="85">
        <f>IFERROR(INDEX(Expenses!C$9:C$1026,MATCH(Calc!$AO938,Expenses!$U$9:$U$1026,0),1),0)</f>
        <v>0</v>
      </c>
      <c r="BK938" s="93">
        <f t="shared" ca="1" si="97"/>
        <v>2030</v>
      </c>
      <c r="BL938" s="85" t="str">
        <f>IFERROR(IF($BH938="Passive","",INDEX(Expenses!E$9:E$1026,MATCH(Calc!$AO938,Expenses!$U$9:$U$1026,0),1)),"")</f>
        <v/>
      </c>
      <c r="BM938" s="85" t="str">
        <f>IFERROR(IF($BH938="Passive","",INDEX(Expenses!F$9:F$1026,MATCH(Calc!$AO938,Expenses!$U$9:$U$1026,0),1)),"")</f>
        <v/>
      </c>
      <c r="BN938" s="85" t="str">
        <f>IFERROR(IF($BH938="Passive","",INDEX(Expenses!G$9:G$1026,MATCH(Calc!$AO938,Expenses!$U$9:$U$1026,0),1)),"")</f>
        <v/>
      </c>
      <c r="BO938" s="85" t="str">
        <f>IFERROR(IF($BH938="Passive","",INDEX(Expenses!H$9:H$1026,MATCH(Calc!$AO938,Expenses!$U$9:$U$1026,0),1)),"")</f>
        <v/>
      </c>
      <c r="BP938" s="85" t="str">
        <f>IFERROR(IF($BH938="Passive","",INDEX(Expenses!I$9:I$1026,MATCH(Calc!$AO938,Expenses!$U$9:$U$1026,0),1)),"")</f>
        <v/>
      </c>
      <c r="BQ938" s="85" t="str">
        <f>IFERROR(IF($BH938="Passive","",INDEX(Expenses!J$9:J$1026,MATCH(Calc!$AO938,Expenses!$U$9:$U$1026,0),1)),"")</f>
        <v/>
      </c>
      <c r="BR938" s="85" t="str">
        <f>IFERROR(IF($BH938="Passive","",INDEX(Expenses!K$9:K$1026,MATCH(Calc!$AO938,Expenses!$U$9:$U$1026,0),1)),"")</f>
        <v/>
      </c>
      <c r="BS938" s="85" t="str">
        <f>IFERROR(IF($BH938="Passive","",INDEX(Expenses!L$9:L$1026,MATCH(Calc!$AO938,Expenses!$U$9:$U$1026,0),1)),"")</f>
        <v/>
      </c>
      <c r="BT938" s="85" t="str">
        <f>IFERROR(IF($BH938="Passive","",INDEX(Expenses!M$9:M$1026,MATCH(Calc!$AO938,Expenses!$U$9:$U$1026,0),1)),"")</f>
        <v/>
      </c>
      <c r="BU938" s="85" t="str">
        <f>IFERROR(IF($BH938="Passive","",INDEX(Expenses!N$9:N$1026,MATCH(Calc!$AO938,Expenses!$U$9:$U$1026,0),1)),"")</f>
        <v/>
      </c>
      <c r="BV938" s="85" t="str">
        <f>IFERROR(IF($BH938="Passive","",INDEX(Expenses!O$9:O$1026,MATCH(Calc!$AO938,Expenses!$U$9:$U$1026,0),1)),"")</f>
        <v/>
      </c>
      <c r="BW938" s="85" t="str">
        <f>IFERROR(IF($BH938="Passive","",INDEX(Expenses!P$9:P$1026,MATCH(Calc!$AO938,Expenses!$U$9:$U$1026,0),1)),"")</f>
        <v/>
      </c>
    </row>
    <row r="939" spans="40:75" x14ac:dyDescent="0.25">
      <c r="AN939" s="93">
        <f t="shared" si="93"/>
        <v>9</v>
      </c>
      <c r="AO939" s="93">
        <v>936</v>
      </c>
      <c r="AQ939" s="85" t="str">
        <f t="shared" si="94"/>
        <v>Passive</v>
      </c>
      <c r="AR939" s="85">
        <f>IFERROR(INDEX(Income!B$9:B$1026,MATCH(Calc!$AO939,Income!$U$9:$U$1026,0),1),0)</f>
        <v>0</v>
      </c>
      <c r="AS939" s="85">
        <f>IFERROR(INDEX(Income!C$9:C$1026,MATCH(Calc!$AO939,Income!$U$9:$U$1026,0),1),0)</f>
        <v>0</v>
      </c>
      <c r="AT939" s="93">
        <f t="shared" ca="1" si="95"/>
        <v>2030</v>
      </c>
      <c r="AU939" s="85" t="str">
        <f>IFERROR(IF($AQ939="Passive","",INDEX(Income!E$9:E$1026,MATCH(Calc!$AO939,Income!$U$9:$U$1026,0),1)),"")</f>
        <v/>
      </c>
      <c r="AV939" s="85" t="str">
        <f>IFERROR(IF($AQ939="Passive","",INDEX(Income!F$9:F$1026,MATCH(Calc!$AO939,Income!$U$9:$U$1026,0),1)),"")</f>
        <v/>
      </c>
      <c r="AW939" s="85" t="str">
        <f>IFERROR(IF($AQ939="Passive","",INDEX(Income!G$9:G$1026,MATCH(Calc!$AO939,Income!$U$9:$U$1026,0),1)),"")</f>
        <v/>
      </c>
      <c r="AX939" s="85" t="str">
        <f>IFERROR(IF($AQ939="Passive","",INDEX(Income!H$9:H$1026,MATCH(Calc!$AO939,Income!$U$9:$U$1026,0),1)),"")</f>
        <v/>
      </c>
      <c r="AY939" s="85" t="str">
        <f>IFERROR(IF($AQ939="Passive","",INDEX(Income!I$9:I$1026,MATCH(Calc!$AO939,Income!$U$9:$U$1026,0),1)),"")</f>
        <v/>
      </c>
      <c r="AZ939" s="85" t="str">
        <f>IFERROR(IF($AQ939="Passive","",INDEX(Income!J$9:J$1026,MATCH(Calc!$AO939,Income!$U$9:$U$1026,0),1)),"")</f>
        <v/>
      </c>
      <c r="BA939" s="85" t="str">
        <f>IFERROR(IF($AQ939="Passive","",INDEX(Income!K$9:K$1026,MATCH(Calc!$AO939,Income!$U$9:$U$1026,0),1)),"")</f>
        <v/>
      </c>
      <c r="BB939" s="85" t="str">
        <f>IFERROR(IF($AQ939="Passive","",INDEX(Income!L$9:L$1026,MATCH(Calc!$AO939,Income!$U$9:$U$1026,0),1)),"")</f>
        <v/>
      </c>
      <c r="BC939" s="85" t="str">
        <f>IFERROR(IF($AQ939="Passive","",INDEX(Income!M$9:M$1026,MATCH(Calc!$AO939,Income!$U$9:$U$1026,0),1)),"")</f>
        <v/>
      </c>
      <c r="BD939" s="85" t="str">
        <f>IFERROR(IF($AQ939="Passive","",INDEX(Income!N$9:N$1026,MATCH(Calc!$AO939,Income!$U$9:$U$1026,0),1)),"")</f>
        <v/>
      </c>
      <c r="BE939" s="85" t="str">
        <f>IFERROR(IF($AQ939="Passive","",INDEX(Income!O$9:O$1026,MATCH(Calc!$AO939,Income!$U$9:$U$1026,0),1)),"")</f>
        <v/>
      </c>
      <c r="BF939" s="85" t="str">
        <f>IFERROR(IF($AQ939="Passive","",INDEX(Income!P$9:P$1026,MATCH(Calc!$AO939,Income!$U$9:$U$1026,0),1)),"")</f>
        <v/>
      </c>
      <c r="BH939" s="85" t="str">
        <f t="shared" si="96"/>
        <v>Passive</v>
      </c>
      <c r="BI939" s="85">
        <f>IFERROR(INDEX(Expenses!B$9:B$1026,MATCH(Calc!$AO939,Expenses!$U$9:$U$1026,0),1),0)</f>
        <v>0</v>
      </c>
      <c r="BJ939" s="85">
        <f>IFERROR(INDEX(Expenses!C$9:C$1026,MATCH(Calc!$AO939,Expenses!$U$9:$U$1026,0),1),0)</f>
        <v>0</v>
      </c>
      <c r="BK939" s="93">
        <f t="shared" ca="1" si="97"/>
        <v>2030</v>
      </c>
      <c r="BL939" s="85" t="str">
        <f>IFERROR(IF($BH939="Passive","",INDEX(Expenses!E$9:E$1026,MATCH(Calc!$AO939,Expenses!$U$9:$U$1026,0),1)),"")</f>
        <v/>
      </c>
      <c r="BM939" s="85" t="str">
        <f>IFERROR(IF($BH939="Passive","",INDEX(Expenses!F$9:F$1026,MATCH(Calc!$AO939,Expenses!$U$9:$U$1026,0),1)),"")</f>
        <v/>
      </c>
      <c r="BN939" s="85" t="str">
        <f>IFERROR(IF($BH939="Passive","",INDEX(Expenses!G$9:G$1026,MATCH(Calc!$AO939,Expenses!$U$9:$U$1026,0),1)),"")</f>
        <v/>
      </c>
      <c r="BO939" s="85" t="str">
        <f>IFERROR(IF($BH939="Passive","",INDEX(Expenses!H$9:H$1026,MATCH(Calc!$AO939,Expenses!$U$9:$U$1026,0),1)),"")</f>
        <v/>
      </c>
      <c r="BP939" s="85" t="str">
        <f>IFERROR(IF($BH939="Passive","",INDEX(Expenses!I$9:I$1026,MATCH(Calc!$AO939,Expenses!$U$9:$U$1026,0),1)),"")</f>
        <v/>
      </c>
      <c r="BQ939" s="85" t="str">
        <f>IFERROR(IF($BH939="Passive","",INDEX(Expenses!J$9:J$1026,MATCH(Calc!$AO939,Expenses!$U$9:$U$1026,0),1)),"")</f>
        <v/>
      </c>
      <c r="BR939" s="85" t="str">
        <f>IFERROR(IF($BH939="Passive","",INDEX(Expenses!K$9:K$1026,MATCH(Calc!$AO939,Expenses!$U$9:$U$1026,0),1)),"")</f>
        <v/>
      </c>
      <c r="BS939" s="85" t="str">
        <f>IFERROR(IF($BH939="Passive","",INDEX(Expenses!L$9:L$1026,MATCH(Calc!$AO939,Expenses!$U$9:$U$1026,0),1)),"")</f>
        <v/>
      </c>
      <c r="BT939" s="85" t="str">
        <f>IFERROR(IF($BH939="Passive","",INDEX(Expenses!M$9:M$1026,MATCH(Calc!$AO939,Expenses!$U$9:$U$1026,0),1)),"")</f>
        <v/>
      </c>
      <c r="BU939" s="85" t="str">
        <f>IFERROR(IF($BH939="Passive","",INDEX(Expenses!N$9:N$1026,MATCH(Calc!$AO939,Expenses!$U$9:$U$1026,0),1)),"")</f>
        <v/>
      </c>
      <c r="BV939" s="85" t="str">
        <f>IFERROR(IF($BH939="Passive","",INDEX(Expenses!O$9:O$1026,MATCH(Calc!$AO939,Expenses!$U$9:$U$1026,0),1)),"")</f>
        <v/>
      </c>
      <c r="BW939" s="85" t="str">
        <f>IFERROR(IF($BH939="Passive","",INDEX(Expenses!P$9:P$1026,MATCH(Calc!$AO939,Expenses!$U$9:$U$1026,0),1)),"")</f>
        <v/>
      </c>
    </row>
    <row r="940" spans="40:75" x14ac:dyDescent="0.25">
      <c r="AN940" s="93">
        <f t="shared" si="93"/>
        <v>9</v>
      </c>
      <c r="AO940" s="93">
        <v>937</v>
      </c>
      <c r="AQ940" s="85" t="str">
        <f t="shared" si="94"/>
        <v>Passive</v>
      </c>
      <c r="AR940" s="85">
        <f>IFERROR(INDEX(Income!B$9:B$1026,MATCH(Calc!$AO940,Income!$U$9:$U$1026,0),1),0)</f>
        <v>0</v>
      </c>
      <c r="AS940" s="85">
        <f>IFERROR(INDEX(Income!C$9:C$1026,MATCH(Calc!$AO940,Income!$U$9:$U$1026,0),1),0)</f>
        <v>0</v>
      </c>
      <c r="AT940" s="93">
        <f t="shared" ca="1" si="95"/>
        <v>2030</v>
      </c>
      <c r="AU940" s="85" t="str">
        <f>IFERROR(IF($AQ940="Passive","",INDEX(Income!E$9:E$1026,MATCH(Calc!$AO940,Income!$U$9:$U$1026,0),1)),"")</f>
        <v/>
      </c>
      <c r="AV940" s="85" t="str">
        <f>IFERROR(IF($AQ940="Passive","",INDEX(Income!F$9:F$1026,MATCH(Calc!$AO940,Income!$U$9:$U$1026,0),1)),"")</f>
        <v/>
      </c>
      <c r="AW940" s="85" t="str">
        <f>IFERROR(IF($AQ940="Passive","",INDEX(Income!G$9:G$1026,MATCH(Calc!$AO940,Income!$U$9:$U$1026,0),1)),"")</f>
        <v/>
      </c>
      <c r="AX940" s="85" t="str">
        <f>IFERROR(IF($AQ940="Passive","",INDEX(Income!H$9:H$1026,MATCH(Calc!$AO940,Income!$U$9:$U$1026,0),1)),"")</f>
        <v/>
      </c>
      <c r="AY940" s="85" t="str">
        <f>IFERROR(IF($AQ940="Passive","",INDEX(Income!I$9:I$1026,MATCH(Calc!$AO940,Income!$U$9:$U$1026,0),1)),"")</f>
        <v/>
      </c>
      <c r="AZ940" s="85" t="str">
        <f>IFERROR(IF($AQ940="Passive","",INDEX(Income!J$9:J$1026,MATCH(Calc!$AO940,Income!$U$9:$U$1026,0),1)),"")</f>
        <v/>
      </c>
      <c r="BA940" s="85" t="str">
        <f>IFERROR(IF($AQ940="Passive","",INDEX(Income!K$9:K$1026,MATCH(Calc!$AO940,Income!$U$9:$U$1026,0),1)),"")</f>
        <v/>
      </c>
      <c r="BB940" s="85" t="str">
        <f>IFERROR(IF($AQ940="Passive","",INDEX(Income!L$9:L$1026,MATCH(Calc!$AO940,Income!$U$9:$U$1026,0),1)),"")</f>
        <v/>
      </c>
      <c r="BC940" s="85" t="str">
        <f>IFERROR(IF($AQ940="Passive","",INDEX(Income!M$9:M$1026,MATCH(Calc!$AO940,Income!$U$9:$U$1026,0),1)),"")</f>
        <v/>
      </c>
      <c r="BD940" s="85" t="str">
        <f>IFERROR(IF($AQ940="Passive","",INDEX(Income!N$9:N$1026,MATCH(Calc!$AO940,Income!$U$9:$U$1026,0),1)),"")</f>
        <v/>
      </c>
      <c r="BE940" s="85" t="str">
        <f>IFERROR(IF($AQ940="Passive","",INDEX(Income!O$9:O$1026,MATCH(Calc!$AO940,Income!$U$9:$U$1026,0),1)),"")</f>
        <v/>
      </c>
      <c r="BF940" s="85" t="str">
        <f>IFERROR(IF($AQ940="Passive","",INDEX(Income!P$9:P$1026,MATCH(Calc!$AO940,Income!$U$9:$U$1026,0),1)),"")</f>
        <v/>
      </c>
      <c r="BH940" s="85" t="str">
        <f t="shared" si="96"/>
        <v>Passive</v>
      </c>
      <c r="BI940" s="85">
        <f>IFERROR(INDEX(Expenses!B$9:B$1026,MATCH(Calc!$AO940,Expenses!$U$9:$U$1026,0),1),0)</f>
        <v>0</v>
      </c>
      <c r="BJ940" s="85">
        <f>IFERROR(INDEX(Expenses!C$9:C$1026,MATCH(Calc!$AO940,Expenses!$U$9:$U$1026,0),1),0)</f>
        <v>0</v>
      </c>
      <c r="BK940" s="93">
        <f t="shared" ca="1" si="97"/>
        <v>2030</v>
      </c>
      <c r="BL940" s="85" t="str">
        <f>IFERROR(IF($BH940="Passive","",INDEX(Expenses!E$9:E$1026,MATCH(Calc!$AO940,Expenses!$U$9:$U$1026,0),1)),"")</f>
        <v/>
      </c>
      <c r="BM940" s="85" t="str">
        <f>IFERROR(IF($BH940="Passive","",INDEX(Expenses!F$9:F$1026,MATCH(Calc!$AO940,Expenses!$U$9:$U$1026,0),1)),"")</f>
        <v/>
      </c>
      <c r="BN940" s="85" t="str">
        <f>IFERROR(IF($BH940="Passive","",INDEX(Expenses!G$9:G$1026,MATCH(Calc!$AO940,Expenses!$U$9:$U$1026,0),1)),"")</f>
        <v/>
      </c>
      <c r="BO940" s="85" t="str">
        <f>IFERROR(IF($BH940="Passive","",INDEX(Expenses!H$9:H$1026,MATCH(Calc!$AO940,Expenses!$U$9:$U$1026,0),1)),"")</f>
        <v/>
      </c>
      <c r="BP940" s="85" t="str">
        <f>IFERROR(IF($BH940="Passive","",INDEX(Expenses!I$9:I$1026,MATCH(Calc!$AO940,Expenses!$U$9:$U$1026,0),1)),"")</f>
        <v/>
      </c>
      <c r="BQ940" s="85" t="str">
        <f>IFERROR(IF($BH940="Passive","",INDEX(Expenses!J$9:J$1026,MATCH(Calc!$AO940,Expenses!$U$9:$U$1026,0),1)),"")</f>
        <v/>
      </c>
      <c r="BR940" s="85" t="str">
        <f>IFERROR(IF($BH940="Passive","",INDEX(Expenses!K$9:K$1026,MATCH(Calc!$AO940,Expenses!$U$9:$U$1026,0),1)),"")</f>
        <v/>
      </c>
      <c r="BS940" s="85" t="str">
        <f>IFERROR(IF($BH940="Passive","",INDEX(Expenses!L$9:L$1026,MATCH(Calc!$AO940,Expenses!$U$9:$U$1026,0),1)),"")</f>
        <v/>
      </c>
      <c r="BT940" s="85" t="str">
        <f>IFERROR(IF($BH940="Passive","",INDEX(Expenses!M$9:M$1026,MATCH(Calc!$AO940,Expenses!$U$9:$U$1026,0),1)),"")</f>
        <v/>
      </c>
      <c r="BU940" s="85" t="str">
        <f>IFERROR(IF($BH940="Passive","",INDEX(Expenses!N$9:N$1026,MATCH(Calc!$AO940,Expenses!$U$9:$U$1026,0),1)),"")</f>
        <v/>
      </c>
      <c r="BV940" s="85" t="str">
        <f>IFERROR(IF($BH940="Passive","",INDEX(Expenses!O$9:O$1026,MATCH(Calc!$AO940,Expenses!$U$9:$U$1026,0),1)),"")</f>
        <v/>
      </c>
      <c r="BW940" s="85" t="str">
        <f>IFERROR(IF($BH940="Passive","",INDEX(Expenses!P$9:P$1026,MATCH(Calc!$AO940,Expenses!$U$9:$U$1026,0),1)),"")</f>
        <v/>
      </c>
    </row>
    <row r="941" spans="40:75" x14ac:dyDescent="0.25">
      <c r="AN941" s="93">
        <f t="shared" si="93"/>
        <v>9</v>
      </c>
      <c r="AO941" s="93">
        <v>938</v>
      </c>
      <c r="AQ941" s="85" t="str">
        <f t="shared" si="94"/>
        <v>Passive</v>
      </c>
      <c r="AR941" s="85">
        <f>IFERROR(INDEX(Income!B$9:B$1026,MATCH(Calc!$AO941,Income!$U$9:$U$1026,0),1),0)</f>
        <v>0</v>
      </c>
      <c r="AS941" s="85">
        <f>IFERROR(INDEX(Income!C$9:C$1026,MATCH(Calc!$AO941,Income!$U$9:$U$1026,0),1),0)</f>
        <v>0</v>
      </c>
      <c r="AT941" s="93">
        <f t="shared" ca="1" si="95"/>
        <v>2030</v>
      </c>
      <c r="AU941" s="85" t="str">
        <f>IFERROR(IF($AQ941="Passive","",INDEX(Income!E$9:E$1026,MATCH(Calc!$AO941,Income!$U$9:$U$1026,0),1)),"")</f>
        <v/>
      </c>
      <c r="AV941" s="85" t="str">
        <f>IFERROR(IF($AQ941="Passive","",INDEX(Income!F$9:F$1026,MATCH(Calc!$AO941,Income!$U$9:$U$1026,0),1)),"")</f>
        <v/>
      </c>
      <c r="AW941" s="85" t="str">
        <f>IFERROR(IF($AQ941="Passive","",INDEX(Income!G$9:G$1026,MATCH(Calc!$AO941,Income!$U$9:$U$1026,0),1)),"")</f>
        <v/>
      </c>
      <c r="AX941" s="85" t="str">
        <f>IFERROR(IF($AQ941="Passive","",INDEX(Income!H$9:H$1026,MATCH(Calc!$AO941,Income!$U$9:$U$1026,0),1)),"")</f>
        <v/>
      </c>
      <c r="AY941" s="85" t="str">
        <f>IFERROR(IF($AQ941="Passive","",INDEX(Income!I$9:I$1026,MATCH(Calc!$AO941,Income!$U$9:$U$1026,0),1)),"")</f>
        <v/>
      </c>
      <c r="AZ941" s="85" t="str">
        <f>IFERROR(IF($AQ941="Passive","",INDEX(Income!J$9:J$1026,MATCH(Calc!$AO941,Income!$U$9:$U$1026,0),1)),"")</f>
        <v/>
      </c>
      <c r="BA941" s="85" t="str">
        <f>IFERROR(IF($AQ941="Passive","",INDEX(Income!K$9:K$1026,MATCH(Calc!$AO941,Income!$U$9:$U$1026,0),1)),"")</f>
        <v/>
      </c>
      <c r="BB941" s="85" t="str">
        <f>IFERROR(IF($AQ941="Passive","",INDEX(Income!L$9:L$1026,MATCH(Calc!$AO941,Income!$U$9:$U$1026,0),1)),"")</f>
        <v/>
      </c>
      <c r="BC941" s="85" t="str">
        <f>IFERROR(IF($AQ941="Passive","",INDEX(Income!M$9:M$1026,MATCH(Calc!$AO941,Income!$U$9:$U$1026,0),1)),"")</f>
        <v/>
      </c>
      <c r="BD941" s="85" t="str">
        <f>IFERROR(IF($AQ941="Passive","",INDEX(Income!N$9:N$1026,MATCH(Calc!$AO941,Income!$U$9:$U$1026,0),1)),"")</f>
        <v/>
      </c>
      <c r="BE941" s="85" t="str">
        <f>IFERROR(IF($AQ941="Passive","",INDEX(Income!O$9:O$1026,MATCH(Calc!$AO941,Income!$U$9:$U$1026,0),1)),"")</f>
        <v/>
      </c>
      <c r="BF941" s="85" t="str">
        <f>IFERROR(IF($AQ941="Passive","",INDEX(Income!P$9:P$1026,MATCH(Calc!$AO941,Income!$U$9:$U$1026,0),1)),"")</f>
        <v/>
      </c>
      <c r="BH941" s="85" t="str">
        <f t="shared" si="96"/>
        <v>Passive</v>
      </c>
      <c r="BI941" s="85">
        <f>IFERROR(INDEX(Expenses!B$9:B$1026,MATCH(Calc!$AO941,Expenses!$U$9:$U$1026,0),1),0)</f>
        <v>0</v>
      </c>
      <c r="BJ941" s="85">
        <f>IFERROR(INDEX(Expenses!C$9:C$1026,MATCH(Calc!$AO941,Expenses!$U$9:$U$1026,0),1),0)</f>
        <v>0</v>
      </c>
      <c r="BK941" s="93">
        <f t="shared" ca="1" si="97"/>
        <v>2030</v>
      </c>
      <c r="BL941" s="85" t="str">
        <f>IFERROR(IF($BH941="Passive","",INDEX(Expenses!E$9:E$1026,MATCH(Calc!$AO941,Expenses!$U$9:$U$1026,0),1)),"")</f>
        <v/>
      </c>
      <c r="BM941" s="85" t="str">
        <f>IFERROR(IF($BH941="Passive","",INDEX(Expenses!F$9:F$1026,MATCH(Calc!$AO941,Expenses!$U$9:$U$1026,0),1)),"")</f>
        <v/>
      </c>
      <c r="BN941" s="85" t="str">
        <f>IFERROR(IF($BH941="Passive","",INDEX(Expenses!G$9:G$1026,MATCH(Calc!$AO941,Expenses!$U$9:$U$1026,0),1)),"")</f>
        <v/>
      </c>
      <c r="BO941" s="85" t="str">
        <f>IFERROR(IF($BH941="Passive","",INDEX(Expenses!H$9:H$1026,MATCH(Calc!$AO941,Expenses!$U$9:$U$1026,0),1)),"")</f>
        <v/>
      </c>
      <c r="BP941" s="85" t="str">
        <f>IFERROR(IF($BH941="Passive","",INDEX(Expenses!I$9:I$1026,MATCH(Calc!$AO941,Expenses!$U$9:$U$1026,0),1)),"")</f>
        <v/>
      </c>
      <c r="BQ941" s="85" t="str">
        <f>IFERROR(IF($BH941="Passive","",INDEX(Expenses!J$9:J$1026,MATCH(Calc!$AO941,Expenses!$U$9:$U$1026,0),1)),"")</f>
        <v/>
      </c>
      <c r="BR941" s="85" t="str">
        <f>IFERROR(IF($BH941="Passive","",INDEX(Expenses!K$9:K$1026,MATCH(Calc!$AO941,Expenses!$U$9:$U$1026,0),1)),"")</f>
        <v/>
      </c>
      <c r="BS941" s="85" t="str">
        <f>IFERROR(IF($BH941="Passive","",INDEX(Expenses!L$9:L$1026,MATCH(Calc!$AO941,Expenses!$U$9:$U$1026,0),1)),"")</f>
        <v/>
      </c>
      <c r="BT941" s="85" t="str">
        <f>IFERROR(IF($BH941="Passive","",INDEX(Expenses!M$9:M$1026,MATCH(Calc!$AO941,Expenses!$U$9:$U$1026,0),1)),"")</f>
        <v/>
      </c>
      <c r="BU941" s="85" t="str">
        <f>IFERROR(IF($BH941="Passive","",INDEX(Expenses!N$9:N$1026,MATCH(Calc!$AO941,Expenses!$U$9:$U$1026,0),1)),"")</f>
        <v/>
      </c>
      <c r="BV941" s="85" t="str">
        <f>IFERROR(IF($BH941="Passive","",INDEX(Expenses!O$9:O$1026,MATCH(Calc!$AO941,Expenses!$U$9:$U$1026,0),1)),"")</f>
        <v/>
      </c>
      <c r="BW941" s="85" t="str">
        <f>IFERROR(IF($BH941="Passive","",INDEX(Expenses!P$9:P$1026,MATCH(Calc!$AO941,Expenses!$U$9:$U$1026,0),1)),"")</f>
        <v/>
      </c>
    </row>
    <row r="942" spans="40:75" x14ac:dyDescent="0.25">
      <c r="AN942" s="93">
        <f t="shared" si="93"/>
        <v>9</v>
      </c>
      <c r="AO942" s="93">
        <v>939</v>
      </c>
      <c r="AQ942" s="85" t="str">
        <f t="shared" si="94"/>
        <v>Passive</v>
      </c>
      <c r="AR942" s="85">
        <f>IFERROR(INDEX(Income!B$9:B$1026,MATCH(Calc!$AO942,Income!$U$9:$U$1026,0),1),0)</f>
        <v>0</v>
      </c>
      <c r="AS942" s="85">
        <f>IFERROR(INDEX(Income!C$9:C$1026,MATCH(Calc!$AO942,Income!$U$9:$U$1026,0),1),0)</f>
        <v>0</v>
      </c>
      <c r="AT942" s="93">
        <f t="shared" ca="1" si="95"/>
        <v>2030</v>
      </c>
      <c r="AU942" s="85" t="str">
        <f>IFERROR(IF($AQ942="Passive","",INDEX(Income!E$9:E$1026,MATCH(Calc!$AO942,Income!$U$9:$U$1026,0),1)),"")</f>
        <v/>
      </c>
      <c r="AV942" s="85" t="str">
        <f>IFERROR(IF($AQ942="Passive","",INDEX(Income!F$9:F$1026,MATCH(Calc!$AO942,Income!$U$9:$U$1026,0),1)),"")</f>
        <v/>
      </c>
      <c r="AW942" s="85" t="str">
        <f>IFERROR(IF($AQ942="Passive","",INDEX(Income!G$9:G$1026,MATCH(Calc!$AO942,Income!$U$9:$U$1026,0),1)),"")</f>
        <v/>
      </c>
      <c r="AX942" s="85" t="str">
        <f>IFERROR(IF($AQ942="Passive","",INDEX(Income!H$9:H$1026,MATCH(Calc!$AO942,Income!$U$9:$U$1026,0),1)),"")</f>
        <v/>
      </c>
      <c r="AY942" s="85" t="str">
        <f>IFERROR(IF($AQ942="Passive","",INDEX(Income!I$9:I$1026,MATCH(Calc!$AO942,Income!$U$9:$U$1026,0),1)),"")</f>
        <v/>
      </c>
      <c r="AZ942" s="85" t="str">
        <f>IFERROR(IF($AQ942="Passive","",INDEX(Income!J$9:J$1026,MATCH(Calc!$AO942,Income!$U$9:$U$1026,0),1)),"")</f>
        <v/>
      </c>
      <c r="BA942" s="85" t="str">
        <f>IFERROR(IF($AQ942="Passive","",INDEX(Income!K$9:K$1026,MATCH(Calc!$AO942,Income!$U$9:$U$1026,0),1)),"")</f>
        <v/>
      </c>
      <c r="BB942" s="85" t="str">
        <f>IFERROR(IF($AQ942="Passive","",INDEX(Income!L$9:L$1026,MATCH(Calc!$AO942,Income!$U$9:$U$1026,0),1)),"")</f>
        <v/>
      </c>
      <c r="BC942" s="85" t="str">
        <f>IFERROR(IF($AQ942="Passive","",INDEX(Income!M$9:M$1026,MATCH(Calc!$AO942,Income!$U$9:$U$1026,0),1)),"")</f>
        <v/>
      </c>
      <c r="BD942" s="85" t="str">
        <f>IFERROR(IF($AQ942="Passive","",INDEX(Income!N$9:N$1026,MATCH(Calc!$AO942,Income!$U$9:$U$1026,0),1)),"")</f>
        <v/>
      </c>
      <c r="BE942" s="85" t="str">
        <f>IFERROR(IF($AQ942="Passive","",INDEX(Income!O$9:O$1026,MATCH(Calc!$AO942,Income!$U$9:$U$1026,0),1)),"")</f>
        <v/>
      </c>
      <c r="BF942" s="85" t="str">
        <f>IFERROR(IF($AQ942="Passive","",INDEX(Income!P$9:P$1026,MATCH(Calc!$AO942,Income!$U$9:$U$1026,0),1)),"")</f>
        <v/>
      </c>
      <c r="BH942" s="85" t="str">
        <f t="shared" si="96"/>
        <v>Passive</v>
      </c>
      <c r="BI942" s="85">
        <f>IFERROR(INDEX(Expenses!B$9:B$1026,MATCH(Calc!$AO942,Expenses!$U$9:$U$1026,0),1),0)</f>
        <v>0</v>
      </c>
      <c r="BJ942" s="85">
        <f>IFERROR(INDEX(Expenses!C$9:C$1026,MATCH(Calc!$AO942,Expenses!$U$9:$U$1026,0),1),0)</f>
        <v>0</v>
      </c>
      <c r="BK942" s="93">
        <f t="shared" ca="1" si="97"/>
        <v>2030</v>
      </c>
      <c r="BL942" s="85" t="str">
        <f>IFERROR(IF($BH942="Passive","",INDEX(Expenses!E$9:E$1026,MATCH(Calc!$AO942,Expenses!$U$9:$U$1026,0),1)),"")</f>
        <v/>
      </c>
      <c r="BM942" s="85" t="str">
        <f>IFERROR(IF($BH942="Passive","",INDEX(Expenses!F$9:F$1026,MATCH(Calc!$AO942,Expenses!$U$9:$U$1026,0),1)),"")</f>
        <v/>
      </c>
      <c r="BN942" s="85" t="str">
        <f>IFERROR(IF($BH942="Passive","",INDEX(Expenses!G$9:G$1026,MATCH(Calc!$AO942,Expenses!$U$9:$U$1026,0),1)),"")</f>
        <v/>
      </c>
      <c r="BO942" s="85" t="str">
        <f>IFERROR(IF($BH942="Passive","",INDEX(Expenses!H$9:H$1026,MATCH(Calc!$AO942,Expenses!$U$9:$U$1026,0),1)),"")</f>
        <v/>
      </c>
      <c r="BP942" s="85" t="str">
        <f>IFERROR(IF($BH942="Passive","",INDEX(Expenses!I$9:I$1026,MATCH(Calc!$AO942,Expenses!$U$9:$U$1026,0),1)),"")</f>
        <v/>
      </c>
      <c r="BQ942" s="85" t="str">
        <f>IFERROR(IF($BH942="Passive","",INDEX(Expenses!J$9:J$1026,MATCH(Calc!$AO942,Expenses!$U$9:$U$1026,0),1)),"")</f>
        <v/>
      </c>
      <c r="BR942" s="85" t="str">
        <f>IFERROR(IF($BH942="Passive","",INDEX(Expenses!K$9:K$1026,MATCH(Calc!$AO942,Expenses!$U$9:$U$1026,0),1)),"")</f>
        <v/>
      </c>
      <c r="BS942" s="85" t="str">
        <f>IFERROR(IF($BH942="Passive","",INDEX(Expenses!L$9:L$1026,MATCH(Calc!$AO942,Expenses!$U$9:$U$1026,0),1)),"")</f>
        <v/>
      </c>
      <c r="BT942" s="85" t="str">
        <f>IFERROR(IF($BH942="Passive","",INDEX(Expenses!M$9:M$1026,MATCH(Calc!$AO942,Expenses!$U$9:$U$1026,0),1)),"")</f>
        <v/>
      </c>
      <c r="BU942" s="85" t="str">
        <f>IFERROR(IF($BH942="Passive","",INDEX(Expenses!N$9:N$1026,MATCH(Calc!$AO942,Expenses!$U$9:$U$1026,0),1)),"")</f>
        <v/>
      </c>
      <c r="BV942" s="85" t="str">
        <f>IFERROR(IF($BH942="Passive","",INDEX(Expenses!O$9:O$1026,MATCH(Calc!$AO942,Expenses!$U$9:$U$1026,0),1)),"")</f>
        <v/>
      </c>
      <c r="BW942" s="85" t="str">
        <f>IFERROR(IF($BH942="Passive","",INDEX(Expenses!P$9:P$1026,MATCH(Calc!$AO942,Expenses!$U$9:$U$1026,0),1)),"")</f>
        <v/>
      </c>
    </row>
    <row r="943" spans="40:75" x14ac:dyDescent="0.25">
      <c r="AN943" s="93">
        <f t="shared" si="93"/>
        <v>9</v>
      </c>
      <c r="AO943" s="93">
        <v>940</v>
      </c>
      <c r="AQ943" s="85" t="str">
        <f t="shared" si="94"/>
        <v>Passive</v>
      </c>
      <c r="AR943" s="85">
        <f>IFERROR(INDEX(Income!B$9:B$1026,MATCH(Calc!$AO943,Income!$U$9:$U$1026,0),1),0)</f>
        <v>0</v>
      </c>
      <c r="AS943" s="85">
        <f>IFERROR(INDEX(Income!C$9:C$1026,MATCH(Calc!$AO943,Income!$U$9:$U$1026,0),1),0)</f>
        <v>0</v>
      </c>
      <c r="AT943" s="93">
        <f t="shared" ca="1" si="95"/>
        <v>2030</v>
      </c>
      <c r="AU943" s="85" t="str">
        <f>IFERROR(IF($AQ943="Passive","",INDEX(Income!E$9:E$1026,MATCH(Calc!$AO943,Income!$U$9:$U$1026,0),1)),"")</f>
        <v/>
      </c>
      <c r="AV943" s="85" t="str">
        <f>IFERROR(IF($AQ943="Passive","",INDEX(Income!F$9:F$1026,MATCH(Calc!$AO943,Income!$U$9:$U$1026,0),1)),"")</f>
        <v/>
      </c>
      <c r="AW943" s="85" t="str">
        <f>IFERROR(IF($AQ943="Passive","",INDEX(Income!G$9:G$1026,MATCH(Calc!$AO943,Income!$U$9:$U$1026,0),1)),"")</f>
        <v/>
      </c>
      <c r="AX943" s="85" t="str">
        <f>IFERROR(IF($AQ943="Passive","",INDEX(Income!H$9:H$1026,MATCH(Calc!$AO943,Income!$U$9:$U$1026,0),1)),"")</f>
        <v/>
      </c>
      <c r="AY943" s="85" t="str">
        <f>IFERROR(IF($AQ943="Passive","",INDEX(Income!I$9:I$1026,MATCH(Calc!$AO943,Income!$U$9:$U$1026,0),1)),"")</f>
        <v/>
      </c>
      <c r="AZ943" s="85" t="str">
        <f>IFERROR(IF($AQ943="Passive","",INDEX(Income!J$9:J$1026,MATCH(Calc!$AO943,Income!$U$9:$U$1026,0),1)),"")</f>
        <v/>
      </c>
      <c r="BA943" s="85" t="str">
        <f>IFERROR(IF($AQ943="Passive","",INDEX(Income!K$9:K$1026,MATCH(Calc!$AO943,Income!$U$9:$U$1026,0),1)),"")</f>
        <v/>
      </c>
      <c r="BB943" s="85" t="str">
        <f>IFERROR(IF($AQ943="Passive","",INDEX(Income!L$9:L$1026,MATCH(Calc!$AO943,Income!$U$9:$U$1026,0),1)),"")</f>
        <v/>
      </c>
      <c r="BC943" s="85" t="str">
        <f>IFERROR(IF($AQ943="Passive","",INDEX(Income!M$9:M$1026,MATCH(Calc!$AO943,Income!$U$9:$U$1026,0),1)),"")</f>
        <v/>
      </c>
      <c r="BD943" s="85" t="str">
        <f>IFERROR(IF($AQ943="Passive","",INDEX(Income!N$9:N$1026,MATCH(Calc!$AO943,Income!$U$9:$U$1026,0),1)),"")</f>
        <v/>
      </c>
      <c r="BE943" s="85" t="str">
        <f>IFERROR(IF($AQ943="Passive","",INDEX(Income!O$9:O$1026,MATCH(Calc!$AO943,Income!$U$9:$U$1026,0),1)),"")</f>
        <v/>
      </c>
      <c r="BF943" s="85" t="str">
        <f>IFERROR(IF($AQ943="Passive","",INDEX(Income!P$9:P$1026,MATCH(Calc!$AO943,Income!$U$9:$U$1026,0),1)),"")</f>
        <v/>
      </c>
      <c r="BH943" s="85" t="str">
        <f t="shared" si="96"/>
        <v>Passive</v>
      </c>
      <c r="BI943" s="85">
        <f>IFERROR(INDEX(Expenses!B$9:B$1026,MATCH(Calc!$AO943,Expenses!$U$9:$U$1026,0),1),0)</f>
        <v>0</v>
      </c>
      <c r="BJ943" s="85">
        <f>IFERROR(INDEX(Expenses!C$9:C$1026,MATCH(Calc!$AO943,Expenses!$U$9:$U$1026,0),1),0)</f>
        <v>0</v>
      </c>
      <c r="BK943" s="93">
        <f t="shared" ca="1" si="97"/>
        <v>2030</v>
      </c>
      <c r="BL943" s="85" t="str">
        <f>IFERROR(IF($BH943="Passive","",INDEX(Expenses!E$9:E$1026,MATCH(Calc!$AO943,Expenses!$U$9:$U$1026,0),1)),"")</f>
        <v/>
      </c>
      <c r="BM943" s="85" t="str">
        <f>IFERROR(IF($BH943="Passive","",INDEX(Expenses!F$9:F$1026,MATCH(Calc!$AO943,Expenses!$U$9:$U$1026,0),1)),"")</f>
        <v/>
      </c>
      <c r="BN943" s="85" t="str">
        <f>IFERROR(IF($BH943="Passive","",INDEX(Expenses!G$9:G$1026,MATCH(Calc!$AO943,Expenses!$U$9:$U$1026,0),1)),"")</f>
        <v/>
      </c>
      <c r="BO943" s="85" t="str">
        <f>IFERROR(IF($BH943="Passive","",INDEX(Expenses!H$9:H$1026,MATCH(Calc!$AO943,Expenses!$U$9:$U$1026,0),1)),"")</f>
        <v/>
      </c>
      <c r="BP943" s="85" t="str">
        <f>IFERROR(IF($BH943="Passive","",INDEX(Expenses!I$9:I$1026,MATCH(Calc!$AO943,Expenses!$U$9:$U$1026,0),1)),"")</f>
        <v/>
      </c>
      <c r="BQ943" s="85" t="str">
        <f>IFERROR(IF($BH943="Passive","",INDEX(Expenses!J$9:J$1026,MATCH(Calc!$AO943,Expenses!$U$9:$U$1026,0),1)),"")</f>
        <v/>
      </c>
      <c r="BR943" s="85" t="str">
        <f>IFERROR(IF($BH943="Passive","",INDEX(Expenses!K$9:K$1026,MATCH(Calc!$AO943,Expenses!$U$9:$U$1026,0),1)),"")</f>
        <v/>
      </c>
      <c r="BS943" s="85" t="str">
        <f>IFERROR(IF($BH943="Passive","",INDEX(Expenses!L$9:L$1026,MATCH(Calc!$AO943,Expenses!$U$9:$U$1026,0),1)),"")</f>
        <v/>
      </c>
      <c r="BT943" s="85" t="str">
        <f>IFERROR(IF($BH943="Passive","",INDEX(Expenses!M$9:M$1026,MATCH(Calc!$AO943,Expenses!$U$9:$U$1026,0),1)),"")</f>
        <v/>
      </c>
      <c r="BU943" s="85" t="str">
        <f>IFERROR(IF($BH943="Passive","",INDEX(Expenses!N$9:N$1026,MATCH(Calc!$AO943,Expenses!$U$9:$U$1026,0),1)),"")</f>
        <v/>
      </c>
      <c r="BV943" s="85" t="str">
        <f>IFERROR(IF($BH943="Passive","",INDEX(Expenses!O$9:O$1026,MATCH(Calc!$AO943,Expenses!$U$9:$U$1026,0),1)),"")</f>
        <v/>
      </c>
      <c r="BW943" s="85" t="str">
        <f>IFERROR(IF($BH943="Passive","",INDEX(Expenses!P$9:P$1026,MATCH(Calc!$AO943,Expenses!$U$9:$U$1026,0),1)),"")</f>
        <v/>
      </c>
    </row>
    <row r="944" spans="40:75" x14ac:dyDescent="0.25">
      <c r="AN944" s="93">
        <f t="shared" si="93"/>
        <v>9</v>
      </c>
      <c r="AO944" s="93">
        <v>941</v>
      </c>
      <c r="AQ944" s="85" t="str">
        <f t="shared" si="94"/>
        <v>Passive</v>
      </c>
      <c r="AR944" s="85">
        <f>IFERROR(INDEX(Income!B$9:B$1026,MATCH(Calc!$AO944,Income!$U$9:$U$1026,0),1),0)</f>
        <v>0</v>
      </c>
      <c r="AS944" s="85">
        <f>IFERROR(INDEX(Income!C$9:C$1026,MATCH(Calc!$AO944,Income!$U$9:$U$1026,0),1),0)</f>
        <v>0</v>
      </c>
      <c r="AT944" s="93">
        <f t="shared" ca="1" si="95"/>
        <v>2030</v>
      </c>
      <c r="AU944" s="85" t="str">
        <f>IFERROR(IF($AQ944="Passive","",INDEX(Income!E$9:E$1026,MATCH(Calc!$AO944,Income!$U$9:$U$1026,0),1)),"")</f>
        <v/>
      </c>
      <c r="AV944" s="85" t="str">
        <f>IFERROR(IF($AQ944="Passive","",INDEX(Income!F$9:F$1026,MATCH(Calc!$AO944,Income!$U$9:$U$1026,0),1)),"")</f>
        <v/>
      </c>
      <c r="AW944" s="85" t="str">
        <f>IFERROR(IF($AQ944="Passive","",INDEX(Income!G$9:G$1026,MATCH(Calc!$AO944,Income!$U$9:$U$1026,0),1)),"")</f>
        <v/>
      </c>
      <c r="AX944" s="85" t="str">
        <f>IFERROR(IF($AQ944="Passive","",INDEX(Income!H$9:H$1026,MATCH(Calc!$AO944,Income!$U$9:$U$1026,0),1)),"")</f>
        <v/>
      </c>
      <c r="AY944" s="85" t="str">
        <f>IFERROR(IF($AQ944="Passive","",INDEX(Income!I$9:I$1026,MATCH(Calc!$AO944,Income!$U$9:$U$1026,0),1)),"")</f>
        <v/>
      </c>
      <c r="AZ944" s="85" t="str">
        <f>IFERROR(IF($AQ944="Passive","",INDEX(Income!J$9:J$1026,MATCH(Calc!$AO944,Income!$U$9:$U$1026,0),1)),"")</f>
        <v/>
      </c>
      <c r="BA944" s="85" t="str">
        <f>IFERROR(IF($AQ944="Passive","",INDEX(Income!K$9:K$1026,MATCH(Calc!$AO944,Income!$U$9:$U$1026,0),1)),"")</f>
        <v/>
      </c>
      <c r="BB944" s="85" t="str">
        <f>IFERROR(IF($AQ944="Passive","",INDEX(Income!L$9:L$1026,MATCH(Calc!$AO944,Income!$U$9:$U$1026,0),1)),"")</f>
        <v/>
      </c>
      <c r="BC944" s="85" t="str">
        <f>IFERROR(IF($AQ944="Passive","",INDEX(Income!M$9:M$1026,MATCH(Calc!$AO944,Income!$U$9:$U$1026,0),1)),"")</f>
        <v/>
      </c>
      <c r="BD944" s="85" t="str">
        <f>IFERROR(IF($AQ944="Passive","",INDEX(Income!N$9:N$1026,MATCH(Calc!$AO944,Income!$U$9:$U$1026,0),1)),"")</f>
        <v/>
      </c>
      <c r="BE944" s="85" t="str">
        <f>IFERROR(IF($AQ944="Passive","",INDEX(Income!O$9:O$1026,MATCH(Calc!$AO944,Income!$U$9:$U$1026,0),1)),"")</f>
        <v/>
      </c>
      <c r="BF944" s="85" t="str">
        <f>IFERROR(IF($AQ944="Passive","",INDEX(Income!P$9:P$1026,MATCH(Calc!$AO944,Income!$U$9:$U$1026,0),1)),"")</f>
        <v/>
      </c>
      <c r="BH944" s="85" t="str">
        <f t="shared" si="96"/>
        <v>Passive</v>
      </c>
      <c r="BI944" s="85">
        <f>IFERROR(INDEX(Expenses!B$9:B$1026,MATCH(Calc!$AO944,Expenses!$U$9:$U$1026,0),1),0)</f>
        <v>0</v>
      </c>
      <c r="BJ944" s="85">
        <f>IFERROR(INDEX(Expenses!C$9:C$1026,MATCH(Calc!$AO944,Expenses!$U$9:$U$1026,0),1),0)</f>
        <v>0</v>
      </c>
      <c r="BK944" s="93">
        <f t="shared" ca="1" si="97"/>
        <v>2030</v>
      </c>
      <c r="BL944" s="85" t="str">
        <f>IFERROR(IF($BH944="Passive","",INDEX(Expenses!E$9:E$1026,MATCH(Calc!$AO944,Expenses!$U$9:$U$1026,0),1)),"")</f>
        <v/>
      </c>
      <c r="BM944" s="85" t="str">
        <f>IFERROR(IF($BH944="Passive","",INDEX(Expenses!F$9:F$1026,MATCH(Calc!$AO944,Expenses!$U$9:$U$1026,0),1)),"")</f>
        <v/>
      </c>
      <c r="BN944" s="85" t="str">
        <f>IFERROR(IF($BH944="Passive","",INDEX(Expenses!G$9:G$1026,MATCH(Calc!$AO944,Expenses!$U$9:$U$1026,0),1)),"")</f>
        <v/>
      </c>
      <c r="BO944" s="85" t="str">
        <f>IFERROR(IF($BH944="Passive","",INDEX(Expenses!H$9:H$1026,MATCH(Calc!$AO944,Expenses!$U$9:$U$1026,0),1)),"")</f>
        <v/>
      </c>
      <c r="BP944" s="85" t="str">
        <f>IFERROR(IF($BH944="Passive","",INDEX(Expenses!I$9:I$1026,MATCH(Calc!$AO944,Expenses!$U$9:$U$1026,0),1)),"")</f>
        <v/>
      </c>
      <c r="BQ944" s="85" t="str">
        <f>IFERROR(IF($BH944="Passive","",INDEX(Expenses!J$9:J$1026,MATCH(Calc!$AO944,Expenses!$U$9:$U$1026,0),1)),"")</f>
        <v/>
      </c>
      <c r="BR944" s="85" t="str">
        <f>IFERROR(IF($BH944="Passive","",INDEX(Expenses!K$9:K$1026,MATCH(Calc!$AO944,Expenses!$U$9:$U$1026,0),1)),"")</f>
        <v/>
      </c>
      <c r="BS944" s="85" t="str">
        <f>IFERROR(IF($BH944="Passive","",INDEX(Expenses!L$9:L$1026,MATCH(Calc!$AO944,Expenses!$U$9:$U$1026,0),1)),"")</f>
        <v/>
      </c>
      <c r="BT944" s="85" t="str">
        <f>IFERROR(IF($BH944="Passive","",INDEX(Expenses!M$9:M$1026,MATCH(Calc!$AO944,Expenses!$U$9:$U$1026,0),1)),"")</f>
        <v/>
      </c>
      <c r="BU944" s="85" t="str">
        <f>IFERROR(IF($BH944="Passive","",INDEX(Expenses!N$9:N$1026,MATCH(Calc!$AO944,Expenses!$U$9:$U$1026,0),1)),"")</f>
        <v/>
      </c>
      <c r="BV944" s="85" t="str">
        <f>IFERROR(IF($BH944="Passive","",INDEX(Expenses!O$9:O$1026,MATCH(Calc!$AO944,Expenses!$U$9:$U$1026,0),1)),"")</f>
        <v/>
      </c>
      <c r="BW944" s="85" t="str">
        <f>IFERROR(IF($BH944="Passive","",INDEX(Expenses!P$9:P$1026,MATCH(Calc!$AO944,Expenses!$U$9:$U$1026,0),1)),"")</f>
        <v/>
      </c>
    </row>
    <row r="945" spans="40:75" x14ac:dyDescent="0.25">
      <c r="AN945" s="93">
        <f t="shared" si="93"/>
        <v>9</v>
      </c>
      <c r="AO945" s="93">
        <v>942</v>
      </c>
      <c r="AQ945" s="85" t="str">
        <f t="shared" si="94"/>
        <v>Passive</v>
      </c>
      <c r="AR945" s="85">
        <f>IFERROR(INDEX(Income!B$9:B$1026,MATCH(Calc!$AO945,Income!$U$9:$U$1026,0),1),0)</f>
        <v>0</v>
      </c>
      <c r="AS945" s="85">
        <f>IFERROR(INDEX(Income!C$9:C$1026,MATCH(Calc!$AO945,Income!$U$9:$U$1026,0),1),0)</f>
        <v>0</v>
      </c>
      <c r="AT945" s="93">
        <f t="shared" ca="1" si="95"/>
        <v>2030</v>
      </c>
      <c r="AU945" s="85" t="str">
        <f>IFERROR(IF($AQ945="Passive","",INDEX(Income!E$9:E$1026,MATCH(Calc!$AO945,Income!$U$9:$U$1026,0),1)),"")</f>
        <v/>
      </c>
      <c r="AV945" s="85" t="str">
        <f>IFERROR(IF($AQ945="Passive","",INDEX(Income!F$9:F$1026,MATCH(Calc!$AO945,Income!$U$9:$U$1026,0),1)),"")</f>
        <v/>
      </c>
      <c r="AW945" s="85" t="str">
        <f>IFERROR(IF($AQ945="Passive","",INDEX(Income!G$9:G$1026,MATCH(Calc!$AO945,Income!$U$9:$U$1026,0),1)),"")</f>
        <v/>
      </c>
      <c r="AX945" s="85" t="str">
        <f>IFERROR(IF($AQ945="Passive","",INDEX(Income!H$9:H$1026,MATCH(Calc!$AO945,Income!$U$9:$U$1026,0),1)),"")</f>
        <v/>
      </c>
      <c r="AY945" s="85" t="str">
        <f>IFERROR(IF($AQ945="Passive","",INDEX(Income!I$9:I$1026,MATCH(Calc!$AO945,Income!$U$9:$U$1026,0),1)),"")</f>
        <v/>
      </c>
      <c r="AZ945" s="85" t="str">
        <f>IFERROR(IF($AQ945="Passive","",INDEX(Income!J$9:J$1026,MATCH(Calc!$AO945,Income!$U$9:$U$1026,0),1)),"")</f>
        <v/>
      </c>
      <c r="BA945" s="85" t="str">
        <f>IFERROR(IF($AQ945="Passive","",INDEX(Income!K$9:K$1026,MATCH(Calc!$AO945,Income!$U$9:$U$1026,0),1)),"")</f>
        <v/>
      </c>
      <c r="BB945" s="85" t="str">
        <f>IFERROR(IF($AQ945="Passive","",INDEX(Income!L$9:L$1026,MATCH(Calc!$AO945,Income!$U$9:$U$1026,0),1)),"")</f>
        <v/>
      </c>
      <c r="BC945" s="85" t="str">
        <f>IFERROR(IF($AQ945="Passive","",INDEX(Income!M$9:M$1026,MATCH(Calc!$AO945,Income!$U$9:$U$1026,0),1)),"")</f>
        <v/>
      </c>
      <c r="BD945" s="85" t="str">
        <f>IFERROR(IF($AQ945="Passive","",INDEX(Income!N$9:N$1026,MATCH(Calc!$AO945,Income!$U$9:$U$1026,0),1)),"")</f>
        <v/>
      </c>
      <c r="BE945" s="85" t="str">
        <f>IFERROR(IF($AQ945="Passive","",INDEX(Income!O$9:O$1026,MATCH(Calc!$AO945,Income!$U$9:$U$1026,0),1)),"")</f>
        <v/>
      </c>
      <c r="BF945" s="85" t="str">
        <f>IFERROR(IF($AQ945="Passive","",INDEX(Income!P$9:P$1026,MATCH(Calc!$AO945,Income!$U$9:$U$1026,0),1)),"")</f>
        <v/>
      </c>
      <c r="BH945" s="85" t="str">
        <f t="shared" si="96"/>
        <v>Passive</v>
      </c>
      <c r="BI945" s="85">
        <f>IFERROR(INDEX(Expenses!B$9:B$1026,MATCH(Calc!$AO945,Expenses!$U$9:$U$1026,0),1),0)</f>
        <v>0</v>
      </c>
      <c r="BJ945" s="85">
        <f>IFERROR(INDEX(Expenses!C$9:C$1026,MATCH(Calc!$AO945,Expenses!$U$9:$U$1026,0),1),0)</f>
        <v>0</v>
      </c>
      <c r="BK945" s="93">
        <f t="shared" ca="1" si="97"/>
        <v>2030</v>
      </c>
      <c r="BL945" s="85" t="str">
        <f>IFERROR(IF($BH945="Passive","",INDEX(Expenses!E$9:E$1026,MATCH(Calc!$AO945,Expenses!$U$9:$U$1026,0),1)),"")</f>
        <v/>
      </c>
      <c r="BM945" s="85" t="str">
        <f>IFERROR(IF($BH945="Passive","",INDEX(Expenses!F$9:F$1026,MATCH(Calc!$AO945,Expenses!$U$9:$U$1026,0),1)),"")</f>
        <v/>
      </c>
      <c r="BN945" s="85" t="str">
        <f>IFERROR(IF($BH945="Passive","",INDEX(Expenses!G$9:G$1026,MATCH(Calc!$AO945,Expenses!$U$9:$U$1026,0),1)),"")</f>
        <v/>
      </c>
      <c r="BO945" s="85" t="str">
        <f>IFERROR(IF($BH945="Passive","",INDEX(Expenses!H$9:H$1026,MATCH(Calc!$AO945,Expenses!$U$9:$U$1026,0),1)),"")</f>
        <v/>
      </c>
      <c r="BP945" s="85" t="str">
        <f>IFERROR(IF($BH945="Passive","",INDEX(Expenses!I$9:I$1026,MATCH(Calc!$AO945,Expenses!$U$9:$U$1026,0),1)),"")</f>
        <v/>
      </c>
      <c r="BQ945" s="85" t="str">
        <f>IFERROR(IF($BH945="Passive","",INDEX(Expenses!J$9:J$1026,MATCH(Calc!$AO945,Expenses!$U$9:$U$1026,0),1)),"")</f>
        <v/>
      </c>
      <c r="BR945" s="85" t="str">
        <f>IFERROR(IF($BH945="Passive","",INDEX(Expenses!K$9:K$1026,MATCH(Calc!$AO945,Expenses!$U$9:$U$1026,0),1)),"")</f>
        <v/>
      </c>
      <c r="BS945" s="85" t="str">
        <f>IFERROR(IF($BH945="Passive","",INDEX(Expenses!L$9:L$1026,MATCH(Calc!$AO945,Expenses!$U$9:$U$1026,0),1)),"")</f>
        <v/>
      </c>
      <c r="BT945" s="85" t="str">
        <f>IFERROR(IF($BH945="Passive","",INDEX(Expenses!M$9:M$1026,MATCH(Calc!$AO945,Expenses!$U$9:$U$1026,0),1)),"")</f>
        <v/>
      </c>
      <c r="BU945" s="85" t="str">
        <f>IFERROR(IF($BH945="Passive","",INDEX(Expenses!N$9:N$1026,MATCH(Calc!$AO945,Expenses!$U$9:$U$1026,0),1)),"")</f>
        <v/>
      </c>
      <c r="BV945" s="85" t="str">
        <f>IFERROR(IF($BH945="Passive","",INDEX(Expenses!O$9:O$1026,MATCH(Calc!$AO945,Expenses!$U$9:$U$1026,0),1)),"")</f>
        <v/>
      </c>
      <c r="BW945" s="85" t="str">
        <f>IFERROR(IF($BH945="Passive","",INDEX(Expenses!P$9:P$1026,MATCH(Calc!$AO945,Expenses!$U$9:$U$1026,0),1)),"")</f>
        <v/>
      </c>
    </row>
    <row r="946" spans="40:75" x14ac:dyDescent="0.25">
      <c r="AN946" s="93">
        <f t="shared" si="93"/>
        <v>9</v>
      </c>
      <c r="AO946" s="93">
        <v>943</v>
      </c>
      <c r="AQ946" s="85" t="str">
        <f t="shared" si="94"/>
        <v>Passive</v>
      </c>
      <c r="AR946" s="85">
        <f>IFERROR(INDEX(Income!B$9:B$1026,MATCH(Calc!$AO946,Income!$U$9:$U$1026,0),1),0)</f>
        <v>0</v>
      </c>
      <c r="AS946" s="85">
        <f>IFERROR(INDEX(Income!C$9:C$1026,MATCH(Calc!$AO946,Income!$U$9:$U$1026,0),1),0)</f>
        <v>0</v>
      </c>
      <c r="AT946" s="93">
        <f t="shared" ca="1" si="95"/>
        <v>2030</v>
      </c>
      <c r="AU946" s="85" t="str">
        <f>IFERROR(IF($AQ946="Passive","",INDEX(Income!E$9:E$1026,MATCH(Calc!$AO946,Income!$U$9:$U$1026,0),1)),"")</f>
        <v/>
      </c>
      <c r="AV946" s="85" t="str">
        <f>IFERROR(IF($AQ946="Passive","",INDEX(Income!F$9:F$1026,MATCH(Calc!$AO946,Income!$U$9:$U$1026,0),1)),"")</f>
        <v/>
      </c>
      <c r="AW946" s="85" t="str">
        <f>IFERROR(IF($AQ946="Passive","",INDEX(Income!G$9:G$1026,MATCH(Calc!$AO946,Income!$U$9:$U$1026,0),1)),"")</f>
        <v/>
      </c>
      <c r="AX946" s="85" t="str">
        <f>IFERROR(IF($AQ946="Passive","",INDEX(Income!H$9:H$1026,MATCH(Calc!$AO946,Income!$U$9:$U$1026,0),1)),"")</f>
        <v/>
      </c>
      <c r="AY946" s="85" t="str">
        <f>IFERROR(IF($AQ946="Passive","",INDEX(Income!I$9:I$1026,MATCH(Calc!$AO946,Income!$U$9:$U$1026,0),1)),"")</f>
        <v/>
      </c>
      <c r="AZ946" s="85" t="str">
        <f>IFERROR(IF($AQ946="Passive","",INDEX(Income!J$9:J$1026,MATCH(Calc!$AO946,Income!$U$9:$U$1026,0),1)),"")</f>
        <v/>
      </c>
      <c r="BA946" s="85" t="str">
        <f>IFERROR(IF($AQ946="Passive","",INDEX(Income!K$9:K$1026,MATCH(Calc!$AO946,Income!$U$9:$U$1026,0),1)),"")</f>
        <v/>
      </c>
      <c r="BB946" s="85" t="str">
        <f>IFERROR(IF($AQ946="Passive","",INDEX(Income!L$9:L$1026,MATCH(Calc!$AO946,Income!$U$9:$U$1026,0),1)),"")</f>
        <v/>
      </c>
      <c r="BC946" s="85" t="str">
        <f>IFERROR(IF($AQ946="Passive","",INDEX(Income!M$9:M$1026,MATCH(Calc!$AO946,Income!$U$9:$U$1026,0),1)),"")</f>
        <v/>
      </c>
      <c r="BD946" s="85" t="str">
        <f>IFERROR(IF($AQ946="Passive","",INDEX(Income!N$9:N$1026,MATCH(Calc!$AO946,Income!$U$9:$U$1026,0),1)),"")</f>
        <v/>
      </c>
      <c r="BE946" s="85" t="str">
        <f>IFERROR(IF($AQ946="Passive","",INDEX(Income!O$9:O$1026,MATCH(Calc!$AO946,Income!$U$9:$U$1026,0),1)),"")</f>
        <v/>
      </c>
      <c r="BF946" s="85" t="str">
        <f>IFERROR(IF($AQ946="Passive","",INDEX(Income!P$9:P$1026,MATCH(Calc!$AO946,Income!$U$9:$U$1026,0),1)),"")</f>
        <v/>
      </c>
      <c r="BH946" s="85" t="str">
        <f t="shared" si="96"/>
        <v>Passive</v>
      </c>
      <c r="BI946" s="85">
        <f>IFERROR(INDEX(Expenses!B$9:B$1026,MATCH(Calc!$AO946,Expenses!$U$9:$U$1026,0),1),0)</f>
        <v>0</v>
      </c>
      <c r="BJ946" s="85">
        <f>IFERROR(INDEX(Expenses!C$9:C$1026,MATCH(Calc!$AO946,Expenses!$U$9:$U$1026,0),1),0)</f>
        <v>0</v>
      </c>
      <c r="BK946" s="93">
        <f t="shared" ca="1" si="97"/>
        <v>2030</v>
      </c>
      <c r="BL946" s="85" t="str">
        <f>IFERROR(IF($BH946="Passive","",INDEX(Expenses!E$9:E$1026,MATCH(Calc!$AO946,Expenses!$U$9:$U$1026,0),1)),"")</f>
        <v/>
      </c>
      <c r="BM946" s="85" t="str">
        <f>IFERROR(IF($BH946="Passive","",INDEX(Expenses!F$9:F$1026,MATCH(Calc!$AO946,Expenses!$U$9:$U$1026,0),1)),"")</f>
        <v/>
      </c>
      <c r="BN946" s="85" t="str">
        <f>IFERROR(IF($BH946="Passive","",INDEX(Expenses!G$9:G$1026,MATCH(Calc!$AO946,Expenses!$U$9:$U$1026,0),1)),"")</f>
        <v/>
      </c>
      <c r="BO946" s="85" t="str">
        <f>IFERROR(IF($BH946="Passive","",INDEX(Expenses!H$9:H$1026,MATCH(Calc!$AO946,Expenses!$U$9:$U$1026,0),1)),"")</f>
        <v/>
      </c>
      <c r="BP946" s="85" t="str">
        <f>IFERROR(IF($BH946="Passive","",INDEX(Expenses!I$9:I$1026,MATCH(Calc!$AO946,Expenses!$U$9:$U$1026,0),1)),"")</f>
        <v/>
      </c>
      <c r="BQ946" s="85" t="str">
        <f>IFERROR(IF($BH946="Passive","",INDEX(Expenses!J$9:J$1026,MATCH(Calc!$AO946,Expenses!$U$9:$U$1026,0),1)),"")</f>
        <v/>
      </c>
      <c r="BR946" s="85" t="str">
        <f>IFERROR(IF($BH946="Passive","",INDEX(Expenses!K$9:K$1026,MATCH(Calc!$AO946,Expenses!$U$9:$U$1026,0),1)),"")</f>
        <v/>
      </c>
      <c r="BS946" s="85" t="str">
        <f>IFERROR(IF($BH946="Passive","",INDEX(Expenses!L$9:L$1026,MATCH(Calc!$AO946,Expenses!$U$9:$U$1026,0),1)),"")</f>
        <v/>
      </c>
      <c r="BT946" s="85" t="str">
        <f>IFERROR(IF($BH946="Passive","",INDEX(Expenses!M$9:M$1026,MATCH(Calc!$AO946,Expenses!$U$9:$U$1026,0),1)),"")</f>
        <v/>
      </c>
      <c r="BU946" s="85" t="str">
        <f>IFERROR(IF($BH946="Passive","",INDEX(Expenses!N$9:N$1026,MATCH(Calc!$AO946,Expenses!$U$9:$U$1026,0),1)),"")</f>
        <v/>
      </c>
      <c r="BV946" s="85" t="str">
        <f>IFERROR(IF($BH946="Passive","",INDEX(Expenses!O$9:O$1026,MATCH(Calc!$AO946,Expenses!$U$9:$U$1026,0),1)),"")</f>
        <v/>
      </c>
      <c r="BW946" s="85" t="str">
        <f>IFERROR(IF($BH946="Passive","",INDEX(Expenses!P$9:P$1026,MATCH(Calc!$AO946,Expenses!$U$9:$U$1026,0),1)),"")</f>
        <v/>
      </c>
    </row>
    <row r="947" spans="40:75" x14ac:dyDescent="0.25">
      <c r="AN947" s="93">
        <f t="shared" si="93"/>
        <v>9</v>
      </c>
      <c r="AO947" s="93">
        <v>944</v>
      </c>
      <c r="AQ947" s="85" t="str">
        <f t="shared" si="94"/>
        <v>Passive</v>
      </c>
      <c r="AR947" s="85">
        <f>IFERROR(INDEX(Income!B$9:B$1026,MATCH(Calc!$AO947,Income!$U$9:$U$1026,0),1),0)</f>
        <v>0</v>
      </c>
      <c r="AS947" s="85">
        <f>IFERROR(INDEX(Income!C$9:C$1026,MATCH(Calc!$AO947,Income!$U$9:$U$1026,0),1),0)</f>
        <v>0</v>
      </c>
      <c r="AT947" s="93">
        <f t="shared" ca="1" si="95"/>
        <v>2030</v>
      </c>
      <c r="AU947" s="85" t="str">
        <f>IFERROR(IF($AQ947="Passive","",INDEX(Income!E$9:E$1026,MATCH(Calc!$AO947,Income!$U$9:$U$1026,0),1)),"")</f>
        <v/>
      </c>
      <c r="AV947" s="85" t="str">
        <f>IFERROR(IF($AQ947="Passive","",INDEX(Income!F$9:F$1026,MATCH(Calc!$AO947,Income!$U$9:$U$1026,0),1)),"")</f>
        <v/>
      </c>
      <c r="AW947" s="85" t="str">
        <f>IFERROR(IF($AQ947="Passive","",INDEX(Income!G$9:G$1026,MATCH(Calc!$AO947,Income!$U$9:$U$1026,0),1)),"")</f>
        <v/>
      </c>
      <c r="AX947" s="85" t="str">
        <f>IFERROR(IF($AQ947="Passive","",INDEX(Income!H$9:H$1026,MATCH(Calc!$AO947,Income!$U$9:$U$1026,0),1)),"")</f>
        <v/>
      </c>
      <c r="AY947" s="85" t="str">
        <f>IFERROR(IF($AQ947="Passive","",INDEX(Income!I$9:I$1026,MATCH(Calc!$AO947,Income!$U$9:$U$1026,0),1)),"")</f>
        <v/>
      </c>
      <c r="AZ947" s="85" t="str">
        <f>IFERROR(IF($AQ947="Passive","",INDEX(Income!J$9:J$1026,MATCH(Calc!$AO947,Income!$U$9:$U$1026,0),1)),"")</f>
        <v/>
      </c>
      <c r="BA947" s="85" t="str">
        <f>IFERROR(IF($AQ947="Passive","",INDEX(Income!K$9:K$1026,MATCH(Calc!$AO947,Income!$U$9:$U$1026,0),1)),"")</f>
        <v/>
      </c>
      <c r="BB947" s="85" t="str">
        <f>IFERROR(IF($AQ947="Passive","",INDEX(Income!L$9:L$1026,MATCH(Calc!$AO947,Income!$U$9:$U$1026,0),1)),"")</f>
        <v/>
      </c>
      <c r="BC947" s="85" t="str">
        <f>IFERROR(IF($AQ947="Passive","",INDEX(Income!M$9:M$1026,MATCH(Calc!$AO947,Income!$U$9:$U$1026,0),1)),"")</f>
        <v/>
      </c>
      <c r="BD947" s="85" t="str">
        <f>IFERROR(IF($AQ947="Passive","",INDEX(Income!N$9:N$1026,MATCH(Calc!$AO947,Income!$U$9:$U$1026,0),1)),"")</f>
        <v/>
      </c>
      <c r="BE947" s="85" t="str">
        <f>IFERROR(IF($AQ947="Passive","",INDEX(Income!O$9:O$1026,MATCH(Calc!$AO947,Income!$U$9:$U$1026,0),1)),"")</f>
        <v/>
      </c>
      <c r="BF947" s="85" t="str">
        <f>IFERROR(IF($AQ947="Passive","",INDEX(Income!P$9:P$1026,MATCH(Calc!$AO947,Income!$U$9:$U$1026,0),1)),"")</f>
        <v/>
      </c>
      <c r="BH947" s="85" t="str">
        <f t="shared" si="96"/>
        <v>Passive</v>
      </c>
      <c r="BI947" s="85">
        <f>IFERROR(INDEX(Expenses!B$9:B$1026,MATCH(Calc!$AO947,Expenses!$U$9:$U$1026,0),1),0)</f>
        <v>0</v>
      </c>
      <c r="BJ947" s="85">
        <f>IFERROR(INDEX(Expenses!C$9:C$1026,MATCH(Calc!$AO947,Expenses!$U$9:$U$1026,0),1),0)</f>
        <v>0</v>
      </c>
      <c r="BK947" s="93">
        <f t="shared" ca="1" si="97"/>
        <v>2030</v>
      </c>
      <c r="BL947" s="85" t="str">
        <f>IFERROR(IF($BH947="Passive","",INDEX(Expenses!E$9:E$1026,MATCH(Calc!$AO947,Expenses!$U$9:$U$1026,0),1)),"")</f>
        <v/>
      </c>
      <c r="BM947" s="85" t="str">
        <f>IFERROR(IF($BH947="Passive","",INDEX(Expenses!F$9:F$1026,MATCH(Calc!$AO947,Expenses!$U$9:$U$1026,0),1)),"")</f>
        <v/>
      </c>
      <c r="BN947" s="85" t="str">
        <f>IFERROR(IF($BH947="Passive","",INDEX(Expenses!G$9:G$1026,MATCH(Calc!$AO947,Expenses!$U$9:$U$1026,0),1)),"")</f>
        <v/>
      </c>
      <c r="BO947" s="85" t="str">
        <f>IFERROR(IF($BH947="Passive","",INDEX(Expenses!H$9:H$1026,MATCH(Calc!$AO947,Expenses!$U$9:$U$1026,0),1)),"")</f>
        <v/>
      </c>
      <c r="BP947" s="85" t="str">
        <f>IFERROR(IF($BH947="Passive","",INDEX(Expenses!I$9:I$1026,MATCH(Calc!$AO947,Expenses!$U$9:$U$1026,0),1)),"")</f>
        <v/>
      </c>
      <c r="BQ947" s="85" t="str">
        <f>IFERROR(IF($BH947="Passive","",INDEX(Expenses!J$9:J$1026,MATCH(Calc!$AO947,Expenses!$U$9:$U$1026,0),1)),"")</f>
        <v/>
      </c>
      <c r="BR947" s="85" t="str">
        <f>IFERROR(IF($BH947="Passive","",INDEX(Expenses!K$9:K$1026,MATCH(Calc!$AO947,Expenses!$U$9:$U$1026,0),1)),"")</f>
        <v/>
      </c>
      <c r="BS947" s="85" t="str">
        <f>IFERROR(IF($BH947="Passive","",INDEX(Expenses!L$9:L$1026,MATCH(Calc!$AO947,Expenses!$U$9:$U$1026,0),1)),"")</f>
        <v/>
      </c>
      <c r="BT947" s="85" t="str">
        <f>IFERROR(IF($BH947="Passive","",INDEX(Expenses!M$9:M$1026,MATCH(Calc!$AO947,Expenses!$U$9:$U$1026,0),1)),"")</f>
        <v/>
      </c>
      <c r="BU947" s="85" t="str">
        <f>IFERROR(IF($BH947="Passive","",INDEX(Expenses!N$9:N$1026,MATCH(Calc!$AO947,Expenses!$U$9:$U$1026,0),1)),"")</f>
        <v/>
      </c>
      <c r="BV947" s="85" t="str">
        <f>IFERROR(IF($BH947="Passive","",INDEX(Expenses!O$9:O$1026,MATCH(Calc!$AO947,Expenses!$U$9:$U$1026,0),1)),"")</f>
        <v/>
      </c>
      <c r="BW947" s="85" t="str">
        <f>IFERROR(IF($BH947="Passive","",INDEX(Expenses!P$9:P$1026,MATCH(Calc!$AO947,Expenses!$U$9:$U$1026,0),1)),"")</f>
        <v/>
      </c>
    </row>
    <row r="948" spans="40:75" x14ac:dyDescent="0.25">
      <c r="AN948" s="93">
        <f t="shared" si="93"/>
        <v>9</v>
      </c>
      <c r="AO948" s="93">
        <v>945</v>
      </c>
      <c r="AQ948" s="85" t="str">
        <f t="shared" si="94"/>
        <v>Passive</v>
      </c>
      <c r="AR948" s="85">
        <f>IFERROR(INDEX(Income!B$9:B$1026,MATCH(Calc!$AO948,Income!$U$9:$U$1026,0),1),0)</f>
        <v>0</v>
      </c>
      <c r="AS948" s="85">
        <f>IFERROR(INDEX(Income!C$9:C$1026,MATCH(Calc!$AO948,Income!$U$9:$U$1026,0),1),0)</f>
        <v>0</v>
      </c>
      <c r="AT948" s="93">
        <f t="shared" ca="1" si="95"/>
        <v>2030</v>
      </c>
      <c r="AU948" s="85" t="str">
        <f>IFERROR(IF($AQ948="Passive","",INDEX(Income!E$9:E$1026,MATCH(Calc!$AO948,Income!$U$9:$U$1026,0),1)),"")</f>
        <v/>
      </c>
      <c r="AV948" s="85" t="str">
        <f>IFERROR(IF($AQ948="Passive","",INDEX(Income!F$9:F$1026,MATCH(Calc!$AO948,Income!$U$9:$U$1026,0),1)),"")</f>
        <v/>
      </c>
      <c r="AW948" s="85" t="str">
        <f>IFERROR(IF($AQ948="Passive","",INDEX(Income!G$9:G$1026,MATCH(Calc!$AO948,Income!$U$9:$U$1026,0),1)),"")</f>
        <v/>
      </c>
      <c r="AX948" s="85" t="str">
        <f>IFERROR(IF($AQ948="Passive","",INDEX(Income!H$9:H$1026,MATCH(Calc!$AO948,Income!$U$9:$U$1026,0),1)),"")</f>
        <v/>
      </c>
      <c r="AY948" s="85" t="str">
        <f>IFERROR(IF($AQ948="Passive","",INDEX(Income!I$9:I$1026,MATCH(Calc!$AO948,Income!$U$9:$U$1026,0),1)),"")</f>
        <v/>
      </c>
      <c r="AZ948" s="85" t="str">
        <f>IFERROR(IF($AQ948="Passive","",INDEX(Income!J$9:J$1026,MATCH(Calc!$AO948,Income!$U$9:$U$1026,0),1)),"")</f>
        <v/>
      </c>
      <c r="BA948" s="85" t="str">
        <f>IFERROR(IF($AQ948="Passive","",INDEX(Income!K$9:K$1026,MATCH(Calc!$AO948,Income!$U$9:$U$1026,0),1)),"")</f>
        <v/>
      </c>
      <c r="BB948" s="85" t="str">
        <f>IFERROR(IF($AQ948="Passive","",INDEX(Income!L$9:L$1026,MATCH(Calc!$AO948,Income!$U$9:$U$1026,0),1)),"")</f>
        <v/>
      </c>
      <c r="BC948" s="85" t="str">
        <f>IFERROR(IF($AQ948="Passive","",INDEX(Income!M$9:M$1026,MATCH(Calc!$AO948,Income!$U$9:$U$1026,0),1)),"")</f>
        <v/>
      </c>
      <c r="BD948" s="85" t="str">
        <f>IFERROR(IF($AQ948="Passive","",INDEX(Income!N$9:N$1026,MATCH(Calc!$AO948,Income!$U$9:$U$1026,0),1)),"")</f>
        <v/>
      </c>
      <c r="BE948" s="85" t="str">
        <f>IFERROR(IF($AQ948="Passive","",INDEX(Income!O$9:O$1026,MATCH(Calc!$AO948,Income!$U$9:$U$1026,0),1)),"")</f>
        <v/>
      </c>
      <c r="BF948" s="85" t="str">
        <f>IFERROR(IF($AQ948="Passive","",INDEX(Income!P$9:P$1026,MATCH(Calc!$AO948,Income!$U$9:$U$1026,0),1)),"")</f>
        <v/>
      </c>
      <c r="BH948" s="85" t="str">
        <f t="shared" si="96"/>
        <v>Passive</v>
      </c>
      <c r="BI948" s="85">
        <f>IFERROR(INDEX(Expenses!B$9:B$1026,MATCH(Calc!$AO948,Expenses!$U$9:$U$1026,0),1),0)</f>
        <v>0</v>
      </c>
      <c r="BJ948" s="85">
        <f>IFERROR(INDEX(Expenses!C$9:C$1026,MATCH(Calc!$AO948,Expenses!$U$9:$U$1026,0),1),0)</f>
        <v>0</v>
      </c>
      <c r="BK948" s="93">
        <f t="shared" ca="1" si="97"/>
        <v>2030</v>
      </c>
      <c r="BL948" s="85" t="str">
        <f>IFERROR(IF($BH948="Passive","",INDEX(Expenses!E$9:E$1026,MATCH(Calc!$AO948,Expenses!$U$9:$U$1026,0),1)),"")</f>
        <v/>
      </c>
      <c r="BM948" s="85" t="str">
        <f>IFERROR(IF($BH948="Passive","",INDEX(Expenses!F$9:F$1026,MATCH(Calc!$AO948,Expenses!$U$9:$U$1026,0),1)),"")</f>
        <v/>
      </c>
      <c r="BN948" s="85" t="str">
        <f>IFERROR(IF($BH948="Passive","",INDEX(Expenses!G$9:G$1026,MATCH(Calc!$AO948,Expenses!$U$9:$U$1026,0),1)),"")</f>
        <v/>
      </c>
      <c r="BO948" s="85" t="str">
        <f>IFERROR(IF($BH948="Passive","",INDEX(Expenses!H$9:H$1026,MATCH(Calc!$AO948,Expenses!$U$9:$U$1026,0),1)),"")</f>
        <v/>
      </c>
      <c r="BP948" s="85" t="str">
        <f>IFERROR(IF($BH948="Passive","",INDEX(Expenses!I$9:I$1026,MATCH(Calc!$AO948,Expenses!$U$9:$U$1026,0),1)),"")</f>
        <v/>
      </c>
      <c r="BQ948" s="85" t="str">
        <f>IFERROR(IF($BH948="Passive","",INDEX(Expenses!J$9:J$1026,MATCH(Calc!$AO948,Expenses!$U$9:$U$1026,0),1)),"")</f>
        <v/>
      </c>
      <c r="BR948" s="85" t="str">
        <f>IFERROR(IF($BH948="Passive","",INDEX(Expenses!K$9:K$1026,MATCH(Calc!$AO948,Expenses!$U$9:$U$1026,0),1)),"")</f>
        <v/>
      </c>
      <c r="BS948" s="85" t="str">
        <f>IFERROR(IF($BH948="Passive","",INDEX(Expenses!L$9:L$1026,MATCH(Calc!$AO948,Expenses!$U$9:$U$1026,0),1)),"")</f>
        <v/>
      </c>
      <c r="BT948" s="85" t="str">
        <f>IFERROR(IF($BH948="Passive","",INDEX(Expenses!M$9:M$1026,MATCH(Calc!$AO948,Expenses!$U$9:$U$1026,0),1)),"")</f>
        <v/>
      </c>
      <c r="BU948" s="85" t="str">
        <f>IFERROR(IF($BH948="Passive","",INDEX(Expenses!N$9:N$1026,MATCH(Calc!$AO948,Expenses!$U$9:$U$1026,0),1)),"")</f>
        <v/>
      </c>
      <c r="BV948" s="85" t="str">
        <f>IFERROR(IF($BH948="Passive","",INDEX(Expenses!O$9:O$1026,MATCH(Calc!$AO948,Expenses!$U$9:$U$1026,0),1)),"")</f>
        <v/>
      </c>
      <c r="BW948" s="85" t="str">
        <f>IFERROR(IF($BH948="Passive","",INDEX(Expenses!P$9:P$1026,MATCH(Calc!$AO948,Expenses!$U$9:$U$1026,0),1)),"")</f>
        <v/>
      </c>
    </row>
    <row r="949" spans="40:75" x14ac:dyDescent="0.25">
      <c r="AN949" s="93">
        <f t="shared" si="93"/>
        <v>9</v>
      </c>
      <c r="AO949" s="93">
        <v>946</v>
      </c>
      <c r="AQ949" s="85" t="str">
        <f t="shared" si="94"/>
        <v>Passive</v>
      </c>
      <c r="AR949" s="85">
        <f>IFERROR(INDEX(Income!B$9:B$1026,MATCH(Calc!$AO949,Income!$U$9:$U$1026,0),1),0)</f>
        <v>0</v>
      </c>
      <c r="AS949" s="85">
        <f>IFERROR(INDEX(Income!C$9:C$1026,MATCH(Calc!$AO949,Income!$U$9:$U$1026,0),1),0)</f>
        <v>0</v>
      </c>
      <c r="AT949" s="93">
        <f t="shared" ca="1" si="95"/>
        <v>2030</v>
      </c>
      <c r="AU949" s="85" t="str">
        <f>IFERROR(IF($AQ949="Passive","",INDEX(Income!E$9:E$1026,MATCH(Calc!$AO949,Income!$U$9:$U$1026,0),1)),"")</f>
        <v/>
      </c>
      <c r="AV949" s="85" t="str">
        <f>IFERROR(IF($AQ949="Passive","",INDEX(Income!F$9:F$1026,MATCH(Calc!$AO949,Income!$U$9:$U$1026,0),1)),"")</f>
        <v/>
      </c>
      <c r="AW949" s="85" t="str">
        <f>IFERROR(IF($AQ949="Passive","",INDEX(Income!G$9:G$1026,MATCH(Calc!$AO949,Income!$U$9:$U$1026,0),1)),"")</f>
        <v/>
      </c>
      <c r="AX949" s="85" t="str">
        <f>IFERROR(IF($AQ949="Passive","",INDEX(Income!H$9:H$1026,MATCH(Calc!$AO949,Income!$U$9:$U$1026,0),1)),"")</f>
        <v/>
      </c>
      <c r="AY949" s="85" t="str">
        <f>IFERROR(IF($AQ949="Passive","",INDEX(Income!I$9:I$1026,MATCH(Calc!$AO949,Income!$U$9:$U$1026,0),1)),"")</f>
        <v/>
      </c>
      <c r="AZ949" s="85" t="str">
        <f>IFERROR(IF($AQ949="Passive","",INDEX(Income!J$9:J$1026,MATCH(Calc!$AO949,Income!$U$9:$U$1026,0),1)),"")</f>
        <v/>
      </c>
      <c r="BA949" s="85" t="str">
        <f>IFERROR(IF($AQ949="Passive","",INDEX(Income!K$9:K$1026,MATCH(Calc!$AO949,Income!$U$9:$U$1026,0),1)),"")</f>
        <v/>
      </c>
      <c r="BB949" s="85" t="str">
        <f>IFERROR(IF($AQ949="Passive","",INDEX(Income!L$9:L$1026,MATCH(Calc!$AO949,Income!$U$9:$U$1026,0),1)),"")</f>
        <v/>
      </c>
      <c r="BC949" s="85" t="str">
        <f>IFERROR(IF($AQ949="Passive","",INDEX(Income!M$9:M$1026,MATCH(Calc!$AO949,Income!$U$9:$U$1026,0),1)),"")</f>
        <v/>
      </c>
      <c r="BD949" s="85" t="str">
        <f>IFERROR(IF($AQ949="Passive","",INDEX(Income!N$9:N$1026,MATCH(Calc!$AO949,Income!$U$9:$U$1026,0),1)),"")</f>
        <v/>
      </c>
      <c r="BE949" s="85" t="str">
        <f>IFERROR(IF($AQ949="Passive","",INDEX(Income!O$9:O$1026,MATCH(Calc!$AO949,Income!$U$9:$U$1026,0),1)),"")</f>
        <v/>
      </c>
      <c r="BF949" s="85" t="str">
        <f>IFERROR(IF($AQ949="Passive","",INDEX(Income!P$9:P$1026,MATCH(Calc!$AO949,Income!$U$9:$U$1026,0),1)),"")</f>
        <v/>
      </c>
      <c r="BH949" s="85" t="str">
        <f t="shared" si="96"/>
        <v>Passive</v>
      </c>
      <c r="BI949" s="85">
        <f>IFERROR(INDEX(Expenses!B$9:B$1026,MATCH(Calc!$AO949,Expenses!$U$9:$U$1026,0),1),0)</f>
        <v>0</v>
      </c>
      <c r="BJ949" s="85">
        <f>IFERROR(INDEX(Expenses!C$9:C$1026,MATCH(Calc!$AO949,Expenses!$U$9:$U$1026,0),1),0)</f>
        <v>0</v>
      </c>
      <c r="BK949" s="93">
        <f t="shared" ca="1" si="97"/>
        <v>2030</v>
      </c>
      <c r="BL949" s="85" t="str">
        <f>IFERROR(IF($BH949="Passive","",INDEX(Expenses!E$9:E$1026,MATCH(Calc!$AO949,Expenses!$U$9:$U$1026,0),1)),"")</f>
        <v/>
      </c>
      <c r="BM949" s="85" t="str">
        <f>IFERROR(IF($BH949="Passive","",INDEX(Expenses!F$9:F$1026,MATCH(Calc!$AO949,Expenses!$U$9:$U$1026,0),1)),"")</f>
        <v/>
      </c>
      <c r="BN949" s="85" t="str">
        <f>IFERROR(IF($BH949="Passive","",INDEX(Expenses!G$9:G$1026,MATCH(Calc!$AO949,Expenses!$U$9:$U$1026,0),1)),"")</f>
        <v/>
      </c>
      <c r="BO949" s="85" t="str">
        <f>IFERROR(IF($BH949="Passive","",INDEX(Expenses!H$9:H$1026,MATCH(Calc!$AO949,Expenses!$U$9:$U$1026,0),1)),"")</f>
        <v/>
      </c>
      <c r="BP949" s="85" t="str">
        <f>IFERROR(IF($BH949="Passive","",INDEX(Expenses!I$9:I$1026,MATCH(Calc!$AO949,Expenses!$U$9:$U$1026,0),1)),"")</f>
        <v/>
      </c>
      <c r="BQ949" s="85" t="str">
        <f>IFERROR(IF($BH949="Passive","",INDEX(Expenses!J$9:J$1026,MATCH(Calc!$AO949,Expenses!$U$9:$U$1026,0),1)),"")</f>
        <v/>
      </c>
      <c r="BR949" s="85" t="str">
        <f>IFERROR(IF($BH949="Passive","",INDEX(Expenses!K$9:K$1026,MATCH(Calc!$AO949,Expenses!$U$9:$U$1026,0),1)),"")</f>
        <v/>
      </c>
      <c r="BS949" s="85" t="str">
        <f>IFERROR(IF($BH949="Passive","",INDEX(Expenses!L$9:L$1026,MATCH(Calc!$AO949,Expenses!$U$9:$U$1026,0),1)),"")</f>
        <v/>
      </c>
      <c r="BT949" s="85" t="str">
        <f>IFERROR(IF($BH949="Passive","",INDEX(Expenses!M$9:M$1026,MATCH(Calc!$AO949,Expenses!$U$9:$U$1026,0),1)),"")</f>
        <v/>
      </c>
      <c r="BU949" s="85" t="str">
        <f>IFERROR(IF($BH949="Passive","",INDEX(Expenses!N$9:N$1026,MATCH(Calc!$AO949,Expenses!$U$9:$U$1026,0),1)),"")</f>
        <v/>
      </c>
      <c r="BV949" s="85" t="str">
        <f>IFERROR(IF($BH949="Passive","",INDEX(Expenses!O$9:O$1026,MATCH(Calc!$AO949,Expenses!$U$9:$U$1026,0),1)),"")</f>
        <v/>
      </c>
      <c r="BW949" s="85" t="str">
        <f>IFERROR(IF($BH949="Passive","",INDEX(Expenses!P$9:P$1026,MATCH(Calc!$AO949,Expenses!$U$9:$U$1026,0),1)),"")</f>
        <v/>
      </c>
    </row>
    <row r="950" spans="40:75" x14ac:dyDescent="0.25">
      <c r="AN950" s="93">
        <f t="shared" si="93"/>
        <v>9</v>
      </c>
      <c r="AO950" s="93">
        <v>947</v>
      </c>
      <c r="AQ950" s="85" t="str">
        <f t="shared" si="94"/>
        <v>Passive</v>
      </c>
      <c r="AR950" s="85">
        <f>IFERROR(INDEX(Income!B$9:B$1026,MATCH(Calc!$AO950,Income!$U$9:$U$1026,0),1),0)</f>
        <v>0</v>
      </c>
      <c r="AS950" s="85">
        <f>IFERROR(INDEX(Income!C$9:C$1026,MATCH(Calc!$AO950,Income!$U$9:$U$1026,0),1),0)</f>
        <v>0</v>
      </c>
      <c r="AT950" s="93">
        <f t="shared" ca="1" si="95"/>
        <v>2030</v>
      </c>
      <c r="AU950" s="85" t="str">
        <f>IFERROR(IF($AQ950="Passive","",INDEX(Income!E$9:E$1026,MATCH(Calc!$AO950,Income!$U$9:$U$1026,0),1)),"")</f>
        <v/>
      </c>
      <c r="AV950" s="85" t="str">
        <f>IFERROR(IF($AQ950="Passive","",INDEX(Income!F$9:F$1026,MATCH(Calc!$AO950,Income!$U$9:$U$1026,0),1)),"")</f>
        <v/>
      </c>
      <c r="AW950" s="85" t="str">
        <f>IFERROR(IF($AQ950="Passive","",INDEX(Income!G$9:G$1026,MATCH(Calc!$AO950,Income!$U$9:$U$1026,0),1)),"")</f>
        <v/>
      </c>
      <c r="AX950" s="85" t="str">
        <f>IFERROR(IF($AQ950="Passive","",INDEX(Income!H$9:H$1026,MATCH(Calc!$AO950,Income!$U$9:$U$1026,0),1)),"")</f>
        <v/>
      </c>
      <c r="AY950" s="85" t="str">
        <f>IFERROR(IF($AQ950="Passive","",INDEX(Income!I$9:I$1026,MATCH(Calc!$AO950,Income!$U$9:$U$1026,0),1)),"")</f>
        <v/>
      </c>
      <c r="AZ950" s="85" t="str">
        <f>IFERROR(IF($AQ950="Passive","",INDEX(Income!J$9:J$1026,MATCH(Calc!$AO950,Income!$U$9:$U$1026,0),1)),"")</f>
        <v/>
      </c>
      <c r="BA950" s="85" t="str">
        <f>IFERROR(IF($AQ950="Passive","",INDEX(Income!K$9:K$1026,MATCH(Calc!$AO950,Income!$U$9:$U$1026,0),1)),"")</f>
        <v/>
      </c>
      <c r="BB950" s="85" t="str">
        <f>IFERROR(IF($AQ950="Passive","",INDEX(Income!L$9:L$1026,MATCH(Calc!$AO950,Income!$U$9:$U$1026,0),1)),"")</f>
        <v/>
      </c>
      <c r="BC950" s="85" t="str">
        <f>IFERROR(IF($AQ950="Passive","",INDEX(Income!M$9:M$1026,MATCH(Calc!$AO950,Income!$U$9:$U$1026,0),1)),"")</f>
        <v/>
      </c>
      <c r="BD950" s="85" t="str">
        <f>IFERROR(IF($AQ950="Passive","",INDEX(Income!N$9:N$1026,MATCH(Calc!$AO950,Income!$U$9:$U$1026,0),1)),"")</f>
        <v/>
      </c>
      <c r="BE950" s="85" t="str">
        <f>IFERROR(IF($AQ950="Passive","",INDEX(Income!O$9:O$1026,MATCH(Calc!$AO950,Income!$U$9:$U$1026,0),1)),"")</f>
        <v/>
      </c>
      <c r="BF950" s="85" t="str">
        <f>IFERROR(IF($AQ950="Passive","",INDEX(Income!P$9:P$1026,MATCH(Calc!$AO950,Income!$U$9:$U$1026,0),1)),"")</f>
        <v/>
      </c>
      <c r="BH950" s="85" t="str">
        <f t="shared" si="96"/>
        <v>Passive</v>
      </c>
      <c r="BI950" s="85">
        <f>IFERROR(INDEX(Expenses!B$9:B$1026,MATCH(Calc!$AO950,Expenses!$U$9:$U$1026,0),1),0)</f>
        <v>0</v>
      </c>
      <c r="BJ950" s="85">
        <f>IFERROR(INDEX(Expenses!C$9:C$1026,MATCH(Calc!$AO950,Expenses!$U$9:$U$1026,0),1),0)</f>
        <v>0</v>
      </c>
      <c r="BK950" s="93">
        <f t="shared" ca="1" si="97"/>
        <v>2030</v>
      </c>
      <c r="BL950" s="85" t="str">
        <f>IFERROR(IF($BH950="Passive","",INDEX(Expenses!E$9:E$1026,MATCH(Calc!$AO950,Expenses!$U$9:$U$1026,0),1)),"")</f>
        <v/>
      </c>
      <c r="BM950" s="85" t="str">
        <f>IFERROR(IF($BH950="Passive","",INDEX(Expenses!F$9:F$1026,MATCH(Calc!$AO950,Expenses!$U$9:$U$1026,0),1)),"")</f>
        <v/>
      </c>
      <c r="BN950" s="85" t="str">
        <f>IFERROR(IF($BH950="Passive","",INDEX(Expenses!G$9:G$1026,MATCH(Calc!$AO950,Expenses!$U$9:$U$1026,0),1)),"")</f>
        <v/>
      </c>
      <c r="BO950" s="85" t="str">
        <f>IFERROR(IF($BH950="Passive","",INDEX(Expenses!H$9:H$1026,MATCH(Calc!$AO950,Expenses!$U$9:$U$1026,0),1)),"")</f>
        <v/>
      </c>
      <c r="BP950" s="85" t="str">
        <f>IFERROR(IF($BH950="Passive","",INDEX(Expenses!I$9:I$1026,MATCH(Calc!$AO950,Expenses!$U$9:$U$1026,0),1)),"")</f>
        <v/>
      </c>
      <c r="BQ950" s="85" t="str">
        <f>IFERROR(IF($BH950="Passive","",INDEX(Expenses!J$9:J$1026,MATCH(Calc!$AO950,Expenses!$U$9:$U$1026,0),1)),"")</f>
        <v/>
      </c>
      <c r="BR950" s="85" t="str">
        <f>IFERROR(IF($BH950="Passive","",INDEX(Expenses!K$9:K$1026,MATCH(Calc!$AO950,Expenses!$U$9:$U$1026,0),1)),"")</f>
        <v/>
      </c>
      <c r="BS950" s="85" t="str">
        <f>IFERROR(IF($BH950="Passive","",INDEX(Expenses!L$9:L$1026,MATCH(Calc!$AO950,Expenses!$U$9:$U$1026,0),1)),"")</f>
        <v/>
      </c>
      <c r="BT950" s="85" t="str">
        <f>IFERROR(IF($BH950="Passive","",INDEX(Expenses!M$9:M$1026,MATCH(Calc!$AO950,Expenses!$U$9:$U$1026,0),1)),"")</f>
        <v/>
      </c>
      <c r="BU950" s="85" t="str">
        <f>IFERROR(IF($BH950="Passive","",INDEX(Expenses!N$9:N$1026,MATCH(Calc!$AO950,Expenses!$U$9:$U$1026,0),1)),"")</f>
        <v/>
      </c>
      <c r="BV950" s="85" t="str">
        <f>IFERROR(IF($BH950="Passive","",INDEX(Expenses!O$9:O$1026,MATCH(Calc!$AO950,Expenses!$U$9:$U$1026,0),1)),"")</f>
        <v/>
      </c>
      <c r="BW950" s="85" t="str">
        <f>IFERROR(IF($BH950="Passive","",INDEX(Expenses!P$9:P$1026,MATCH(Calc!$AO950,Expenses!$U$9:$U$1026,0),1)),"")</f>
        <v/>
      </c>
    </row>
    <row r="951" spans="40:75" x14ac:dyDescent="0.25">
      <c r="AN951" s="93">
        <f t="shared" si="93"/>
        <v>9</v>
      </c>
      <c r="AO951" s="93">
        <v>948</v>
      </c>
      <c r="AQ951" s="85" t="str">
        <f t="shared" si="94"/>
        <v>Passive</v>
      </c>
      <c r="AR951" s="85">
        <f>IFERROR(INDEX(Income!B$9:B$1026,MATCH(Calc!$AO951,Income!$U$9:$U$1026,0),1),0)</f>
        <v>0</v>
      </c>
      <c r="AS951" s="85">
        <f>IFERROR(INDEX(Income!C$9:C$1026,MATCH(Calc!$AO951,Income!$U$9:$U$1026,0),1),0)</f>
        <v>0</v>
      </c>
      <c r="AT951" s="93">
        <f t="shared" ca="1" si="95"/>
        <v>2030</v>
      </c>
      <c r="AU951" s="85" t="str">
        <f>IFERROR(IF($AQ951="Passive","",INDEX(Income!E$9:E$1026,MATCH(Calc!$AO951,Income!$U$9:$U$1026,0),1)),"")</f>
        <v/>
      </c>
      <c r="AV951" s="85" t="str">
        <f>IFERROR(IF($AQ951="Passive","",INDEX(Income!F$9:F$1026,MATCH(Calc!$AO951,Income!$U$9:$U$1026,0),1)),"")</f>
        <v/>
      </c>
      <c r="AW951" s="85" t="str">
        <f>IFERROR(IF($AQ951="Passive","",INDEX(Income!G$9:G$1026,MATCH(Calc!$AO951,Income!$U$9:$U$1026,0),1)),"")</f>
        <v/>
      </c>
      <c r="AX951" s="85" t="str">
        <f>IFERROR(IF($AQ951="Passive","",INDEX(Income!H$9:H$1026,MATCH(Calc!$AO951,Income!$U$9:$U$1026,0),1)),"")</f>
        <v/>
      </c>
      <c r="AY951" s="85" t="str">
        <f>IFERROR(IF($AQ951="Passive","",INDEX(Income!I$9:I$1026,MATCH(Calc!$AO951,Income!$U$9:$U$1026,0),1)),"")</f>
        <v/>
      </c>
      <c r="AZ951" s="85" t="str">
        <f>IFERROR(IF($AQ951="Passive","",INDEX(Income!J$9:J$1026,MATCH(Calc!$AO951,Income!$U$9:$U$1026,0),1)),"")</f>
        <v/>
      </c>
      <c r="BA951" s="85" t="str">
        <f>IFERROR(IF($AQ951="Passive","",INDEX(Income!K$9:K$1026,MATCH(Calc!$AO951,Income!$U$9:$U$1026,0),1)),"")</f>
        <v/>
      </c>
      <c r="BB951" s="85" t="str">
        <f>IFERROR(IF($AQ951="Passive","",INDEX(Income!L$9:L$1026,MATCH(Calc!$AO951,Income!$U$9:$U$1026,0),1)),"")</f>
        <v/>
      </c>
      <c r="BC951" s="85" t="str">
        <f>IFERROR(IF($AQ951="Passive","",INDEX(Income!M$9:M$1026,MATCH(Calc!$AO951,Income!$U$9:$U$1026,0),1)),"")</f>
        <v/>
      </c>
      <c r="BD951" s="85" t="str">
        <f>IFERROR(IF($AQ951="Passive","",INDEX(Income!N$9:N$1026,MATCH(Calc!$AO951,Income!$U$9:$U$1026,0),1)),"")</f>
        <v/>
      </c>
      <c r="BE951" s="85" t="str">
        <f>IFERROR(IF($AQ951="Passive","",INDEX(Income!O$9:O$1026,MATCH(Calc!$AO951,Income!$U$9:$U$1026,0),1)),"")</f>
        <v/>
      </c>
      <c r="BF951" s="85" t="str">
        <f>IFERROR(IF($AQ951="Passive","",INDEX(Income!P$9:P$1026,MATCH(Calc!$AO951,Income!$U$9:$U$1026,0),1)),"")</f>
        <v/>
      </c>
      <c r="BH951" s="85" t="str">
        <f t="shared" si="96"/>
        <v>Passive</v>
      </c>
      <c r="BI951" s="85">
        <f>IFERROR(INDEX(Expenses!B$9:B$1026,MATCH(Calc!$AO951,Expenses!$U$9:$U$1026,0),1),0)</f>
        <v>0</v>
      </c>
      <c r="BJ951" s="85">
        <f>IFERROR(INDEX(Expenses!C$9:C$1026,MATCH(Calc!$AO951,Expenses!$U$9:$U$1026,0),1),0)</f>
        <v>0</v>
      </c>
      <c r="BK951" s="93">
        <f t="shared" ca="1" si="97"/>
        <v>2030</v>
      </c>
      <c r="BL951" s="85" t="str">
        <f>IFERROR(IF($BH951="Passive","",INDEX(Expenses!E$9:E$1026,MATCH(Calc!$AO951,Expenses!$U$9:$U$1026,0),1)),"")</f>
        <v/>
      </c>
      <c r="BM951" s="85" t="str">
        <f>IFERROR(IF($BH951="Passive","",INDEX(Expenses!F$9:F$1026,MATCH(Calc!$AO951,Expenses!$U$9:$U$1026,0),1)),"")</f>
        <v/>
      </c>
      <c r="BN951" s="85" t="str">
        <f>IFERROR(IF($BH951="Passive","",INDEX(Expenses!G$9:G$1026,MATCH(Calc!$AO951,Expenses!$U$9:$U$1026,0),1)),"")</f>
        <v/>
      </c>
      <c r="BO951" s="85" t="str">
        <f>IFERROR(IF($BH951="Passive","",INDEX(Expenses!H$9:H$1026,MATCH(Calc!$AO951,Expenses!$U$9:$U$1026,0),1)),"")</f>
        <v/>
      </c>
      <c r="BP951" s="85" t="str">
        <f>IFERROR(IF($BH951="Passive","",INDEX(Expenses!I$9:I$1026,MATCH(Calc!$AO951,Expenses!$U$9:$U$1026,0),1)),"")</f>
        <v/>
      </c>
      <c r="BQ951" s="85" t="str">
        <f>IFERROR(IF($BH951="Passive","",INDEX(Expenses!J$9:J$1026,MATCH(Calc!$AO951,Expenses!$U$9:$U$1026,0),1)),"")</f>
        <v/>
      </c>
      <c r="BR951" s="85" t="str">
        <f>IFERROR(IF($BH951="Passive","",INDEX(Expenses!K$9:K$1026,MATCH(Calc!$AO951,Expenses!$U$9:$U$1026,0),1)),"")</f>
        <v/>
      </c>
      <c r="BS951" s="85" t="str">
        <f>IFERROR(IF($BH951="Passive","",INDEX(Expenses!L$9:L$1026,MATCH(Calc!$AO951,Expenses!$U$9:$U$1026,0),1)),"")</f>
        <v/>
      </c>
      <c r="BT951" s="85" t="str">
        <f>IFERROR(IF($BH951="Passive","",INDEX(Expenses!M$9:M$1026,MATCH(Calc!$AO951,Expenses!$U$9:$U$1026,0),1)),"")</f>
        <v/>
      </c>
      <c r="BU951" s="85" t="str">
        <f>IFERROR(IF($BH951="Passive","",INDEX(Expenses!N$9:N$1026,MATCH(Calc!$AO951,Expenses!$U$9:$U$1026,0),1)),"")</f>
        <v/>
      </c>
      <c r="BV951" s="85" t="str">
        <f>IFERROR(IF($BH951="Passive","",INDEX(Expenses!O$9:O$1026,MATCH(Calc!$AO951,Expenses!$U$9:$U$1026,0),1)),"")</f>
        <v/>
      </c>
      <c r="BW951" s="85" t="str">
        <f>IFERROR(IF($BH951="Passive","",INDEX(Expenses!P$9:P$1026,MATCH(Calc!$AO951,Expenses!$U$9:$U$1026,0),1)),"")</f>
        <v/>
      </c>
    </row>
    <row r="952" spans="40:75" x14ac:dyDescent="0.25">
      <c r="AN952" s="93">
        <f t="shared" si="93"/>
        <v>9</v>
      </c>
      <c r="AO952" s="93">
        <v>949</v>
      </c>
      <c r="AQ952" s="85" t="str">
        <f t="shared" si="94"/>
        <v>Passive</v>
      </c>
      <c r="AR952" s="85">
        <f>IFERROR(INDEX(Income!B$9:B$1026,MATCH(Calc!$AO952,Income!$U$9:$U$1026,0),1),0)</f>
        <v>0</v>
      </c>
      <c r="AS952" s="85">
        <f>IFERROR(INDEX(Income!C$9:C$1026,MATCH(Calc!$AO952,Income!$U$9:$U$1026,0),1),0)</f>
        <v>0</v>
      </c>
      <c r="AT952" s="93">
        <f t="shared" ca="1" si="95"/>
        <v>2030</v>
      </c>
      <c r="AU952" s="85" t="str">
        <f>IFERROR(IF($AQ952="Passive","",INDEX(Income!E$9:E$1026,MATCH(Calc!$AO952,Income!$U$9:$U$1026,0),1)),"")</f>
        <v/>
      </c>
      <c r="AV952" s="85" t="str">
        <f>IFERROR(IF($AQ952="Passive","",INDEX(Income!F$9:F$1026,MATCH(Calc!$AO952,Income!$U$9:$U$1026,0),1)),"")</f>
        <v/>
      </c>
      <c r="AW952" s="85" t="str">
        <f>IFERROR(IF($AQ952="Passive","",INDEX(Income!G$9:G$1026,MATCH(Calc!$AO952,Income!$U$9:$U$1026,0),1)),"")</f>
        <v/>
      </c>
      <c r="AX952" s="85" t="str">
        <f>IFERROR(IF($AQ952="Passive","",INDEX(Income!H$9:H$1026,MATCH(Calc!$AO952,Income!$U$9:$U$1026,0),1)),"")</f>
        <v/>
      </c>
      <c r="AY952" s="85" t="str">
        <f>IFERROR(IF($AQ952="Passive","",INDEX(Income!I$9:I$1026,MATCH(Calc!$AO952,Income!$U$9:$U$1026,0),1)),"")</f>
        <v/>
      </c>
      <c r="AZ952" s="85" t="str">
        <f>IFERROR(IF($AQ952="Passive","",INDEX(Income!J$9:J$1026,MATCH(Calc!$AO952,Income!$U$9:$U$1026,0),1)),"")</f>
        <v/>
      </c>
      <c r="BA952" s="85" t="str">
        <f>IFERROR(IF($AQ952="Passive","",INDEX(Income!K$9:K$1026,MATCH(Calc!$AO952,Income!$U$9:$U$1026,0),1)),"")</f>
        <v/>
      </c>
      <c r="BB952" s="85" t="str">
        <f>IFERROR(IF($AQ952="Passive","",INDEX(Income!L$9:L$1026,MATCH(Calc!$AO952,Income!$U$9:$U$1026,0),1)),"")</f>
        <v/>
      </c>
      <c r="BC952" s="85" t="str">
        <f>IFERROR(IF($AQ952="Passive","",INDEX(Income!M$9:M$1026,MATCH(Calc!$AO952,Income!$U$9:$U$1026,0),1)),"")</f>
        <v/>
      </c>
      <c r="BD952" s="85" t="str">
        <f>IFERROR(IF($AQ952="Passive","",INDEX(Income!N$9:N$1026,MATCH(Calc!$AO952,Income!$U$9:$U$1026,0),1)),"")</f>
        <v/>
      </c>
      <c r="BE952" s="85" t="str">
        <f>IFERROR(IF($AQ952="Passive","",INDEX(Income!O$9:O$1026,MATCH(Calc!$AO952,Income!$U$9:$U$1026,0),1)),"")</f>
        <v/>
      </c>
      <c r="BF952" s="85" t="str">
        <f>IFERROR(IF($AQ952="Passive","",INDEX(Income!P$9:P$1026,MATCH(Calc!$AO952,Income!$U$9:$U$1026,0),1)),"")</f>
        <v/>
      </c>
      <c r="BH952" s="85" t="str">
        <f t="shared" si="96"/>
        <v>Passive</v>
      </c>
      <c r="BI952" s="85">
        <f>IFERROR(INDEX(Expenses!B$9:B$1026,MATCH(Calc!$AO952,Expenses!$U$9:$U$1026,0),1),0)</f>
        <v>0</v>
      </c>
      <c r="BJ952" s="85">
        <f>IFERROR(INDEX(Expenses!C$9:C$1026,MATCH(Calc!$AO952,Expenses!$U$9:$U$1026,0),1),0)</f>
        <v>0</v>
      </c>
      <c r="BK952" s="93">
        <f t="shared" ca="1" si="97"/>
        <v>2030</v>
      </c>
      <c r="BL952" s="85" t="str">
        <f>IFERROR(IF($BH952="Passive","",INDEX(Expenses!E$9:E$1026,MATCH(Calc!$AO952,Expenses!$U$9:$U$1026,0),1)),"")</f>
        <v/>
      </c>
      <c r="BM952" s="85" t="str">
        <f>IFERROR(IF($BH952="Passive","",INDEX(Expenses!F$9:F$1026,MATCH(Calc!$AO952,Expenses!$U$9:$U$1026,0),1)),"")</f>
        <v/>
      </c>
      <c r="BN952" s="85" t="str">
        <f>IFERROR(IF($BH952="Passive","",INDEX(Expenses!G$9:G$1026,MATCH(Calc!$AO952,Expenses!$U$9:$U$1026,0),1)),"")</f>
        <v/>
      </c>
      <c r="BO952" s="85" t="str">
        <f>IFERROR(IF($BH952="Passive","",INDEX(Expenses!H$9:H$1026,MATCH(Calc!$AO952,Expenses!$U$9:$U$1026,0),1)),"")</f>
        <v/>
      </c>
      <c r="BP952" s="85" t="str">
        <f>IFERROR(IF($BH952="Passive","",INDEX(Expenses!I$9:I$1026,MATCH(Calc!$AO952,Expenses!$U$9:$U$1026,0),1)),"")</f>
        <v/>
      </c>
      <c r="BQ952" s="85" t="str">
        <f>IFERROR(IF($BH952="Passive","",INDEX(Expenses!J$9:J$1026,MATCH(Calc!$AO952,Expenses!$U$9:$U$1026,0),1)),"")</f>
        <v/>
      </c>
      <c r="BR952" s="85" t="str">
        <f>IFERROR(IF($BH952="Passive","",INDEX(Expenses!K$9:K$1026,MATCH(Calc!$AO952,Expenses!$U$9:$U$1026,0),1)),"")</f>
        <v/>
      </c>
      <c r="BS952" s="85" t="str">
        <f>IFERROR(IF($BH952="Passive","",INDEX(Expenses!L$9:L$1026,MATCH(Calc!$AO952,Expenses!$U$9:$U$1026,0),1)),"")</f>
        <v/>
      </c>
      <c r="BT952" s="85" t="str">
        <f>IFERROR(IF($BH952="Passive","",INDEX(Expenses!M$9:M$1026,MATCH(Calc!$AO952,Expenses!$U$9:$U$1026,0),1)),"")</f>
        <v/>
      </c>
      <c r="BU952" s="85" t="str">
        <f>IFERROR(IF($BH952="Passive","",INDEX(Expenses!N$9:N$1026,MATCH(Calc!$AO952,Expenses!$U$9:$U$1026,0),1)),"")</f>
        <v/>
      </c>
      <c r="BV952" s="85" t="str">
        <f>IFERROR(IF($BH952="Passive","",INDEX(Expenses!O$9:O$1026,MATCH(Calc!$AO952,Expenses!$U$9:$U$1026,0),1)),"")</f>
        <v/>
      </c>
      <c r="BW952" s="85" t="str">
        <f>IFERROR(IF($BH952="Passive","",INDEX(Expenses!P$9:P$1026,MATCH(Calc!$AO952,Expenses!$U$9:$U$1026,0),1)),"")</f>
        <v/>
      </c>
    </row>
    <row r="953" spans="40:75" x14ac:dyDescent="0.25">
      <c r="AN953" s="93">
        <f t="shared" si="93"/>
        <v>9</v>
      </c>
      <c r="AO953" s="93">
        <v>950</v>
      </c>
      <c r="AQ953" s="85" t="str">
        <f t="shared" si="94"/>
        <v>Passive</v>
      </c>
      <c r="AR953" s="85">
        <f>IFERROR(INDEX(Income!B$9:B$1026,MATCH(Calc!$AO953,Income!$U$9:$U$1026,0),1),0)</f>
        <v>0</v>
      </c>
      <c r="AS953" s="85">
        <f>IFERROR(INDEX(Income!C$9:C$1026,MATCH(Calc!$AO953,Income!$U$9:$U$1026,0),1),0)</f>
        <v>0</v>
      </c>
      <c r="AT953" s="93">
        <f t="shared" ca="1" si="95"/>
        <v>2030</v>
      </c>
      <c r="AU953" s="85" t="str">
        <f>IFERROR(IF($AQ953="Passive","",INDEX(Income!E$9:E$1026,MATCH(Calc!$AO953,Income!$U$9:$U$1026,0),1)),"")</f>
        <v/>
      </c>
      <c r="AV953" s="85" t="str">
        <f>IFERROR(IF($AQ953="Passive","",INDEX(Income!F$9:F$1026,MATCH(Calc!$AO953,Income!$U$9:$U$1026,0),1)),"")</f>
        <v/>
      </c>
      <c r="AW953" s="85" t="str">
        <f>IFERROR(IF($AQ953="Passive","",INDEX(Income!G$9:G$1026,MATCH(Calc!$AO953,Income!$U$9:$U$1026,0),1)),"")</f>
        <v/>
      </c>
      <c r="AX953" s="85" t="str">
        <f>IFERROR(IF($AQ953="Passive","",INDEX(Income!H$9:H$1026,MATCH(Calc!$AO953,Income!$U$9:$U$1026,0),1)),"")</f>
        <v/>
      </c>
      <c r="AY953" s="85" t="str">
        <f>IFERROR(IF($AQ953="Passive","",INDEX(Income!I$9:I$1026,MATCH(Calc!$AO953,Income!$U$9:$U$1026,0),1)),"")</f>
        <v/>
      </c>
      <c r="AZ953" s="85" t="str">
        <f>IFERROR(IF($AQ953="Passive","",INDEX(Income!J$9:J$1026,MATCH(Calc!$AO953,Income!$U$9:$U$1026,0),1)),"")</f>
        <v/>
      </c>
      <c r="BA953" s="85" t="str">
        <f>IFERROR(IF($AQ953="Passive","",INDEX(Income!K$9:K$1026,MATCH(Calc!$AO953,Income!$U$9:$U$1026,0),1)),"")</f>
        <v/>
      </c>
      <c r="BB953" s="85" t="str">
        <f>IFERROR(IF($AQ953="Passive","",INDEX(Income!L$9:L$1026,MATCH(Calc!$AO953,Income!$U$9:$U$1026,0),1)),"")</f>
        <v/>
      </c>
      <c r="BC953" s="85" t="str">
        <f>IFERROR(IF($AQ953="Passive","",INDEX(Income!M$9:M$1026,MATCH(Calc!$AO953,Income!$U$9:$U$1026,0),1)),"")</f>
        <v/>
      </c>
      <c r="BD953" s="85" t="str">
        <f>IFERROR(IF($AQ953="Passive","",INDEX(Income!N$9:N$1026,MATCH(Calc!$AO953,Income!$U$9:$U$1026,0),1)),"")</f>
        <v/>
      </c>
      <c r="BE953" s="85" t="str">
        <f>IFERROR(IF($AQ953="Passive","",INDEX(Income!O$9:O$1026,MATCH(Calc!$AO953,Income!$U$9:$U$1026,0),1)),"")</f>
        <v/>
      </c>
      <c r="BF953" s="85" t="str">
        <f>IFERROR(IF($AQ953="Passive","",INDEX(Income!P$9:P$1026,MATCH(Calc!$AO953,Income!$U$9:$U$1026,0),1)),"")</f>
        <v/>
      </c>
      <c r="BH953" s="85" t="str">
        <f t="shared" si="96"/>
        <v>Passive</v>
      </c>
      <c r="BI953" s="85">
        <f>IFERROR(INDEX(Expenses!B$9:B$1026,MATCH(Calc!$AO953,Expenses!$U$9:$U$1026,0),1),0)</f>
        <v>0</v>
      </c>
      <c r="BJ953" s="85">
        <f>IFERROR(INDEX(Expenses!C$9:C$1026,MATCH(Calc!$AO953,Expenses!$U$9:$U$1026,0),1),0)</f>
        <v>0</v>
      </c>
      <c r="BK953" s="93">
        <f t="shared" ca="1" si="97"/>
        <v>2030</v>
      </c>
      <c r="BL953" s="85" t="str">
        <f>IFERROR(IF($BH953="Passive","",INDEX(Expenses!E$9:E$1026,MATCH(Calc!$AO953,Expenses!$U$9:$U$1026,0),1)),"")</f>
        <v/>
      </c>
      <c r="BM953" s="85" t="str">
        <f>IFERROR(IF($BH953="Passive","",INDEX(Expenses!F$9:F$1026,MATCH(Calc!$AO953,Expenses!$U$9:$U$1026,0),1)),"")</f>
        <v/>
      </c>
      <c r="BN953" s="85" t="str">
        <f>IFERROR(IF($BH953="Passive","",INDEX(Expenses!G$9:G$1026,MATCH(Calc!$AO953,Expenses!$U$9:$U$1026,0),1)),"")</f>
        <v/>
      </c>
      <c r="BO953" s="85" t="str">
        <f>IFERROR(IF($BH953="Passive","",INDEX(Expenses!H$9:H$1026,MATCH(Calc!$AO953,Expenses!$U$9:$U$1026,0),1)),"")</f>
        <v/>
      </c>
      <c r="BP953" s="85" t="str">
        <f>IFERROR(IF($BH953="Passive","",INDEX(Expenses!I$9:I$1026,MATCH(Calc!$AO953,Expenses!$U$9:$U$1026,0),1)),"")</f>
        <v/>
      </c>
      <c r="BQ953" s="85" t="str">
        <f>IFERROR(IF($BH953="Passive","",INDEX(Expenses!J$9:J$1026,MATCH(Calc!$AO953,Expenses!$U$9:$U$1026,0),1)),"")</f>
        <v/>
      </c>
      <c r="BR953" s="85" t="str">
        <f>IFERROR(IF($BH953="Passive","",INDEX(Expenses!K$9:K$1026,MATCH(Calc!$AO953,Expenses!$U$9:$U$1026,0),1)),"")</f>
        <v/>
      </c>
      <c r="BS953" s="85" t="str">
        <f>IFERROR(IF($BH953="Passive","",INDEX(Expenses!L$9:L$1026,MATCH(Calc!$AO953,Expenses!$U$9:$U$1026,0),1)),"")</f>
        <v/>
      </c>
      <c r="BT953" s="85" t="str">
        <f>IFERROR(IF($BH953="Passive","",INDEX(Expenses!M$9:M$1026,MATCH(Calc!$AO953,Expenses!$U$9:$U$1026,0),1)),"")</f>
        <v/>
      </c>
      <c r="BU953" s="85" t="str">
        <f>IFERROR(IF($BH953="Passive","",INDEX(Expenses!N$9:N$1026,MATCH(Calc!$AO953,Expenses!$U$9:$U$1026,0),1)),"")</f>
        <v/>
      </c>
      <c r="BV953" s="85" t="str">
        <f>IFERROR(IF($BH953="Passive","",INDEX(Expenses!O$9:O$1026,MATCH(Calc!$AO953,Expenses!$U$9:$U$1026,0),1)),"")</f>
        <v/>
      </c>
      <c r="BW953" s="85" t="str">
        <f>IFERROR(IF($BH953="Passive","",INDEX(Expenses!P$9:P$1026,MATCH(Calc!$AO953,Expenses!$U$9:$U$1026,0),1)),"")</f>
        <v/>
      </c>
    </row>
    <row r="954" spans="40:75" x14ac:dyDescent="0.25">
      <c r="AN954" s="93">
        <f t="shared" si="93"/>
        <v>9</v>
      </c>
      <c r="AO954" s="93">
        <v>951</v>
      </c>
      <c r="AQ954" s="85" t="str">
        <f t="shared" si="94"/>
        <v>Passive</v>
      </c>
      <c r="AR954" s="85">
        <f>IFERROR(INDEX(Income!B$9:B$1026,MATCH(Calc!$AO954,Income!$U$9:$U$1026,0),1),0)</f>
        <v>0</v>
      </c>
      <c r="AS954" s="85">
        <f>IFERROR(INDEX(Income!C$9:C$1026,MATCH(Calc!$AO954,Income!$U$9:$U$1026,0),1),0)</f>
        <v>0</v>
      </c>
      <c r="AT954" s="93">
        <f t="shared" ca="1" si="95"/>
        <v>2030</v>
      </c>
      <c r="AU954" s="85" t="str">
        <f>IFERROR(IF($AQ954="Passive","",INDEX(Income!E$9:E$1026,MATCH(Calc!$AO954,Income!$U$9:$U$1026,0),1)),"")</f>
        <v/>
      </c>
      <c r="AV954" s="85" t="str">
        <f>IFERROR(IF($AQ954="Passive","",INDEX(Income!F$9:F$1026,MATCH(Calc!$AO954,Income!$U$9:$U$1026,0),1)),"")</f>
        <v/>
      </c>
      <c r="AW954" s="85" t="str">
        <f>IFERROR(IF($AQ954="Passive","",INDEX(Income!G$9:G$1026,MATCH(Calc!$AO954,Income!$U$9:$U$1026,0),1)),"")</f>
        <v/>
      </c>
      <c r="AX954" s="85" t="str">
        <f>IFERROR(IF($AQ954="Passive","",INDEX(Income!H$9:H$1026,MATCH(Calc!$AO954,Income!$U$9:$U$1026,0),1)),"")</f>
        <v/>
      </c>
      <c r="AY954" s="85" t="str">
        <f>IFERROR(IF($AQ954="Passive","",INDEX(Income!I$9:I$1026,MATCH(Calc!$AO954,Income!$U$9:$U$1026,0),1)),"")</f>
        <v/>
      </c>
      <c r="AZ954" s="85" t="str">
        <f>IFERROR(IF($AQ954="Passive","",INDEX(Income!J$9:J$1026,MATCH(Calc!$AO954,Income!$U$9:$U$1026,0),1)),"")</f>
        <v/>
      </c>
      <c r="BA954" s="85" t="str">
        <f>IFERROR(IF($AQ954="Passive","",INDEX(Income!K$9:K$1026,MATCH(Calc!$AO954,Income!$U$9:$U$1026,0),1)),"")</f>
        <v/>
      </c>
      <c r="BB954" s="85" t="str">
        <f>IFERROR(IF($AQ954="Passive","",INDEX(Income!L$9:L$1026,MATCH(Calc!$AO954,Income!$U$9:$U$1026,0),1)),"")</f>
        <v/>
      </c>
      <c r="BC954" s="85" t="str">
        <f>IFERROR(IF($AQ954="Passive","",INDEX(Income!M$9:M$1026,MATCH(Calc!$AO954,Income!$U$9:$U$1026,0),1)),"")</f>
        <v/>
      </c>
      <c r="BD954" s="85" t="str">
        <f>IFERROR(IF($AQ954="Passive","",INDEX(Income!N$9:N$1026,MATCH(Calc!$AO954,Income!$U$9:$U$1026,0),1)),"")</f>
        <v/>
      </c>
      <c r="BE954" s="85" t="str">
        <f>IFERROR(IF($AQ954="Passive","",INDEX(Income!O$9:O$1026,MATCH(Calc!$AO954,Income!$U$9:$U$1026,0),1)),"")</f>
        <v/>
      </c>
      <c r="BF954" s="85" t="str">
        <f>IFERROR(IF($AQ954="Passive","",INDEX(Income!P$9:P$1026,MATCH(Calc!$AO954,Income!$U$9:$U$1026,0),1)),"")</f>
        <v/>
      </c>
      <c r="BH954" s="85" t="str">
        <f t="shared" si="96"/>
        <v>Passive</v>
      </c>
      <c r="BI954" s="85">
        <f>IFERROR(INDEX(Expenses!B$9:B$1026,MATCH(Calc!$AO954,Expenses!$U$9:$U$1026,0),1),0)</f>
        <v>0</v>
      </c>
      <c r="BJ954" s="85">
        <f>IFERROR(INDEX(Expenses!C$9:C$1026,MATCH(Calc!$AO954,Expenses!$U$9:$U$1026,0),1),0)</f>
        <v>0</v>
      </c>
      <c r="BK954" s="93">
        <f t="shared" ca="1" si="97"/>
        <v>2030</v>
      </c>
      <c r="BL954" s="85" t="str">
        <f>IFERROR(IF($BH954="Passive","",INDEX(Expenses!E$9:E$1026,MATCH(Calc!$AO954,Expenses!$U$9:$U$1026,0),1)),"")</f>
        <v/>
      </c>
      <c r="BM954" s="85" t="str">
        <f>IFERROR(IF($BH954="Passive","",INDEX(Expenses!F$9:F$1026,MATCH(Calc!$AO954,Expenses!$U$9:$U$1026,0),1)),"")</f>
        <v/>
      </c>
      <c r="BN954" s="85" t="str">
        <f>IFERROR(IF($BH954="Passive","",INDEX(Expenses!G$9:G$1026,MATCH(Calc!$AO954,Expenses!$U$9:$U$1026,0),1)),"")</f>
        <v/>
      </c>
      <c r="BO954" s="85" t="str">
        <f>IFERROR(IF($BH954="Passive","",INDEX(Expenses!H$9:H$1026,MATCH(Calc!$AO954,Expenses!$U$9:$U$1026,0),1)),"")</f>
        <v/>
      </c>
      <c r="BP954" s="85" t="str">
        <f>IFERROR(IF($BH954="Passive","",INDEX(Expenses!I$9:I$1026,MATCH(Calc!$AO954,Expenses!$U$9:$U$1026,0),1)),"")</f>
        <v/>
      </c>
      <c r="BQ954" s="85" t="str">
        <f>IFERROR(IF($BH954="Passive","",INDEX(Expenses!J$9:J$1026,MATCH(Calc!$AO954,Expenses!$U$9:$U$1026,0),1)),"")</f>
        <v/>
      </c>
      <c r="BR954" s="85" t="str">
        <f>IFERROR(IF($BH954="Passive","",INDEX(Expenses!K$9:K$1026,MATCH(Calc!$AO954,Expenses!$U$9:$U$1026,0),1)),"")</f>
        <v/>
      </c>
      <c r="BS954" s="85" t="str">
        <f>IFERROR(IF($BH954="Passive","",INDEX(Expenses!L$9:L$1026,MATCH(Calc!$AO954,Expenses!$U$9:$U$1026,0),1)),"")</f>
        <v/>
      </c>
      <c r="BT954" s="85" t="str">
        <f>IFERROR(IF($BH954="Passive","",INDEX(Expenses!M$9:M$1026,MATCH(Calc!$AO954,Expenses!$U$9:$U$1026,0),1)),"")</f>
        <v/>
      </c>
      <c r="BU954" s="85" t="str">
        <f>IFERROR(IF($BH954="Passive","",INDEX(Expenses!N$9:N$1026,MATCH(Calc!$AO954,Expenses!$U$9:$U$1026,0),1)),"")</f>
        <v/>
      </c>
      <c r="BV954" s="85" t="str">
        <f>IFERROR(IF($BH954="Passive","",INDEX(Expenses!O$9:O$1026,MATCH(Calc!$AO954,Expenses!$U$9:$U$1026,0),1)),"")</f>
        <v/>
      </c>
      <c r="BW954" s="85" t="str">
        <f>IFERROR(IF($BH954="Passive","",INDEX(Expenses!P$9:P$1026,MATCH(Calc!$AO954,Expenses!$U$9:$U$1026,0),1)),"")</f>
        <v/>
      </c>
    </row>
    <row r="955" spans="40:75" x14ac:dyDescent="0.25">
      <c r="AN955" s="93">
        <f t="shared" si="93"/>
        <v>9</v>
      </c>
      <c r="AO955" s="93">
        <v>952</v>
      </c>
      <c r="AQ955" s="85" t="str">
        <f t="shared" si="94"/>
        <v>Passive</v>
      </c>
      <c r="AR955" s="85">
        <f>IFERROR(INDEX(Income!B$9:B$1026,MATCH(Calc!$AO955,Income!$U$9:$U$1026,0),1),0)</f>
        <v>0</v>
      </c>
      <c r="AS955" s="85">
        <f>IFERROR(INDEX(Income!C$9:C$1026,MATCH(Calc!$AO955,Income!$U$9:$U$1026,0),1),0)</f>
        <v>0</v>
      </c>
      <c r="AT955" s="93">
        <f t="shared" ca="1" si="95"/>
        <v>2030</v>
      </c>
      <c r="AU955" s="85" t="str">
        <f>IFERROR(IF($AQ955="Passive","",INDEX(Income!E$9:E$1026,MATCH(Calc!$AO955,Income!$U$9:$U$1026,0),1)),"")</f>
        <v/>
      </c>
      <c r="AV955" s="85" t="str">
        <f>IFERROR(IF($AQ955="Passive","",INDEX(Income!F$9:F$1026,MATCH(Calc!$AO955,Income!$U$9:$U$1026,0),1)),"")</f>
        <v/>
      </c>
      <c r="AW955" s="85" t="str">
        <f>IFERROR(IF($AQ955="Passive","",INDEX(Income!G$9:G$1026,MATCH(Calc!$AO955,Income!$U$9:$U$1026,0),1)),"")</f>
        <v/>
      </c>
      <c r="AX955" s="85" t="str">
        <f>IFERROR(IF($AQ955="Passive","",INDEX(Income!H$9:H$1026,MATCH(Calc!$AO955,Income!$U$9:$U$1026,0),1)),"")</f>
        <v/>
      </c>
      <c r="AY955" s="85" t="str">
        <f>IFERROR(IF($AQ955="Passive","",INDEX(Income!I$9:I$1026,MATCH(Calc!$AO955,Income!$U$9:$U$1026,0),1)),"")</f>
        <v/>
      </c>
      <c r="AZ955" s="85" t="str">
        <f>IFERROR(IF($AQ955="Passive","",INDEX(Income!J$9:J$1026,MATCH(Calc!$AO955,Income!$U$9:$U$1026,0),1)),"")</f>
        <v/>
      </c>
      <c r="BA955" s="85" t="str">
        <f>IFERROR(IF($AQ955="Passive","",INDEX(Income!K$9:K$1026,MATCH(Calc!$AO955,Income!$U$9:$U$1026,0),1)),"")</f>
        <v/>
      </c>
      <c r="BB955" s="85" t="str">
        <f>IFERROR(IF($AQ955="Passive","",INDEX(Income!L$9:L$1026,MATCH(Calc!$AO955,Income!$U$9:$U$1026,0),1)),"")</f>
        <v/>
      </c>
      <c r="BC955" s="85" t="str">
        <f>IFERROR(IF($AQ955="Passive","",INDEX(Income!M$9:M$1026,MATCH(Calc!$AO955,Income!$U$9:$U$1026,0),1)),"")</f>
        <v/>
      </c>
      <c r="BD955" s="85" t="str">
        <f>IFERROR(IF($AQ955="Passive","",INDEX(Income!N$9:N$1026,MATCH(Calc!$AO955,Income!$U$9:$U$1026,0),1)),"")</f>
        <v/>
      </c>
      <c r="BE955" s="85" t="str">
        <f>IFERROR(IF($AQ955="Passive","",INDEX(Income!O$9:O$1026,MATCH(Calc!$AO955,Income!$U$9:$U$1026,0),1)),"")</f>
        <v/>
      </c>
      <c r="BF955" s="85" t="str">
        <f>IFERROR(IF($AQ955="Passive","",INDEX(Income!P$9:P$1026,MATCH(Calc!$AO955,Income!$U$9:$U$1026,0),1)),"")</f>
        <v/>
      </c>
      <c r="BH955" s="85" t="str">
        <f t="shared" si="96"/>
        <v>Passive</v>
      </c>
      <c r="BI955" s="85">
        <f>IFERROR(INDEX(Expenses!B$9:B$1026,MATCH(Calc!$AO955,Expenses!$U$9:$U$1026,0),1),0)</f>
        <v>0</v>
      </c>
      <c r="BJ955" s="85">
        <f>IFERROR(INDEX(Expenses!C$9:C$1026,MATCH(Calc!$AO955,Expenses!$U$9:$U$1026,0),1),0)</f>
        <v>0</v>
      </c>
      <c r="BK955" s="93">
        <f t="shared" ca="1" si="97"/>
        <v>2030</v>
      </c>
      <c r="BL955" s="85" t="str">
        <f>IFERROR(IF($BH955="Passive","",INDEX(Expenses!E$9:E$1026,MATCH(Calc!$AO955,Expenses!$U$9:$U$1026,0),1)),"")</f>
        <v/>
      </c>
      <c r="BM955" s="85" t="str">
        <f>IFERROR(IF($BH955="Passive","",INDEX(Expenses!F$9:F$1026,MATCH(Calc!$AO955,Expenses!$U$9:$U$1026,0),1)),"")</f>
        <v/>
      </c>
      <c r="BN955" s="85" t="str">
        <f>IFERROR(IF($BH955="Passive","",INDEX(Expenses!G$9:G$1026,MATCH(Calc!$AO955,Expenses!$U$9:$U$1026,0),1)),"")</f>
        <v/>
      </c>
      <c r="BO955" s="85" t="str">
        <f>IFERROR(IF($BH955="Passive","",INDEX(Expenses!H$9:H$1026,MATCH(Calc!$AO955,Expenses!$U$9:$U$1026,0),1)),"")</f>
        <v/>
      </c>
      <c r="BP955" s="85" t="str">
        <f>IFERROR(IF($BH955="Passive","",INDEX(Expenses!I$9:I$1026,MATCH(Calc!$AO955,Expenses!$U$9:$U$1026,0),1)),"")</f>
        <v/>
      </c>
      <c r="BQ955" s="85" t="str">
        <f>IFERROR(IF($BH955="Passive","",INDEX(Expenses!J$9:J$1026,MATCH(Calc!$AO955,Expenses!$U$9:$U$1026,0),1)),"")</f>
        <v/>
      </c>
      <c r="BR955" s="85" t="str">
        <f>IFERROR(IF($BH955="Passive","",INDEX(Expenses!K$9:K$1026,MATCH(Calc!$AO955,Expenses!$U$9:$U$1026,0),1)),"")</f>
        <v/>
      </c>
      <c r="BS955" s="85" t="str">
        <f>IFERROR(IF($BH955="Passive","",INDEX(Expenses!L$9:L$1026,MATCH(Calc!$AO955,Expenses!$U$9:$U$1026,0),1)),"")</f>
        <v/>
      </c>
      <c r="BT955" s="85" t="str">
        <f>IFERROR(IF($BH955="Passive","",INDEX(Expenses!M$9:M$1026,MATCH(Calc!$AO955,Expenses!$U$9:$U$1026,0),1)),"")</f>
        <v/>
      </c>
      <c r="BU955" s="85" t="str">
        <f>IFERROR(IF($BH955="Passive","",INDEX(Expenses!N$9:N$1026,MATCH(Calc!$AO955,Expenses!$U$9:$U$1026,0),1)),"")</f>
        <v/>
      </c>
      <c r="BV955" s="85" t="str">
        <f>IFERROR(IF($BH955="Passive","",INDEX(Expenses!O$9:O$1026,MATCH(Calc!$AO955,Expenses!$U$9:$U$1026,0),1)),"")</f>
        <v/>
      </c>
      <c r="BW955" s="85" t="str">
        <f>IFERROR(IF($BH955="Passive","",INDEX(Expenses!P$9:P$1026,MATCH(Calc!$AO955,Expenses!$U$9:$U$1026,0),1)),"")</f>
        <v/>
      </c>
    </row>
    <row r="956" spans="40:75" x14ac:dyDescent="0.25">
      <c r="AN956" s="93">
        <f t="shared" si="93"/>
        <v>9</v>
      </c>
      <c r="AO956" s="93">
        <v>953</v>
      </c>
      <c r="AQ956" s="85" t="str">
        <f t="shared" si="94"/>
        <v>Passive</v>
      </c>
      <c r="AR956" s="85">
        <f>IFERROR(INDEX(Income!B$9:B$1026,MATCH(Calc!$AO956,Income!$U$9:$U$1026,0),1),0)</f>
        <v>0</v>
      </c>
      <c r="AS956" s="85">
        <f>IFERROR(INDEX(Income!C$9:C$1026,MATCH(Calc!$AO956,Income!$U$9:$U$1026,0),1),0)</f>
        <v>0</v>
      </c>
      <c r="AT956" s="93">
        <f t="shared" ca="1" si="95"/>
        <v>2030</v>
      </c>
      <c r="AU956" s="85" t="str">
        <f>IFERROR(IF($AQ956="Passive","",INDEX(Income!E$9:E$1026,MATCH(Calc!$AO956,Income!$U$9:$U$1026,0),1)),"")</f>
        <v/>
      </c>
      <c r="AV956" s="85" t="str">
        <f>IFERROR(IF($AQ956="Passive","",INDEX(Income!F$9:F$1026,MATCH(Calc!$AO956,Income!$U$9:$U$1026,0),1)),"")</f>
        <v/>
      </c>
      <c r="AW956" s="85" t="str">
        <f>IFERROR(IF($AQ956="Passive","",INDEX(Income!G$9:G$1026,MATCH(Calc!$AO956,Income!$U$9:$U$1026,0),1)),"")</f>
        <v/>
      </c>
      <c r="AX956" s="85" t="str">
        <f>IFERROR(IF($AQ956="Passive","",INDEX(Income!H$9:H$1026,MATCH(Calc!$AO956,Income!$U$9:$U$1026,0),1)),"")</f>
        <v/>
      </c>
      <c r="AY956" s="85" t="str">
        <f>IFERROR(IF($AQ956="Passive","",INDEX(Income!I$9:I$1026,MATCH(Calc!$AO956,Income!$U$9:$U$1026,0),1)),"")</f>
        <v/>
      </c>
      <c r="AZ956" s="85" t="str">
        <f>IFERROR(IF($AQ956="Passive","",INDEX(Income!J$9:J$1026,MATCH(Calc!$AO956,Income!$U$9:$U$1026,0),1)),"")</f>
        <v/>
      </c>
      <c r="BA956" s="85" t="str">
        <f>IFERROR(IF($AQ956="Passive","",INDEX(Income!K$9:K$1026,MATCH(Calc!$AO956,Income!$U$9:$U$1026,0),1)),"")</f>
        <v/>
      </c>
      <c r="BB956" s="85" t="str">
        <f>IFERROR(IF($AQ956="Passive","",INDEX(Income!L$9:L$1026,MATCH(Calc!$AO956,Income!$U$9:$U$1026,0),1)),"")</f>
        <v/>
      </c>
      <c r="BC956" s="85" t="str">
        <f>IFERROR(IF($AQ956="Passive","",INDEX(Income!M$9:M$1026,MATCH(Calc!$AO956,Income!$U$9:$U$1026,0),1)),"")</f>
        <v/>
      </c>
      <c r="BD956" s="85" t="str">
        <f>IFERROR(IF($AQ956="Passive","",INDEX(Income!N$9:N$1026,MATCH(Calc!$AO956,Income!$U$9:$U$1026,0),1)),"")</f>
        <v/>
      </c>
      <c r="BE956" s="85" t="str">
        <f>IFERROR(IF($AQ956="Passive","",INDEX(Income!O$9:O$1026,MATCH(Calc!$AO956,Income!$U$9:$U$1026,0),1)),"")</f>
        <v/>
      </c>
      <c r="BF956" s="85" t="str">
        <f>IFERROR(IF($AQ956="Passive","",INDEX(Income!P$9:P$1026,MATCH(Calc!$AO956,Income!$U$9:$U$1026,0),1)),"")</f>
        <v/>
      </c>
      <c r="BH956" s="85" t="str">
        <f t="shared" si="96"/>
        <v>Passive</v>
      </c>
      <c r="BI956" s="85">
        <f>IFERROR(INDEX(Expenses!B$9:B$1026,MATCH(Calc!$AO956,Expenses!$U$9:$U$1026,0),1),0)</f>
        <v>0</v>
      </c>
      <c r="BJ956" s="85">
        <f>IFERROR(INDEX(Expenses!C$9:C$1026,MATCH(Calc!$AO956,Expenses!$U$9:$U$1026,0),1),0)</f>
        <v>0</v>
      </c>
      <c r="BK956" s="93">
        <f t="shared" ca="1" si="97"/>
        <v>2030</v>
      </c>
      <c r="BL956" s="85" t="str">
        <f>IFERROR(IF($BH956="Passive","",INDEX(Expenses!E$9:E$1026,MATCH(Calc!$AO956,Expenses!$U$9:$U$1026,0),1)),"")</f>
        <v/>
      </c>
      <c r="BM956" s="85" t="str">
        <f>IFERROR(IF($BH956="Passive","",INDEX(Expenses!F$9:F$1026,MATCH(Calc!$AO956,Expenses!$U$9:$U$1026,0),1)),"")</f>
        <v/>
      </c>
      <c r="BN956" s="85" t="str">
        <f>IFERROR(IF($BH956="Passive","",INDEX(Expenses!G$9:G$1026,MATCH(Calc!$AO956,Expenses!$U$9:$U$1026,0),1)),"")</f>
        <v/>
      </c>
      <c r="BO956" s="85" t="str">
        <f>IFERROR(IF($BH956="Passive","",INDEX(Expenses!H$9:H$1026,MATCH(Calc!$AO956,Expenses!$U$9:$U$1026,0),1)),"")</f>
        <v/>
      </c>
      <c r="BP956" s="85" t="str">
        <f>IFERROR(IF($BH956="Passive","",INDEX(Expenses!I$9:I$1026,MATCH(Calc!$AO956,Expenses!$U$9:$U$1026,0),1)),"")</f>
        <v/>
      </c>
      <c r="BQ956" s="85" t="str">
        <f>IFERROR(IF($BH956="Passive","",INDEX(Expenses!J$9:J$1026,MATCH(Calc!$AO956,Expenses!$U$9:$U$1026,0),1)),"")</f>
        <v/>
      </c>
      <c r="BR956" s="85" t="str">
        <f>IFERROR(IF($BH956="Passive","",INDEX(Expenses!K$9:K$1026,MATCH(Calc!$AO956,Expenses!$U$9:$U$1026,0),1)),"")</f>
        <v/>
      </c>
      <c r="BS956" s="85" t="str">
        <f>IFERROR(IF($BH956="Passive","",INDEX(Expenses!L$9:L$1026,MATCH(Calc!$AO956,Expenses!$U$9:$U$1026,0),1)),"")</f>
        <v/>
      </c>
      <c r="BT956" s="85" t="str">
        <f>IFERROR(IF($BH956="Passive","",INDEX(Expenses!M$9:M$1026,MATCH(Calc!$AO956,Expenses!$U$9:$U$1026,0),1)),"")</f>
        <v/>
      </c>
      <c r="BU956" s="85" t="str">
        <f>IFERROR(IF($BH956="Passive","",INDEX(Expenses!N$9:N$1026,MATCH(Calc!$AO956,Expenses!$U$9:$U$1026,0),1)),"")</f>
        <v/>
      </c>
      <c r="BV956" s="85" t="str">
        <f>IFERROR(IF($BH956="Passive","",INDEX(Expenses!O$9:O$1026,MATCH(Calc!$AO956,Expenses!$U$9:$U$1026,0),1)),"")</f>
        <v/>
      </c>
      <c r="BW956" s="85" t="str">
        <f>IFERROR(IF($BH956="Passive","",INDEX(Expenses!P$9:P$1026,MATCH(Calc!$AO956,Expenses!$U$9:$U$1026,0),1)),"")</f>
        <v/>
      </c>
    </row>
    <row r="957" spans="40:75" x14ac:dyDescent="0.25">
      <c r="AN957" s="93">
        <f t="shared" si="93"/>
        <v>9</v>
      </c>
      <c r="AO957" s="93">
        <v>954</v>
      </c>
      <c r="AQ957" s="85" t="str">
        <f t="shared" si="94"/>
        <v>Passive</v>
      </c>
      <c r="AR957" s="85">
        <f>IFERROR(INDEX(Income!B$9:B$1026,MATCH(Calc!$AO957,Income!$U$9:$U$1026,0),1),0)</f>
        <v>0</v>
      </c>
      <c r="AS957" s="85">
        <f>IFERROR(INDEX(Income!C$9:C$1026,MATCH(Calc!$AO957,Income!$U$9:$U$1026,0),1),0)</f>
        <v>0</v>
      </c>
      <c r="AT957" s="93">
        <f t="shared" ca="1" si="95"/>
        <v>2030</v>
      </c>
      <c r="AU957" s="85" t="str">
        <f>IFERROR(IF($AQ957="Passive","",INDEX(Income!E$9:E$1026,MATCH(Calc!$AO957,Income!$U$9:$U$1026,0),1)),"")</f>
        <v/>
      </c>
      <c r="AV957" s="85" t="str">
        <f>IFERROR(IF($AQ957="Passive","",INDEX(Income!F$9:F$1026,MATCH(Calc!$AO957,Income!$U$9:$U$1026,0),1)),"")</f>
        <v/>
      </c>
      <c r="AW957" s="85" t="str">
        <f>IFERROR(IF($AQ957="Passive","",INDEX(Income!G$9:G$1026,MATCH(Calc!$AO957,Income!$U$9:$U$1026,0),1)),"")</f>
        <v/>
      </c>
      <c r="AX957" s="85" t="str">
        <f>IFERROR(IF($AQ957="Passive","",INDEX(Income!H$9:H$1026,MATCH(Calc!$AO957,Income!$U$9:$U$1026,0),1)),"")</f>
        <v/>
      </c>
      <c r="AY957" s="85" t="str">
        <f>IFERROR(IF($AQ957="Passive","",INDEX(Income!I$9:I$1026,MATCH(Calc!$AO957,Income!$U$9:$U$1026,0),1)),"")</f>
        <v/>
      </c>
      <c r="AZ957" s="85" t="str">
        <f>IFERROR(IF($AQ957="Passive","",INDEX(Income!J$9:J$1026,MATCH(Calc!$AO957,Income!$U$9:$U$1026,0),1)),"")</f>
        <v/>
      </c>
      <c r="BA957" s="85" t="str">
        <f>IFERROR(IF($AQ957="Passive","",INDEX(Income!K$9:K$1026,MATCH(Calc!$AO957,Income!$U$9:$U$1026,0),1)),"")</f>
        <v/>
      </c>
      <c r="BB957" s="85" t="str">
        <f>IFERROR(IF($AQ957="Passive","",INDEX(Income!L$9:L$1026,MATCH(Calc!$AO957,Income!$U$9:$U$1026,0),1)),"")</f>
        <v/>
      </c>
      <c r="BC957" s="85" t="str">
        <f>IFERROR(IF($AQ957="Passive","",INDEX(Income!M$9:M$1026,MATCH(Calc!$AO957,Income!$U$9:$U$1026,0),1)),"")</f>
        <v/>
      </c>
      <c r="BD957" s="85" t="str">
        <f>IFERROR(IF($AQ957="Passive","",INDEX(Income!N$9:N$1026,MATCH(Calc!$AO957,Income!$U$9:$U$1026,0),1)),"")</f>
        <v/>
      </c>
      <c r="BE957" s="85" t="str">
        <f>IFERROR(IF($AQ957="Passive","",INDEX(Income!O$9:O$1026,MATCH(Calc!$AO957,Income!$U$9:$U$1026,0),1)),"")</f>
        <v/>
      </c>
      <c r="BF957" s="85" t="str">
        <f>IFERROR(IF($AQ957="Passive","",INDEX(Income!P$9:P$1026,MATCH(Calc!$AO957,Income!$U$9:$U$1026,0),1)),"")</f>
        <v/>
      </c>
      <c r="BH957" s="85" t="str">
        <f t="shared" si="96"/>
        <v>Passive</v>
      </c>
      <c r="BI957" s="85">
        <f>IFERROR(INDEX(Expenses!B$9:B$1026,MATCH(Calc!$AO957,Expenses!$U$9:$U$1026,0),1),0)</f>
        <v>0</v>
      </c>
      <c r="BJ957" s="85">
        <f>IFERROR(INDEX(Expenses!C$9:C$1026,MATCH(Calc!$AO957,Expenses!$U$9:$U$1026,0),1),0)</f>
        <v>0</v>
      </c>
      <c r="BK957" s="93">
        <f t="shared" ca="1" si="97"/>
        <v>2030</v>
      </c>
      <c r="BL957" s="85" t="str">
        <f>IFERROR(IF($BH957="Passive","",INDEX(Expenses!E$9:E$1026,MATCH(Calc!$AO957,Expenses!$U$9:$U$1026,0),1)),"")</f>
        <v/>
      </c>
      <c r="BM957" s="85" t="str">
        <f>IFERROR(IF($BH957="Passive","",INDEX(Expenses!F$9:F$1026,MATCH(Calc!$AO957,Expenses!$U$9:$U$1026,0),1)),"")</f>
        <v/>
      </c>
      <c r="BN957" s="85" t="str">
        <f>IFERROR(IF($BH957="Passive","",INDEX(Expenses!G$9:G$1026,MATCH(Calc!$AO957,Expenses!$U$9:$U$1026,0),1)),"")</f>
        <v/>
      </c>
      <c r="BO957" s="85" t="str">
        <f>IFERROR(IF($BH957="Passive","",INDEX(Expenses!H$9:H$1026,MATCH(Calc!$AO957,Expenses!$U$9:$U$1026,0),1)),"")</f>
        <v/>
      </c>
      <c r="BP957" s="85" t="str">
        <f>IFERROR(IF($BH957="Passive","",INDEX(Expenses!I$9:I$1026,MATCH(Calc!$AO957,Expenses!$U$9:$U$1026,0),1)),"")</f>
        <v/>
      </c>
      <c r="BQ957" s="85" t="str">
        <f>IFERROR(IF($BH957="Passive","",INDEX(Expenses!J$9:J$1026,MATCH(Calc!$AO957,Expenses!$U$9:$U$1026,0),1)),"")</f>
        <v/>
      </c>
      <c r="BR957" s="85" t="str">
        <f>IFERROR(IF($BH957="Passive","",INDEX(Expenses!K$9:K$1026,MATCH(Calc!$AO957,Expenses!$U$9:$U$1026,0),1)),"")</f>
        <v/>
      </c>
      <c r="BS957" s="85" t="str">
        <f>IFERROR(IF($BH957="Passive","",INDEX(Expenses!L$9:L$1026,MATCH(Calc!$AO957,Expenses!$U$9:$U$1026,0),1)),"")</f>
        <v/>
      </c>
      <c r="BT957" s="85" t="str">
        <f>IFERROR(IF($BH957="Passive","",INDEX(Expenses!M$9:M$1026,MATCH(Calc!$AO957,Expenses!$U$9:$U$1026,0),1)),"")</f>
        <v/>
      </c>
      <c r="BU957" s="85" t="str">
        <f>IFERROR(IF($BH957="Passive","",INDEX(Expenses!N$9:N$1026,MATCH(Calc!$AO957,Expenses!$U$9:$U$1026,0),1)),"")</f>
        <v/>
      </c>
      <c r="BV957" s="85" t="str">
        <f>IFERROR(IF($BH957="Passive","",INDEX(Expenses!O$9:O$1026,MATCH(Calc!$AO957,Expenses!$U$9:$U$1026,0),1)),"")</f>
        <v/>
      </c>
      <c r="BW957" s="85" t="str">
        <f>IFERROR(IF($BH957="Passive","",INDEX(Expenses!P$9:P$1026,MATCH(Calc!$AO957,Expenses!$U$9:$U$1026,0),1)),"")</f>
        <v/>
      </c>
    </row>
    <row r="958" spans="40:75" x14ac:dyDescent="0.25">
      <c r="AN958" s="93">
        <f t="shared" si="93"/>
        <v>9</v>
      </c>
      <c r="AO958" s="93">
        <v>955</v>
      </c>
      <c r="AQ958" s="85" t="str">
        <f t="shared" si="94"/>
        <v>Passive</v>
      </c>
      <c r="AR958" s="85">
        <f>IFERROR(INDEX(Income!B$9:B$1026,MATCH(Calc!$AO958,Income!$U$9:$U$1026,0),1),0)</f>
        <v>0</v>
      </c>
      <c r="AS958" s="85">
        <f>IFERROR(INDEX(Income!C$9:C$1026,MATCH(Calc!$AO958,Income!$U$9:$U$1026,0),1),0)</f>
        <v>0</v>
      </c>
      <c r="AT958" s="93">
        <f t="shared" ca="1" si="95"/>
        <v>2030</v>
      </c>
      <c r="AU958" s="85" t="str">
        <f>IFERROR(IF($AQ958="Passive","",INDEX(Income!E$9:E$1026,MATCH(Calc!$AO958,Income!$U$9:$U$1026,0),1)),"")</f>
        <v/>
      </c>
      <c r="AV958" s="85" t="str">
        <f>IFERROR(IF($AQ958="Passive","",INDEX(Income!F$9:F$1026,MATCH(Calc!$AO958,Income!$U$9:$U$1026,0),1)),"")</f>
        <v/>
      </c>
      <c r="AW958" s="85" t="str">
        <f>IFERROR(IF($AQ958="Passive","",INDEX(Income!G$9:G$1026,MATCH(Calc!$AO958,Income!$U$9:$U$1026,0),1)),"")</f>
        <v/>
      </c>
      <c r="AX958" s="85" t="str">
        <f>IFERROR(IF($AQ958="Passive","",INDEX(Income!H$9:H$1026,MATCH(Calc!$AO958,Income!$U$9:$U$1026,0),1)),"")</f>
        <v/>
      </c>
      <c r="AY958" s="85" t="str">
        <f>IFERROR(IF($AQ958="Passive","",INDEX(Income!I$9:I$1026,MATCH(Calc!$AO958,Income!$U$9:$U$1026,0),1)),"")</f>
        <v/>
      </c>
      <c r="AZ958" s="85" t="str">
        <f>IFERROR(IF($AQ958="Passive","",INDEX(Income!J$9:J$1026,MATCH(Calc!$AO958,Income!$U$9:$U$1026,0),1)),"")</f>
        <v/>
      </c>
      <c r="BA958" s="85" t="str">
        <f>IFERROR(IF($AQ958="Passive","",INDEX(Income!K$9:K$1026,MATCH(Calc!$AO958,Income!$U$9:$U$1026,0),1)),"")</f>
        <v/>
      </c>
      <c r="BB958" s="85" t="str">
        <f>IFERROR(IF($AQ958="Passive","",INDEX(Income!L$9:L$1026,MATCH(Calc!$AO958,Income!$U$9:$U$1026,0),1)),"")</f>
        <v/>
      </c>
      <c r="BC958" s="85" t="str">
        <f>IFERROR(IF($AQ958="Passive","",INDEX(Income!M$9:M$1026,MATCH(Calc!$AO958,Income!$U$9:$U$1026,0),1)),"")</f>
        <v/>
      </c>
      <c r="BD958" s="85" t="str">
        <f>IFERROR(IF($AQ958="Passive","",INDEX(Income!N$9:N$1026,MATCH(Calc!$AO958,Income!$U$9:$U$1026,0),1)),"")</f>
        <v/>
      </c>
      <c r="BE958" s="85" t="str">
        <f>IFERROR(IF($AQ958="Passive","",INDEX(Income!O$9:O$1026,MATCH(Calc!$AO958,Income!$U$9:$U$1026,0),1)),"")</f>
        <v/>
      </c>
      <c r="BF958" s="85" t="str">
        <f>IFERROR(IF($AQ958="Passive","",INDEX(Income!P$9:P$1026,MATCH(Calc!$AO958,Income!$U$9:$U$1026,0),1)),"")</f>
        <v/>
      </c>
      <c r="BH958" s="85" t="str">
        <f t="shared" si="96"/>
        <v>Passive</v>
      </c>
      <c r="BI958" s="85">
        <f>IFERROR(INDEX(Expenses!B$9:B$1026,MATCH(Calc!$AO958,Expenses!$U$9:$U$1026,0),1),0)</f>
        <v>0</v>
      </c>
      <c r="BJ958" s="85">
        <f>IFERROR(INDEX(Expenses!C$9:C$1026,MATCH(Calc!$AO958,Expenses!$U$9:$U$1026,0),1),0)</f>
        <v>0</v>
      </c>
      <c r="BK958" s="93">
        <f t="shared" ca="1" si="97"/>
        <v>2030</v>
      </c>
      <c r="BL958" s="85" t="str">
        <f>IFERROR(IF($BH958="Passive","",INDEX(Expenses!E$9:E$1026,MATCH(Calc!$AO958,Expenses!$U$9:$U$1026,0),1)),"")</f>
        <v/>
      </c>
      <c r="BM958" s="85" t="str">
        <f>IFERROR(IF($BH958="Passive","",INDEX(Expenses!F$9:F$1026,MATCH(Calc!$AO958,Expenses!$U$9:$U$1026,0),1)),"")</f>
        <v/>
      </c>
      <c r="BN958" s="85" t="str">
        <f>IFERROR(IF($BH958="Passive","",INDEX(Expenses!G$9:G$1026,MATCH(Calc!$AO958,Expenses!$U$9:$U$1026,0),1)),"")</f>
        <v/>
      </c>
      <c r="BO958" s="85" t="str">
        <f>IFERROR(IF($BH958="Passive","",INDEX(Expenses!H$9:H$1026,MATCH(Calc!$AO958,Expenses!$U$9:$U$1026,0),1)),"")</f>
        <v/>
      </c>
      <c r="BP958" s="85" t="str">
        <f>IFERROR(IF($BH958="Passive","",INDEX(Expenses!I$9:I$1026,MATCH(Calc!$AO958,Expenses!$U$9:$U$1026,0),1)),"")</f>
        <v/>
      </c>
      <c r="BQ958" s="85" t="str">
        <f>IFERROR(IF($BH958="Passive","",INDEX(Expenses!J$9:J$1026,MATCH(Calc!$AO958,Expenses!$U$9:$U$1026,0),1)),"")</f>
        <v/>
      </c>
      <c r="BR958" s="85" t="str">
        <f>IFERROR(IF($BH958="Passive","",INDEX(Expenses!K$9:K$1026,MATCH(Calc!$AO958,Expenses!$U$9:$U$1026,0),1)),"")</f>
        <v/>
      </c>
      <c r="BS958" s="85" t="str">
        <f>IFERROR(IF($BH958="Passive","",INDEX(Expenses!L$9:L$1026,MATCH(Calc!$AO958,Expenses!$U$9:$U$1026,0),1)),"")</f>
        <v/>
      </c>
      <c r="BT958" s="85" t="str">
        <f>IFERROR(IF($BH958="Passive","",INDEX(Expenses!M$9:M$1026,MATCH(Calc!$AO958,Expenses!$U$9:$U$1026,0),1)),"")</f>
        <v/>
      </c>
      <c r="BU958" s="85" t="str">
        <f>IFERROR(IF($BH958="Passive","",INDEX(Expenses!N$9:N$1026,MATCH(Calc!$AO958,Expenses!$U$9:$U$1026,0),1)),"")</f>
        <v/>
      </c>
      <c r="BV958" s="85" t="str">
        <f>IFERROR(IF($BH958="Passive","",INDEX(Expenses!O$9:O$1026,MATCH(Calc!$AO958,Expenses!$U$9:$U$1026,0),1)),"")</f>
        <v/>
      </c>
      <c r="BW958" s="85" t="str">
        <f>IFERROR(IF($BH958="Passive","",INDEX(Expenses!P$9:P$1026,MATCH(Calc!$AO958,Expenses!$U$9:$U$1026,0),1)),"")</f>
        <v/>
      </c>
    </row>
    <row r="959" spans="40:75" x14ac:dyDescent="0.25">
      <c r="AN959" s="93">
        <f t="shared" si="93"/>
        <v>9</v>
      </c>
      <c r="AO959" s="93">
        <v>956</v>
      </c>
      <c r="AQ959" s="85" t="str">
        <f t="shared" si="94"/>
        <v>Passive</v>
      </c>
      <c r="AR959" s="85">
        <f>IFERROR(INDEX(Income!B$9:B$1026,MATCH(Calc!$AO959,Income!$U$9:$U$1026,0),1),0)</f>
        <v>0</v>
      </c>
      <c r="AS959" s="85">
        <f>IFERROR(INDEX(Income!C$9:C$1026,MATCH(Calc!$AO959,Income!$U$9:$U$1026,0),1),0)</f>
        <v>0</v>
      </c>
      <c r="AT959" s="93">
        <f t="shared" ca="1" si="95"/>
        <v>2030</v>
      </c>
      <c r="AU959" s="85" t="str">
        <f>IFERROR(IF($AQ959="Passive","",INDEX(Income!E$9:E$1026,MATCH(Calc!$AO959,Income!$U$9:$U$1026,0),1)),"")</f>
        <v/>
      </c>
      <c r="AV959" s="85" t="str">
        <f>IFERROR(IF($AQ959="Passive","",INDEX(Income!F$9:F$1026,MATCH(Calc!$AO959,Income!$U$9:$U$1026,0),1)),"")</f>
        <v/>
      </c>
      <c r="AW959" s="85" t="str">
        <f>IFERROR(IF($AQ959="Passive","",INDEX(Income!G$9:G$1026,MATCH(Calc!$AO959,Income!$U$9:$U$1026,0),1)),"")</f>
        <v/>
      </c>
      <c r="AX959" s="85" t="str">
        <f>IFERROR(IF($AQ959="Passive","",INDEX(Income!H$9:H$1026,MATCH(Calc!$AO959,Income!$U$9:$U$1026,0),1)),"")</f>
        <v/>
      </c>
      <c r="AY959" s="85" t="str">
        <f>IFERROR(IF($AQ959="Passive","",INDEX(Income!I$9:I$1026,MATCH(Calc!$AO959,Income!$U$9:$U$1026,0),1)),"")</f>
        <v/>
      </c>
      <c r="AZ959" s="85" t="str">
        <f>IFERROR(IF($AQ959="Passive","",INDEX(Income!J$9:J$1026,MATCH(Calc!$AO959,Income!$U$9:$U$1026,0),1)),"")</f>
        <v/>
      </c>
      <c r="BA959" s="85" t="str">
        <f>IFERROR(IF($AQ959="Passive","",INDEX(Income!K$9:K$1026,MATCH(Calc!$AO959,Income!$U$9:$U$1026,0),1)),"")</f>
        <v/>
      </c>
      <c r="BB959" s="85" t="str">
        <f>IFERROR(IF($AQ959="Passive","",INDEX(Income!L$9:L$1026,MATCH(Calc!$AO959,Income!$U$9:$U$1026,0),1)),"")</f>
        <v/>
      </c>
      <c r="BC959" s="85" t="str">
        <f>IFERROR(IF($AQ959="Passive","",INDEX(Income!M$9:M$1026,MATCH(Calc!$AO959,Income!$U$9:$U$1026,0),1)),"")</f>
        <v/>
      </c>
      <c r="BD959" s="85" t="str">
        <f>IFERROR(IF($AQ959="Passive","",INDEX(Income!N$9:N$1026,MATCH(Calc!$AO959,Income!$U$9:$U$1026,0),1)),"")</f>
        <v/>
      </c>
      <c r="BE959" s="85" t="str">
        <f>IFERROR(IF($AQ959="Passive","",INDEX(Income!O$9:O$1026,MATCH(Calc!$AO959,Income!$U$9:$U$1026,0),1)),"")</f>
        <v/>
      </c>
      <c r="BF959" s="85" t="str">
        <f>IFERROR(IF($AQ959="Passive","",INDEX(Income!P$9:P$1026,MATCH(Calc!$AO959,Income!$U$9:$U$1026,0),1)),"")</f>
        <v/>
      </c>
      <c r="BH959" s="85" t="str">
        <f t="shared" si="96"/>
        <v>Passive</v>
      </c>
      <c r="BI959" s="85">
        <f>IFERROR(INDEX(Expenses!B$9:B$1026,MATCH(Calc!$AO959,Expenses!$U$9:$U$1026,0),1),0)</f>
        <v>0</v>
      </c>
      <c r="BJ959" s="85">
        <f>IFERROR(INDEX(Expenses!C$9:C$1026,MATCH(Calc!$AO959,Expenses!$U$9:$U$1026,0),1),0)</f>
        <v>0</v>
      </c>
      <c r="BK959" s="93">
        <f t="shared" ca="1" si="97"/>
        <v>2030</v>
      </c>
      <c r="BL959" s="85" t="str">
        <f>IFERROR(IF($BH959="Passive","",INDEX(Expenses!E$9:E$1026,MATCH(Calc!$AO959,Expenses!$U$9:$U$1026,0),1)),"")</f>
        <v/>
      </c>
      <c r="BM959" s="85" t="str">
        <f>IFERROR(IF($BH959="Passive","",INDEX(Expenses!F$9:F$1026,MATCH(Calc!$AO959,Expenses!$U$9:$U$1026,0),1)),"")</f>
        <v/>
      </c>
      <c r="BN959" s="85" t="str">
        <f>IFERROR(IF($BH959="Passive","",INDEX(Expenses!G$9:G$1026,MATCH(Calc!$AO959,Expenses!$U$9:$U$1026,0),1)),"")</f>
        <v/>
      </c>
      <c r="BO959" s="85" t="str">
        <f>IFERROR(IF($BH959="Passive","",INDEX(Expenses!H$9:H$1026,MATCH(Calc!$AO959,Expenses!$U$9:$U$1026,0),1)),"")</f>
        <v/>
      </c>
      <c r="BP959" s="85" t="str">
        <f>IFERROR(IF($BH959="Passive","",INDEX(Expenses!I$9:I$1026,MATCH(Calc!$AO959,Expenses!$U$9:$U$1026,0),1)),"")</f>
        <v/>
      </c>
      <c r="BQ959" s="85" t="str">
        <f>IFERROR(IF($BH959="Passive","",INDEX(Expenses!J$9:J$1026,MATCH(Calc!$AO959,Expenses!$U$9:$U$1026,0),1)),"")</f>
        <v/>
      </c>
      <c r="BR959" s="85" t="str">
        <f>IFERROR(IF($BH959="Passive","",INDEX(Expenses!K$9:K$1026,MATCH(Calc!$AO959,Expenses!$U$9:$U$1026,0),1)),"")</f>
        <v/>
      </c>
      <c r="BS959" s="85" t="str">
        <f>IFERROR(IF($BH959="Passive","",INDEX(Expenses!L$9:L$1026,MATCH(Calc!$AO959,Expenses!$U$9:$U$1026,0),1)),"")</f>
        <v/>
      </c>
      <c r="BT959" s="85" t="str">
        <f>IFERROR(IF($BH959="Passive","",INDEX(Expenses!M$9:M$1026,MATCH(Calc!$AO959,Expenses!$U$9:$U$1026,0),1)),"")</f>
        <v/>
      </c>
      <c r="BU959" s="85" t="str">
        <f>IFERROR(IF($BH959="Passive","",INDEX(Expenses!N$9:N$1026,MATCH(Calc!$AO959,Expenses!$U$9:$U$1026,0),1)),"")</f>
        <v/>
      </c>
      <c r="BV959" s="85" t="str">
        <f>IFERROR(IF($BH959="Passive","",INDEX(Expenses!O$9:O$1026,MATCH(Calc!$AO959,Expenses!$U$9:$U$1026,0),1)),"")</f>
        <v/>
      </c>
      <c r="BW959" s="85" t="str">
        <f>IFERROR(IF($BH959="Passive","",INDEX(Expenses!P$9:P$1026,MATCH(Calc!$AO959,Expenses!$U$9:$U$1026,0),1)),"")</f>
        <v/>
      </c>
    </row>
    <row r="960" spans="40:75" x14ac:dyDescent="0.25">
      <c r="AN960" s="93">
        <f t="shared" si="93"/>
        <v>9</v>
      </c>
      <c r="AO960" s="93">
        <v>957</v>
      </c>
      <c r="AQ960" s="85" t="str">
        <f t="shared" si="94"/>
        <v>Passive</v>
      </c>
      <c r="AR960" s="85">
        <f>IFERROR(INDEX(Income!B$9:B$1026,MATCH(Calc!$AO960,Income!$U$9:$U$1026,0),1),0)</f>
        <v>0</v>
      </c>
      <c r="AS960" s="85">
        <f>IFERROR(INDEX(Income!C$9:C$1026,MATCH(Calc!$AO960,Income!$U$9:$U$1026,0),1),0)</f>
        <v>0</v>
      </c>
      <c r="AT960" s="93">
        <f t="shared" ca="1" si="95"/>
        <v>2030</v>
      </c>
      <c r="AU960" s="85" t="str">
        <f>IFERROR(IF($AQ960="Passive","",INDEX(Income!E$9:E$1026,MATCH(Calc!$AO960,Income!$U$9:$U$1026,0),1)),"")</f>
        <v/>
      </c>
      <c r="AV960" s="85" t="str">
        <f>IFERROR(IF($AQ960="Passive","",INDEX(Income!F$9:F$1026,MATCH(Calc!$AO960,Income!$U$9:$U$1026,0),1)),"")</f>
        <v/>
      </c>
      <c r="AW960" s="85" t="str">
        <f>IFERROR(IF($AQ960="Passive","",INDEX(Income!G$9:G$1026,MATCH(Calc!$AO960,Income!$U$9:$U$1026,0),1)),"")</f>
        <v/>
      </c>
      <c r="AX960" s="85" t="str">
        <f>IFERROR(IF($AQ960="Passive","",INDEX(Income!H$9:H$1026,MATCH(Calc!$AO960,Income!$U$9:$U$1026,0),1)),"")</f>
        <v/>
      </c>
      <c r="AY960" s="85" t="str">
        <f>IFERROR(IF($AQ960="Passive","",INDEX(Income!I$9:I$1026,MATCH(Calc!$AO960,Income!$U$9:$U$1026,0),1)),"")</f>
        <v/>
      </c>
      <c r="AZ960" s="85" t="str">
        <f>IFERROR(IF($AQ960="Passive","",INDEX(Income!J$9:J$1026,MATCH(Calc!$AO960,Income!$U$9:$U$1026,0),1)),"")</f>
        <v/>
      </c>
      <c r="BA960" s="85" t="str">
        <f>IFERROR(IF($AQ960="Passive","",INDEX(Income!K$9:K$1026,MATCH(Calc!$AO960,Income!$U$9:$U$1026,0),1)),"")</f>
        <v/>
      </c>
      <c r="BB960" s="85" t="str">
        <f>IFERROR(IF($AQ960="Passive","",INDEX(Income!L$9:L$1026,MATCH(Calc!$AO960,Income!$U$9:$U$1026,0),1)),"")</f>
        <v/>
      </c>
      <c r="BC960" s="85" t="str">
        <f>IFERROR(IF($AQ960="Passive","",INDEX(Income!M$9:M$1026,MATCH(Calc!$AO960,Income!$U$9:$U$1026,0),1)),"")</f>
        <v/>
      </c>
      <c r="BD960" s="85" t="str">
        <f>IFERROR(IF($AQ960="Passive","",INDEX(Income!N$9:N$1026,MATCH(Calc!$AO960,Income!$U$9:$U$1026,0),1)),"")</f>
        <v/>
      </c>
      <c r="BE960" s="85" t="str">
        <f>IFERROR(IF($AQ960="Passive","",INDEX(Income!O$9:O$1026,MATCH(Calc!$AO960,Income!$U$9:$U$1026,0),1)),"")</f>
        <v/>
      </c>
      <c r="BF960" s="85" t="str">
        <f>IFERROR(IF($AQ960="Passive","",INDEX(Income!P$9:P$1026,MATCH(Calc!$AO960,Income!$U$9:$U$1026,0),1)),"")</f>
        <v/>
      </c>
      <c r="BH960" s="85" t="str">
        <f t="shared" si="96"/>
        <v>Passive</v>
      </c>
      <c r="BI960" s="85">
        <f>IFERROR(INDEX(Expenses!B$9:B$1026,MATCH(Calc!$AO960,Expenses!$U$9:$U$1026,0),1),0)</f>
        <v>0</v>
      </c>
      <c r="BJ960" s="85">
        <f>IFERROR(INDEX(Expenses!C$9:C$1026,MATCH(Calc!$AO960,Expenses!$U$9:$U$1026,0),1),0)</f>
        <v>0</v>
      </c>
      <c r="BK960" s="93">
        <f t="shared" ca="1" si="97"/>
        <v>2030</v>
      </c>
      <c r="BL960" s="85" t="str">
        <f>IFERROR(IF($BH960="Passive","",INDEX(Expenses!E$9:E$1026,MATCH(Calc!$AO960,Expenses!$U$9:$U$1026,0),1)),"")</f>
        <v/>
      </c>
      <c r="BM960" s="85" t="str">
        <f>IFERROR(IF($BH960="Passive","",INDEX(Expenses!F$9:F$1026,MATCH(Calc!$AO960,Expenses!$U$9:$U$1026,0),1)),"")</f>
        <v/>
      </c>
      <c r="BN960" s="85" t="str">
        <f>IFERROR(IF($BH960="Passive","",INDEX(Expenses!G$9:G$1026,MATCH(Calc!$AO960,Expenses!$U$9:$U$1026,0),1)),"")</f>
        <v/>
      </c>
      <c r="BO960" s="85" t="str">
        <f>IFERROR(IF($BH960="Passive","",INDEX(Expenses!H$9:H$1026,MATCH(Calc!$AO960,Expenses!$U$9:$U$1026,0),1)),"")</f>
        <v/>
      </c>
      <c r="BP960" s="85" t="str">
        <f>IFERROR(IF($BH960="Passive","",INDEX(Expenses!I$9:I$1026,MATCH(Calc!$AO960,Expenses!$U$9:$U$1026,0),1)),"")</f>
        <v/>
      </c>
      <c r="BQ960" s="85" t="str">
        <f>IFERROR(IF($BH960="Passive","",INDEX(Expenses!J$9:J$1026,MATCH(Calc!$AO960,Expenses!$U$9:$U$1026,0),1)),"")</f>
        <v/>
      </c>
      <c r="BR960" s="85" t="str">
        <f>IFERROR(IF($BH960="Passive","",INDEX(Expenses!K$9:K$1026,MATCH(Calc!$AO960,Expenses!$U$9:$U$1026,0),1)),"")</f>
        <v/>
      </c>
      <c r="BS960" s="85" t="str">
        <f>IFERROR(IF($BH960="Passive","",INDEX(Expenses!L$9:L$1026,MATCH(Calc!$AO960,Expenses!$U$9:$U$1026,0),1)),"")</f>
        <v/>
      </c>
      <c r="BT960" s="85" t="str">
        <f>IFERROR(IF($BH960="Passive","",INDEX(Expenses!M$9:M$1026,MATCH(Calc!$AO960,Expenses!$U$9:$U$1026,0),1)),"")</f>
        <v/>
      </c>
      <c r="BU960" s="85" t="str">
        <f>IFERROR(IF($BH960="Passive","",INDEX(Expenses!N$9:N$1026,MATCH(Calc!$AO960,Expenses!$U$9:$U$1026,0),1)),"")</f>
        <v/>
      </c>
      <c r="BV960" s="85" t="str">
        <f>IFERROR(IF($BH960="Passive","",INDEX(Expenses!O$9:O$1026,MATCH(Calc!$AO960,Expenses!$U$9:$U$1026,0),1)),"")</f>
        <v/>
      </c>
      <c r="BW960" s="85" t="str">
        <f>IFERROR(IF($BH960="Passive","",INDEX(Expenses!P$9:P$1026,MATCH(Calc!$AO960,Expenses!$U$9:$U$1026,0),1)),"")</f>
        <v/>
      </c>
    </row>
    <row r="961" spans="40:75" x14ac:dyDescent="0.25">
      <c r="AN961" s="93">
        <f t="shared" si="93"/>
        <v>9</v>
      </c>
      <c r="AO961" s="93">
        <v>958</v>
      </c>
      <c r="AQ961" s="85" t="str">
        <f t="shared" si="94"/>
        <v>Passive</v>
      </c>
      <c r="AR961" s="85">
        <f>IFERROR(INDEX(Income!B$9:B$1026,MATCH(Calc!$AO961,Income!$U$9:$U$1026,0),1),0)</f>
        <v>0</v>
      </c>
      <c r="AS961" s="85">
        <f>IFERROR(INDEX(Income!C$9:C$1026,MATCH(Calc!$AO961,Income!$U$9:$U$1026,0),1),0)</f>
        <v>0</v>
      </c>
      <c r="AT961" s="93">
        <f t="shared" ca="1" si="95"/>
        <v>2030</v>
      </c>
      <c r="AU961" s="85" t="str">
        <f>IFERROR(IF($AQ961="Passive","",INDEX(Income!E$9:E$1026,MATCH(Calc!$AO961,Income!$U$9:$U$1026,0),1)),"")</f>
        <v/>
      </c>
      <c r="AV961" s="85" t="str">
        <f>IFERROR(IF($AQ961="Passive","",INDEX(Income!F$9:F$1026,MATCH(Calc!$AO961,Income!$U$9:$U$1026,0),1)),"")</f>
        <v/>
      </c>
      <c r="AW961" s="85" t="str">
        <f>IFERROR(IF($AQ961="Passive","",INDEX(Income!G$9:G$1026,MATCH(Calc!$AO961,Income!$U$9:$U$1026,0),1)),"")</f>
        <v/>
      </c>
      <c r="AX961" s="85" t="str">
        <f>IFERROR(IF($AQ961="Passive","",INDEX(Income!H$9:H$1026,MATCH(Calc!$AO961,Income!$U$9:$U$1026,0),1)),"")</f>
        <v/>
      </c>
      <c r="AY961" s="85" t="str">
        <f>IFERROR(IF($AQ961="Passive","",INDEX(Income!I$9:I$1026,MATCH(Calc!$AO961,Income!$U$9:$U$1026,0),1)),"")</f>
        <v/>
      </c>
      <c r="AZ961" s="85" t="str">
        <f>IFERROR(IF($AQ961="Passive","",INDEX(Income!J$9:J$1026,MATCH(Calc!$AO961,Income!$U$9:$U$1026,0),1)),"")</f>
        <v/>
      </c>
      <c r="BA961" s="85" t="str">
        <f>IFERROR(IF($AQ961="Passive","",INDEX(Income!K$9:K$1026,MATCH(Calc!$AO961,Income!$U$9:$U$1026,0),1)),"")</f>
        <v/>
      </c>
      <c r="BB961" s="85" t="str">
        <f>IFERROR(IF($AQ961="Passive","",INDEX(Income!L$9:L$1026,MATCH(Calc!$AO961,Income!$U$9:$U$1026,0),1)),"")</f>
        <v/>
      </c>
      <c r="BC961" s="85" t="str">
        <f>IFERROR(IF($AQ961="Passive","",INDEX(Income!M$9:M$1026,MATCH(Calc!$AO961,Income!$U$9:$U$1026,0),1)),"")</f>
        <v/>
      </c>
      <c r="BD961" s="85" t="str">
        <f>IFERROR(IF($AQ961="Passive","",INDEX(Income!N$9:N$1026,MATCH(Calc!$AO961,Income!$U$9:$U$1026,0),1)),"")</f>
        <v/>
      </c>
      <c r="BE961" s="85" t="str">
        <f>IFERROR(IF($AQ961="Passive","",INDEX(Income!O$9:O$1026,MATCH(Calc!$AO961,Income!$U$9:$U$1026,0),1)),"")</f>
        <v/>
      </c>
      <c r="BF961" s="85" t="str">
        <f>IFERROR(IF($AQ961="Passive","",INDEX(Income!P$9:P$1026,MATCH(Calc!$AO961,Income!$U$9:$U$1026,0),1)),"")</f>
        <v/>
      </c>
      <c r="BH961" s="85" t="str">
        <f t="shared" si="96"/>
        <v>Passive</v>
      </c>
      <c r="BI961" s="85">
        <f>IFERROR(INDEX(Expenses!B$9:B$1026,MATCH(Calc!$AO961,Expenses!$U$9:$U$1026,0),1),0)</f>
        <v>0</v>
      </c>
      <c r="BJ961" s="85">
        <f>IFERROR(INDEX(Expenses!C$9:C$1026,MATCH(Calc!$AO961,Expenses!$U$9:$U$1026,0),1),0)</f>
        <v>0</v>
      </c>
      <c r="BK961" s="93">
        <f t="shared" ca="1" si="97"/>
        <v>2030</v>
      </c>
      <c r="BL961" s="85" t="str">
        <f>IFERROR(IF($BH961="Passive","",INDEX(Expenses!E$9:E$1026,MATCH(Calc!$AO961,Expenses!$U$9:$U$1026,0),1)),"")</f>
        <v/>
      </c>
      <c r="BM961" s="85" t="str">
        <f>IFERROR(IF($BH961="Passive","",INDEX(Expenses!F$9:F$1026,MATCH(Calc!$AO961,Expenses!$U$9:$U$1026,0),1)),"")</f>
        <v/>
      </c>
      <c r="BN961" s="85" t="str">
        <f>IFERROR(IF($BH961="Passive","",INDEX(Expenses!G$9:G$1026,MATCH(Calc!$AO961,Expenses!$U$9:$U$1026,0),1)),"")</f>
        <v/>
      </c>
      <c r="BO961" s="85" t="str">
        <f>IFERROR(IF($BH961="Passive","",INDEX(Expenses!H$9:H$1026,MATCH(Calc!$AO961,Expenses!$U$9:$U$1026,0),1)),"")</f>
        <v/>
      </c>
      <c r="BP961" s="85" t="str">
        <f>IFERROR(IF($BH961="Passive","",INDEX(Expenses!I$9:I$1026,MATCH(Calc!$AO961,Expenses!$U$9:$U$1026,0),1)),"")</f>
        <v/>
      </c>
      <c r="BQ961" s="85" t="str">
        <f>IFERROR(IF($BH961="Passive","",INDEX(Expenses!J$9:J$1026,MATCH(Calc!$AO961,Expenses!$U$9:$U$1026,0),1)),"")</f>
        <v/>
      </c>
      <c r="BR961" s="85" t="str">
        <f>IFERROR(IF($BH961="Passive","",INDEX(Expenses!K$9:K$1026,MATCH(Calc!$AO961,Expenses!$U$9:$U$1026,0),1)),"")</f>
        <v/>
      </c>
      <c r="BS961" s="85" t="str">
        <f>IFERROR(IF($BH961="Passive","",INDEX(Expenses!L$9:L$1026,MATCH(Calc!$AO961,Expenses!$U$9:$U$1026,0),1)),"")</f>
        <v/>
      </c>
      <c r="BT961" s="85" t="str">
        <f>IFERROR(IF($BH961="Passive","",INDEX(Expenses!M$9:M$1026,MATCH(Calc!$AO961,Expenses!$U$9:$U$1026,0),1)),"")</f>
        <v/>
      </c>
      <c r="BU961" s="85" t="str">
        <f>IFERROR(IF($BH961="Passive","",INDEX(Expenses!N$9:N$1026,MATCH(Calc!$AO961,Expenses!$U$9:$U$1026,0),1)),"")</f>
        <v/>
      </c>
      <c r="BV961" s="85" t="str">
        <f>IFERROR(IF($BH961="Passive","",INDEX(Expenses!O$9:O$1026,MATCH(Calc!$AO961,Expenses!$U$9:$U$1026,0),1)),"")</f>
        <v/>
      </c>
      <c r="BW961" s="85" t="str">
        <f>IFERROR(IF($BH961="Passive","",INDEX(Expenses!P$9:P$1026,MATCH(Calc!$AO961,Expenses!$U$9:$U$1026,0),1)),"")</f>
        <v/>
      </c>
    </row>
    <row r="962" spans="40:75" x14ac:dyDescent="0.25">
      <c r="AN962" s="93">
        <f t="shared" si="93"/>
        <v>9</v>
      </c>
      <c r="AO962" s="93">
        <v>959</v>
      </c>
      <c r="AQ962" s="85" t="str">
        <f t="shared" si="94"/>
        <v>Passive</v>
      </c>
      <c r="AR962" s="85">
        <f>IFERROR(INDEX(Income!B$9:B$1026,MATCH(Calc!$AO962,Income!$U$9:$U$1026,0),1),0)</f>
        <v>0</v>
      </c>
      <c r="AS962" s="85">
        <f>IFERROR(INDEX(Income!C$9:C$1026,MATCH(Calc!$AO962,Income!$U$9:$U$1026,0),1),0)</f>
        <v>0</v>
      </c>
      <c r="AT962" s="93">
        <f t="shared" ca="1" si="95"/>
        <v>2030</v>
      </c>
      <c r="AU962" s="85" t="str">
        <f>IFERROR(IF($AQ962="Passive","",INDEX(Income!E$9:E$1026,MATCH(Calc!$AO962,Income!$U$9:$U$1026,0),1)),"")</f>
        <v/>
      </c>
      <c r="AV962" s="85" t="str">
        <f>IFERROR(IF($AQ962="Passive","",INDEX(Income!F$9:F$1026,MATCH(Calc!$AO962,Income!$U$9:$U$1026,0),1)),"")</f>
        <v/>
      </c>
      <c r="AW962" s="85" t="str">
        <f>IFERROR(IF($AQ962="Passive","",INDEX(Income!G$9:G$1026,MATCH(Calc!$AO962,Income!$U$9:$U$1026,0),1)),"")</f>
        <v/>
      </c>
      <c r="AX962" s="85" t="str">
        <f>IFERROR(IF($AQ962="Passive","",INDEX(Income!H$9:H$1026,MATCH(Calc!$AO962,Income!$U$9:$U$1026,0),1)),"")</f>
        <v/>
      </c>
      <c r="AY962" s="85" t="str">
        <f>IFERROR(IF($AQ962="Passive","",INDEX(Income!I$9:I$1026,MATCH(Calc!$AO962,Income!$U$9:$U$1026,0),1)),"")</f>
        <v/>
      </c>
      <c r="AZ962" s="85" t="str">
        <f>IFERROR(IF($AQ962="Passive","",INDEX(Income!J$9:J$1026,MATCH(Calc!$AO962,Income!$U$9:$U$1026,0),1)),"")</f>
        <v/>
      </c>
      <c r="BA962" s="85" t="str">
        <f>IFERROR(IF($AQ962="Passive","",INDEX(Income!K$9:K$1026,MATCH(Calc!$AO962,Income!$U$9:$U$1026,0),1)),"")</f>
        <v/>
      </c>
      <c r="BB962" s="85" t="str">
        <f>IFERROR(IF($AQ962="Passive","",INDEX(Income!L$9:L$1026,MATCH(Calc!$AO962,Income!$U$9:$U$1026,0),1)),"")</f>
        <v/>
      </c>
      <c r="BC962" s="85" t="str">
        <f>IFERROR(IF($AQ962="Passive","",INDEX(Income!M$9:M$1026,MATCH(Calc!$AO962,Income!$U$9:$U$1026,0),1)),"")</f>
        <v/>
      </c>
      <c r="BD962" s="85" t="str">
        <f>IFERROR(IF($AQ962="Passive","",INDEX(Income!N$9:N$1026,MATCH(Calc!$AO962,Income!$U$9:$U$1026,0),1)),"")</f>
        <v/>
      </c>
      <c r="BE962" s="85" t="str">
        <f>IFERROR(IF($AQ962="Passive","",INDEX(Income!O$9:O$1026,MATCH(Calc!$AO962,Income!$U$9:$U$1026,0),1)),"")</f>
        <v/>
      </c>
      <c r="BF962" s="85" t="str">
        <f>IFERROR(IF($AQ962="Passive","",INDEX(Income!P$9:P$1026,MATCH(Calc!$AO962,Income!$U$9:$U$1026,0),1)),"")</f>
        <v/>
      </c>
      <c r="BH962" s="85" t="str">
        <f t="shared" si="96"/>
        <v>Passive</v>
      </c>
      <c r="BI962" s="85">
        <f>IFERROR(INDEX(Expenses!B$9:B$1026,MATCH(Calc!$AO962,Expenses!$U$9:$U$1026,0),1),0)</f>
        <v>0</v>
      </c>
      <c r="BJ962" s="85">
        <f>IFERROR(INDEX(Expenses!C$9:C$1026,MATCH(Calc!$AO962,Expenses!$U$9:$U$1026,0),1),0)</f>
        <v>0</v>
      </c>
      <c r="BK962" s="93">
        <f t="shared" ca="1" si="97"/>
        <v>2030</v>
      </c>
      <c r="BL962" s="85" t="str">
        <f>IFERROR(IF($BH962="Passive","",INDEX(Expenses!E$9:E$1026,MATCH(Calc!$AO962,Expenses!$U$9:$U$1026,0),1)),"")</f>
        <v/>
      </c>
      <c r="BM962" s="85" t="str">
        <f>IFERROR(IF($BH962="Passive","",INDEX(Expenses!F$9:F$1026,MATCH(Calc!$AO962,Expenses!$U$9:$U$1026,0),1)),"")</f>
        <v/>
      </c>
      <c r="BN962" s="85" t="str">
        <f>IFERROR(IF($BH962="Passive","",INDEX(Expenses!G$9:G$1026,MATCH(Calc!$AO962,Expenses!$U$9:$U$1026,0),1)),"")</f>
        <v/>
      </c>
      <c r="BO962" s="85" t="str">
        <f>IFERROR(IF($BH962="Passive","",INDEX(Expenses!H$9:H$1026,MATCH(Calc!$AO962,Expenses!$U$9:$U$1026,0),1)),"")</f>
        <v/>
      </c>
      <c r="BP962" s="85" t="str">
        <f>IFERROR(IF($BH962="Passive","",INDEX(Expenses!I$9:I$1026,MATCH(Calc!$AO962,Expenses!$U$9:$U$1026,0),1)),"")</f>
        <v/>
      </c>
      <c r="BQ962" s="85" t="str">
        <f>IFERROR(IF($BH962="Passive","",INDEX(Expenses!J$9:J$1026,MATCH(Calc!$AO962,Expenses!$U$9:$U$1026,0),1)),"")</f>
        <v/>
      </c>
      <c r="BR962" s="85" t="str">
        <f>IFERROR(IF($BH962="Passive","",INDEX(Expenses!K$9:K$1026,MATCH(Calc!$AO962,Expenses!$U$9:$U$1026,0),1)),"")</f>
        <v/>
      </c>
      <c r="BS962" s="85" t="str">
        <f>IFERROR(IF($BH962="Passive","",INDEX(Expenses!L$9:L$1026,MATCH(Calc!$AO962,Expenses!$U$9:$U$1026,0),1)),"")</f>
        <v/>
      </c>
      <c r="BT962" s="85" t="str">
        <f>IFERROR(IF($BH962="Passive","",INDEX(Expenses!M$9:M$1026,MATCH(Calc!$AO962,Expenses!$U$9:$U$1026,0),1)),"")</f>
        <v/>
      </c>
      <c r="BU962" s="85" t="str">
        <f>IFERROR(IF($BH962="Passive","",INDEX(Expenses!N$9:N$1026,MATCH(Calc!$AO962,Expenses!$U$9:$U$1026,0),1)),"")</f>
        <v/>
      </c>
      <c r="BV962" s="85" t="str">
        <f>IFERROR(IF($BH962="Passive","",INDEX(Expenses!O$9:O$1026,MATCH(Calc!$AO962,Expenses!$U$9:$U$1026,0),1)),"")</f>
        <v/>
      </c>
      <c r="BW962" s="85" t="str">
        <f>IFERROR(IF($BH962="Passive","",INDEX(Expenses!P$9:P$1026,MATCH(Calc!$AO962,Expenses!$U$9:$U$1026,0),1)),"")</f>
        <v/>
      </c>
    </row>
    <row r="963" spans="40:75" x14ac:dyDescent="0.25">
      <c r="AN963" s="93">
        <f t="shared" si="93"/>
        <v>9</v>
      </c>
      <c r="AO963" s="93">
        <v>960</v>
      </c>
      <c r="AQ963" s="85" t="str">
        <f t="shared" si="94"/>
        <v>Passive</v>
      </c>
      <c r="AR963" s="85">
        <f>IFERROR(INDEX(Income!B$9:B$1026,MATCH(Calc!$AO963,Income!$U$9:$U$1026,0),1),0)</f>
        <v>0</v>
      </c>
      <c r="AS963" s="85">
        <f>IFERROR(INDEX(Income!C$9:C$1026,MATCH(Calc!$AO963,Income!$U$9:$U$1026,0),1),0)</f>
        <v>0</v>
      </c>
      <c r="AT963" s="93">
        <f t="shared" ca="1" si="95"/>
        <v>2030</v>
      </c>
      <c r="AU963" s="85" t="str">
        <f>IFERROR(IF($AQ963="Passive","",INDEX(Income!E$9:E$1026,MATCH(Calc!$AO963,Income!$U$9:$U$1026,0),1)),"")</f>
        <v/>
      </c>
      <c r="AV963" s="85" t="str">
        <f>IFERROR(IF($AQ963="Passive","",INDEX(Income!F$9:F$1026,MATCH(Calc!$AO963,Income!$U$9:$U$1026,0),1)),"")</f>
        <v/>
      </c>
      <c r="AW963" s="85" t="str">
        <f>IFERROR(IF($AQ963="Passive","",INDEX(Income!G$9:G$1026,MATCH(Calc!$AO963,Income!$U$9:$U$1026,0),1)),"")</f>
        <v/>
      </c>
      <c r="AX963" s="85" t="str">
        <f>IFERROR(IF($AQ963="Passive","",INDEX(Income!H$9:H$1026,MATCH(Calc!$AO963,Income!$U$9:$U$1026,0),1)),"")</f>
        <v/>
      </c>
      <c r="AY963" s="85" t="str">
        <f>IFERROR(IF($AQ963="Passive","",INDEX(Income!I$9:I$1026,MATCH(Calc!$AO963,Income!$U$9:$U$1026,0),1)),"")</f>
        <v/>
      </c>
      <c r="AZ963" s="85" t="str">
        <f>IFERROR(IF($AQ963="Passive","",INDEX(Income!J$9:J$1026,MATCH(Calc!$AO963,Income!$U$9:$U$1026,0),1)),"")</f>
        <v/>
      </c>
      <c r="BA963" s="85" t="str">
        <f>IFERROR(IF($AQ963="Passive","",INDEX(Income!K$9:K$1026,MATCH(Calc!$AO963,Income!$U$9:$U$1026,0),1)),"")</f>
        <v/>
      </c>
      <c r="BB963" s="85" t="str">
        <f>IFERROR(IF($AQ963="Passive","",INDEX(Income!L$9:L$1026,MATCH(Calc!$AO963,Income!$U$9:$U$1026,0),1)),"")</f>
        <v/>
      </c>
      <c r="BC963" s="85" t="str">
        <f>IFERROR(IF($AQ963="Passive","",INDEX(Income!M$9:M$1026,MATCH(Calc!$AO963,Income!$U$9:$U$1026,0),1)),"")</f>
        <v/>
      </c>
      <c r="BD963" s="85" t="str">
        <f>IFERROR(IF($AQ963="Passive","",INDEX(Income!N$9:N$1026,MATCH(Calc!$AO963,Income!$U$9:$U$1026,0),1)),"")</f>
        <v/>
      </c>
      <c r="BE963" s="85" t="str">
        <f>IFERROR(IF($AQ963="Passive","",INDEX(Income!O$9:O$1026,MATCH(Calc!$AO963,Income!$U$9:$U$1026,0),1)),"")</f>
        <v/>
      </c>
      <c r="BF963" s="85" t="str">
        <f>IFERROR(IF($AQ963="Passive","",INDEX(Income!P$9:P$1026,MATCH(Calc!$AO963,Income!$U$9:$U$1026,0),1)),"")</f>
        <v/>
      </c>
      <c r="BH963" s="85" t="str">
        <f t="shared" si="96"/>
        <v>Passive</v>
      </c>
      <c r="BI963" s="85">
        <f>IFERROR(INDEX(Expenses!B$9:B$1026,MATCH(Calc!$AO963,Expenses!$U$9:$U$1026,0),1),0)</f>
        <v>0</v>
      </c>
      <c r="BJ963" s="85">
        <f>IFERROR(INDEX(Expenses!C$9:C$1026,MATCH(Calc!$AO963,Expenses!$U$9:$U$1026,0),1),0)</f>
        <v>0</v>
      </c>
      <c r="BK963" s="93">
        <f t="shared" ca="1" si="97"/>
        <v>2030</v>
      </c>
      <c r="BL963" s="85" t="str">
        <f>IFERROR(IF($BH963="Passive","",INDEX(Expenses!E$9:E$1026,MATCH(Calc!$AO963,Expenses!$U$9:$U$1026,0),1)),"")</f>
        <v/>
      </c>
      <c r="BM963" s="85" t="str">
        <f>IFERROR(IF($BH963="Passive","",INDEX(Expenses!F$9:F$1026,MATCH(Calc!$AO963,Expenses!$U$9:$U$1026,0),1)),"")</f>
        <v/>
      </c>
      <c r="BN963" s="85" t="str">
        <f>IFERROR(IF($BH963="Passive","",INDEX(Expenses!G$9:G$1026,MATCH(Calc!$AO963,Expenses!$U$9:$U$1026,0),1)),"")</f>
        <v/>
      </c>
      <c r="BO963" s="85" t="str">
        <f>IFERROR(IF($BH963="Passive","",INDEX(Expenses!H$9:H$1026,MATCH(Calc!$AO963,Expenses!$U$9:$U$1026,0),1)),"")</f>
        <v/>
      </c>
      <c r="BP963" s="85" t="str">
        <f>IFERROR(IF($BH963="Passive","",INDEX(Expenses!I$9:I$1026,MATCH(Calc!$AO963,Expenses!$U$9:$U$1026,0),1)),"")</f>
        <v/>
      </c>
      <c r="BQ963" s="85" t="str">
        <f>IFERROR(IF($BH963="Passive","",INDEX(Expenses!J$9:J$1026,MATCH(Calc!$AO963,Expenses!$U$9:$U$1026,0),1)),"")</f>
        <v/>
      </c>
      <c r="BR963" s="85" t="str">
        <f>IFERROR(IF($BH963="Passive","",INDEX(Expenses!K$9:K$1026,MATCH(Calc!$AO963,Expenses!$U$9:$U$1026,0),1)),"")</f>
        <v/>
      </c>
      <c r="BS963" s="85" t="str">
        <f>IFERROR(IF($BH963="Passive","",INDEX(Expenses!L$9:L$1026,MATCH(Calc!$AO963,Expenses!$U$9:$U$1026,0),1)),"")</f>
        <v/>
      </c>
      <c r="BT963" s="85" t="str">
        <f>IFERROR(IF($BH963="Passive","",INDEX(Expenses!M$9:M$1026,MATCH(Calc!$AO963,Expenses!$U$9:$U$1026,0),1)),"")</f>
        <v/>
      </c>
      <c r="BU963" s="85" t="str">
        <f>IFERROR(IF($BH963="Passive","",INDEX(Expenses!N$9:N$1026,MATCH(Calc!$AO963,Expenses!$U$9:$U$1026,0),1)),"")</f>
        <v/>
      </c>
      <c r="BV963" s="85" t="str">
        <f>IFERROR(IF($BH963="Passive","",INDEX(Expenses!O$9:O$1026,MATCH(Calc!$AO963,Expenses!$U$9:$U$1026,0),1)),"")</f>
        <v/>
      </c>
      <c r="BW963" s="85" t="str">
        <f>IFERROR(IF($BH963="Passive","",INDEX(Expenses!P$9:P$1026,MATCH(Calc!$AO963,Expenses!$U$9:$U$1026,0),1)),"")</f>
        <v/>
      </c>
    </row>
    <row r="964" spans="40:75" x14ac:dyDescent="0.25">
      <c r="AN964" s="93">
        <f t="shared" si="93"/>
        <v>9</v>
      </c>
      <c r="AO964" s="93">
        <v>961</v>
      </c>
      <c r="AQ964" s="85" t="str">
        <f t="shared" si="94"/>
        <v>Passive</v>
      </c>
      <c r="AR964" s="85">
        <f>IFERROR(INDEX(Income!B$9:B$1026,MATCH(Calc!$AO964,Income!$U$9:$U$1026,0),1),0)</f>
        <v>0</v>
      </c>
      <c r="AS964" s="85">
        <f>IFERROR(INDEX(Income!C$9:C$1026,MATCH(Calc!$AO964,Income!$U$9:$U$1026,0),1),0)</f>
        <v>0</v>
      </c>
      <c r="AT964" s="93">
        <f t="shared" ca="1" si="95"/>
        <v>2030</v>
      </c>
      <c r="AU964" s="85" t="str">
        <f>IFERROR(IF($AQ964="Passive","",INDEX(Income!E$9:E$1026,MATCH(Calc!$AO964,Income!$U$9:$U$1026,0),1)),"")</f>
        <v/>
      </c>
      <c r="AV964" s="85" t="str">
        <f>IFERROR(IF($AQ964="Passive","",INDEX(Income!F$9:F$1026,MATCH(Calc!$AO964,Income!$U$9:$U$1026,0),1)),"")</f>
        <v/>
      </c>
      <c r="AW964" s="85" t="str">
        <f>IFERROR(IF($AQ964="Passive","",INDEX(Income!G$9:G$1026,MATCH(Calc!$AO964,Income!$U$9:$U$1026,0),1)),"")</f>
        <v/>
      </c>
      <c r="AX964" s="85" t="str">
        <f>IFERROR(IF($AQ964="Passive","",INDEX(Income!H$9:H$1026,MATCH(Calc!$AO964,Income!$U$9:$U$1026,0),1)),"")</f>
        <v/>
      </c>
      <c r="AY964" s="85" t="str">
        <f>IFERROR(IF($AQ964="Passive","",INDEX(Income!I$9:I$1026,MATCH(Calc!$AO964,Income!$U$9:$U$1026,0),1)),"")</f>
        <v/>
      </c>
      <c r="AZ964" s="85" t="str">
        <f>IFERROR(IF($AQ964="Passive","",INDEX(Income!J$9:J$1026,MATCH(Calc!$AO964,Income!$U$9:$U$1026,0),1)),"")</f>
        <v/>
      </c>
      <c r="BA964" s="85" t="str">
        <f>IFERROR(IF($AQ964="Passive","",INDEX(Income!K$9:K$1026,MATCH(Calc!$AO964,Income!$U$9:$U$1026,0),1)),"")</f>
        <v/>
      </c>
      <c r="BB964" s="85" t="str">
        <f>IFERROR(IF($AQ964="Passive","",INDEX(Income!L$9:L$1026,MATCH(Calc!$AO964,Income!$U$9:$U$1026,0),1)),"")</f>
        <v/>
      </c>
      <c r="BC964" s="85" t="str">
        <f>IFERROR(IF($AQ964="Passive","",INDEX(Income!M$9:M$1026,MATCH(Calc!$AO964,Income!$U$9:$U$1026,0),1)),"")</f>
        <v/>
      </c>
      <c r="BD964" s="85" t="str">
        <f>IFERROR(IF($AQ964="Passive","",INDEX(Income!N$9:N$1026,MATCH(Calc!$AO964,Income!$U$9:$U$1026,0),1)),"")</f>
        <v/>
      </c>
      <c r="BE964" s="85" t="str">
        <f>IFERROR(IF($AQ964="Passive","",INDEX(Income!O$9:O$1026,MATCH(Calc!$AO964,Income!$U$9:$U$1026,0),1)),"")</f>
        <v/>
      </c>
      <c r="BF964" s="85" t="str">
        <f>IFERROR(IF($AQ964="Passive","",INDEX(Income!P$9:P$1026,MATCH(Calc!$AO964,Income!$U$9:$U$1026,0),1)),"")</f>
        <v/>
      </c>
      <c r="BH964" s="85" t="str">
        <f t="shared" si="96"/>
        <v>Passive</v>
      </c>
      <c r="BI964" s="85">
        <f>IFERROR(INDEX(Expenses!B$9:B$1026,MATCH(Calc!$AO964,Expenses!$U$9:$U$1026,0),1),0)</f>
        <v>0</v>
      </c>
      <c r="BJ964" s="85">
        <f>IFERROR(INDEX(Expenses!C$9:C$1026,MATCH(Calc!$AO964,Expenses!$U$9:$U$1026,0),1),0)</f>
        <v>0</v>
      </c>
      <c r="BK964" s="93">
        <f t="shared" ca="1" si="97"/>
        <v>2030</v>
      </c>
      <c r="BL964" s="85" t="str">
        <f>IFERROR(IF($BH964="Passive","",INDEX(Expenses!E$9:E$1026,MATCH(Calc!$AO964,Expenses!$U$9:$U$1026,0),1)),"")</f>
        <v/>
      </c>
      <c r="BM964" s="85" t="str">
        <f>IFERROR(IF($BH964="Passive","",INDEX(Expenses!F$9:F$1026,MATCH(Calc!$AO964,Expenses!$U$9:$U$1026,0),1)),"")</f>
        <v/>
      </c>
      <c r="BN964" s="85" t="str">
        <f>IFERROR(IF($BH964="Passive","",INDEX(Expenses!G$9:G$1026,MATCH(Calc!$AO964,Expenses!$U$9:$U$1026,0),1)),"")</f>
        <v/>
      </c>
      <c r="BO964" s="85" t="str">
        <f>IFERROR(IF($BH964="Passive","",INDEX(Expenses!H$9:H$1026,MATCH(Calc!$AO964,Expenses!$U$9:$U$1026,0),1)),"")</f>
        <v/>
      </c>
      <c r="BP964" s="85" t="str">
        <f>IFERROR(IF($BH964="Passive","",INDEX(Expenses!I$9:I$1026,MATCH(Calc!$AO964,Expenses!$U$9:$U$1026,0),1)),"")</f>
        <v/>
      </c>
      <c r="BQ964" s="85" t="str">
        <f>IFERROR(IF($BH964="Passive","",INDEX(Expenses!J$9:J$1026,MATCH(Calc!$AO964,Expenses!$U$9:$U$1026,0),1)),"")</f>
        <v/>
      </c>
      <c r="BR964" s="85" t="str">
        <f>IFERROR(IF($BH964="Passive","",INDEX(Expenses!K$9:K$1026,MATCH(Calc!$AO964,Expenses!$U$9:$U$1026,0),1)),"")</f>
        <v/>
      </c>
      <c r="BS964" s="85" t="str">
        <f>IFERROR(IF($BH964="Passive","",INDEX(Expenses!L$9:L$1026,MATCH(Calc!$AO964,Expenses!$U$9:$U$1026,0),1)),"")</f>
        <v/>
      </c>
      <c r="BT964" s="85" t="str">
        <f>IFERROR(IF($BH964="Passive","",INDEX(Expenses!M$9:M$1026,MATCH(Calc!$AO964,Expenses!$U$9:$U$1026,0),1)),"")</f>
        <v/>
      </c>
      <c r="BU964" s="85" t="str">
        <f>IFERROR(IF($BH964="Passive","",INDEX(Expenses!N$9:N$1026,MATCH(Calc!$AO964,Expenses!$U$9:$U$1026,0),1)),"")</f>
        <v/>
      </c>
      <c r="BV964" s="85" t="str">
        <f>IFERROR(IF($BH964="Passive","",INDEX(Expenses!O$9:O$1026,MATCH(Calc!$AO964,Expenses!$U$9:$U$1026,0),1)),"")</f>
        <v/>
      </c>
      <c r="BW964" s="85" t="str">
        <f>IFERROR(IF($BH964="Passive","",INDEX(Expenses!P$9:P$1026,MATCH(Calc!$AO964,Expenses!$U$9:$U$1026,0),1)),"")</f>
        <v/>
      </c>
    </row>
    <row r="965" spans="40:75" x14ac:dyDescent="0.25">
      <c r="AN965" s="93">
        <f t="shared" ref="AN965:AN1003" si="98">IF($AO965&lt;=100,0,IF(AND($AO965&gt;100,$AO965&lt;=200),1,IF(AND($AO965&gt;200,$AO965&lt;=300),2,IF(AND($AO965&gt;300,$AO965&lt;=400),3,IF(AND($AO965&gt;400,$AO965&lt;=500),4,IF(AND($AO965&gt;500,$AO965&lt;=600),5,IF(AND($AO965&gt;600,$AO965&lt;=700),6,IF(AND($AO965&gt;700,$AO965&lt;=800),7,IF(AND($AO965&gt;800,$AO965&lt;=900),8,IF(AND($AO965&gt;900,$AO965&lt;=1000),9))))))))))</f>
        <v>9</v>
      </c>
      <c r="AO965" s="93">
        <v>962</v>
      </c>
      <c r="AQ965" s="85" t="str">
        <f t="shared" ref="AQ965:AQ1003" si="99">IF(AND(ISNUMBER(MATCH($AR965,$E$5:$E$54,0)),ISNUMBER(MATCH($AS965,$H$5:$H$24,0))),"Active","Passive")</f>
        <v>Passive</v>
      </c>
      <c r="AR965" s="85">
        <f>IFERROR(INDEX(Income!B$9:B$1026,MATCH(Calc!$AO965,Income!$U$9:$U$1026,0),1),0)</f>
        <v>0</v>
      </c>
      <c r="AS965" s="85">
        <f>IFERROR(INDEX(Income!C$9:C$1026,MATCH(Calc!$AO965,Income!$U$9:$U$1026,0),1),0)</f>
        <v>0</v>
      </c>
      <c r="AT965" s="93">
        <f t="shared" ref="AT965:AT1003" ca="1" si="100">$AT$2+$AN965</f>
        <v>2030</v>
      </c>
      <c r="AU965" s="85" t="str">
        <f>IFERROR(IF($AQ965="Passive","",INDEX(Income!E$9:E$1026,MATCH(Calc!$AO965,Income!$U$9:$U$1026,0),1)),"")</f>
        <v/>
      </c>
      <c r="AV965" s="85" t="str">
        <f>IFERROR(IF($AQ965="Passive","",INDEX(Income!F$9:F$1026,MATCH(Calc!$AO965,Income!$U$9:$U$1026,0),1)),"")</f>
        <v/>
      </c>
      <c r="AW965" s="85" t="str">
        <f>IFERROR(IF($AQ965="Passive","",INDEX(Income!G$9:G$1026,MATCH(Calc!$AO965,Income!$U$9:$U$1026,0),1)),"")</f>
        <v/>
      </c>
      <c r="AX965" s="85" t="str">
        <f>IFERROR(IF($AQ965="Passive","",INDEX(Income!H$9:H$1026,MATCH(Calc!$AO965,Income!$U$9:$U$1026,0),1)),"")</f>
        <v/>
      </c>
      <c r="AY965" s="85" t="str">
        <f>IFERROR(IF($AQ965="Passive","",INDEX(Income!I$9:I$1026,MATCH(Calc!$AO965,Income!$U$9:$U$1026,0),1)),"")</f>
        <v/>
      </c>
      <c r="AZ965" s="85" t="str">
        <f>IFERROR(IF($AQ965="Passive","",INDEX(Income!J$9:J$1026,MATCH(Calc!$AO965,Income!$U$9:$U$1026,0),1)),"")</f>
        <v/>
      </c>
      <c r="BA965" s="85" t="str">
        <f>IFERROR(IF($AQ965="Passive","",INDEX(Income!K$9:K$1026,MATCH(Calc!$AO965,Income!$U$9:$U$1026,0),1)),"")</f>
        <v/>
      </c>
      <c r="BB965" s="85" t="str">
        <f>IFERROR(IF($AQ965="Passive","",INDEX(Income!L$9:L$1026,MATCH(Calc!$AO965,Income!$U$9:$U$1026,0),1)),"")</f>
        <v/>
      </c>
      <c r="BC965" s="85" t="str">
        <f>IFERROR(IF($AQ965="Passive","",INDEX(Income!M$9:M$1026,MATCH(Calc!$AO965,Income!$U$9:$U$1026,0),1)),"")</f>
        <v/>
      </c>
      <c r="BD965" s="85" t="str">
        <f>IFERROR(IF($AQ965="Passive","",INDEX(Income!N$9:N$1026,MATCH(Calc!$AO965,Income!$U$9:$U$1026,0),1)),"")</f>
        <v/>
      </c>
      <c r="BE965" s="85" t="str">
        <f>IFERROR(IF($AQ965="Passive","",INDEX(Income!O$9:O$1026,MATCH(Calc!$AO965,Income!$U$9:$U$1026,0),1)),"")</f>
        <v/>
      </c>
      <c r="BF965" s="85" t="str">
        <f>IFERROR(IF($AQ965="Passive","",INDEX(Income!P$9:P$1026,MATCH(Calc!$AO965,Income!$U$9:$U$1026,0),1)),"")</f>
        <v/>
      </c>
      <c r="BH965" s="85" t="str">
        <f t="shared" ref="BH965:BH1003" si="101">IF(AND(ISNUMBER(MATCH($BI965,$E$5:$E$54,0)),ISNUMBER(MATCH($BJ965,$K$5:$K$24,0))),"Active","Passive")</f>
        <v>Passive</v>
      </c>
      <c r="BI965" s="85">
        <f>IFERROR(INDEX(Expenses!B$9:B$1026,MATCH(Calc!$AO965,Expenses!$U$9:$U$1026,0),1),0)</f>
        <v>0</v>
      </c>
      <c r="BJ965" s="85">
        <f>IFERROR(INDEX(Expenses!C$9:C$1026,MATCH(Calc!$AO965,Expenses!$U$9:$U$1026,0),1),0)</f>
        <v>0</v>
      </c>
      <c r="BK965" s="93">
        <f t="shared" ref="BK965:BK1003" ca="1" si="102">$BK$2+$AN965</f>
        <v>2030</v>
      </c>
      <c r="BL965" s="85" t="str">
        <f>IFERROR(IF($BH965="Passive","",INDEX(Expenses!E$9:E$1026,MATCH(Calc!$AO965,Expenses!$U$9:$U$1026,0),1)),"")</f>
        <v/>
      </c>
      <c r="BM965" s="85" t="str">
        <f>IFERROR(IF($BH965="Passive","",INDEX(Expenses!F$9:F$1026,MATCH(Calc!$AO965,Expenses!$U$9:$U$1026,0),1)),"")</f>
        <v/>
      </c>
      <c r="BN965" s="85" t="str">
        <f>IFERROR(IF($BH965="Passive","",INDEX(Expenses!G$9:G$1026,MATCH(Calc!$AO965,Expenses!$U$9:$U$1026,0),1)),"")</f>
        <v/>
      </c>
      <c r="BO965" s="85" t="str">
        <f>IFERROR(IF($BH965="Passive","",INDEX(Expenses!H$9:H$1026,MATCH(Calc!$AO965,Expenses!$U$9:$U$1026,0),1)),"")</f>
        <v/>
      </c>
      <c r="BP965" s="85" t="str">
        <f>IFERROR(IF($BH965="Passive","",INDEX(Expenses!I$9:I$1026,MATCH(Calc!$AO965,Expenses!$U$9:$U$1026,0),1)),"")</f>
        <v/>
      </c>
      <c r="BQ965" s="85" t="str">
        <f>IFERROR(IF($BH965="Passive","",INDEX(Expenses!J$9:J$1026,MATCH(Calc!$AO965,Expenses!$U$9:$U$1026,0),1)),"")</f>
        <v/>
      </c>
      <c r="BR965" s="85" t="str">
        <f>IFERROR(IF($BH965="Passive","",INDEX(Expenses!K$9:K$1026,MATCH(Calc!$AO965,Expenses!$U$9:$U$1026,0),1)),"")</f>
        <v/>
      </c>
      <c r="BS965" s="85" t="str">
        <f>IFERROR(IF($BH965="Passive","",INDEX(Expenses!L$9:L$1026,MATCH(Calc!$AO965,Expenses!$U$9:$U$1026,0),1)),"")</f>
        <v/>
      </c>
      <c r="BT965" s="85" t="str">
        <f>IFERROR(IF($BH965="Passive","",INDEX(Expenses!M$9:M$1026,MATCH(Calc!$AO965,Expenses!$U$9:$U$1026,0),1)),"")</f>
        <v/>
      </c>
      <c r="BU965" s="85" t="str">
        <f>IFERROR(IF($BH965="Passive","",INDEX(Expenses!N$9:N$1026,MATCH(Calc!$AO965,Expenses!$U$9:$U$1026,0),1)),"")</f>
        <v/>
      </c>
      <c r="BV965" s="85" t="str">
        <f>IFERROR(IF($BH965="Passive","",INDEX(Expenses!O$9:O$1026,MATCH(Calc!$AO965,Expenses!$U$9:$U$1026,0),1)),"")</f>
        <v/>
      </c>
      <c r="BW965" s="85" t="str">
        <f>IFERROR(IF($BH965="Passive","",INDEX(Expenses!P$9:P$1026,MATCH(Calc!$AO965,Expenses!$U$9:$U$1026,0),1)),"")</f>
        <v/>
      </c>
    </row>
    <row r="966" spans="40:75" x14ac:dyDescent="0.25">
      <c r="AN966" s="93">
        <f t="shared" si="98"/>
        <v>9</v>
      </c>
      <c r="AO966" s="93">
        <v>963</v>
      </c>
      <c r="AQ966" s="85" t="str">
        <f t="shared" si="99"/>
        <v>Passive</v>
      </c>
      <c r="AR966" s="85">
        <f>IFERROR(INDEX(Income!B$9:B$1026,MATCH(Calc!$AO966,Income!$U$9:$U$1026,0),1),0)</f>
        <v>0</v>
      </c>
      <c r="AS966" s="85">
        <f>IFERROR(INDEX(Income!C$9:C$1026,MATCH(Calc!$AO966,Income!$U$9:$U$1026,0),1),0)</f>
        <v>0</v>
      </c>
      <c r="AT966" s="93">
        <f t="shared" ca="1" si="100"/>
        <v>2030</v>
      </c>
      <c r="AU966" s="85" t="str">
        <f>IFERROR(IF($AQ966="Passive","",INDEX(Income!E$9:E$1026,MATCH(Calc!$AO966,Income!$U$9:$U$1026,0),1)),"")</f>
        <v/>
      </c>
      <c r="AV966" s="85" t="str">
        <f>IFERROR(IF($AQ966="Passive","",INDEX(Income!F$9:F$1026,MATCH(Calc!$AO966,Income!$U$9:$U$1026,0),1)),"")</f>
        <v/>
      </c>
      <c r="AW966" s="85" t="str">
        <f>IFERROR(IF($AQ966="Passive","",INDEX(Income!G$9:G$1026,MATCH(Calc!$AO966,Income!$U$9:$U$1026,0),1)),"")</f>
        <v/>
      </c>
      <c r="AX966" s="85" t="str">
        <f>IFERROR(IF($AQ966="Passive","",INDEX(Income!H$9:H$1026,MATCH(Calc!$AO966,Income!$U$9:$U$1026,0),1)),"")</f>
        <v/>
      </c>
      <c r="AY966" s="85" t="str">
        <f>IFERROR(IF($AQ966="Passive","",INDEX(Income!I$9:I$1026,MATCH(Calc!$AO966,Income!$U$9:$U$1026,0),1)),"")</f>
        <v/>
      </c>
      <c r="AZ966" s="85" t="str">
        <f>IFERROR(IF($AQ966="Passive","",INDEX(Income!J$9:J$1026,MATCH(Calc!$AO966,Income!$U$9:$U$1026,0),1)),"")</f>
        <v/>
      </c>
      <c r="BA966" s="85" t="str">
        <f>IFERROR(IF($AQ966="Passive","",INDEX(Income!K$9:K$1026,MATCH(Calc!$AO966,Income!$U$9:$U$1026,0),1)),"")</f>
        <v/>
      </c>
      <c r="BB966" s="85" t="str">
        <f>IFERROR(IF($AQ966="Passive","",INDEX(Income!L$9:L$1026,MATCH(Calc!$AO966,Income!$U$9:$U$1026,0),1)),"")</f>
        <v/>
      </c>
      <c r="BC966" s="85" t="str">
        <f>IFERROR(IF($AQ966="Passive","",INDEX(Income!M$9:M$1026,MATCH(Calc!$AO966,Income!$U$9:$U$1026,0),1)),"")</f>
        <v/>
      </c>
      <c r="BD966" s="85" t="str">
        <f>IFERROR(IF($AQ966="Passive","",INDEX(Income!N$9:N$1026,MATCH(Calc!$AO966,Income!$U$9:$U$1026,0),1)),"")</f>
        <v/>
      </c>
      <c r="BE966" s="85" t="str">
        <f>IFERROR(IF($AQ966="Passive","",INDEX(Income!O$9:O$1026,MATCH(Calc!$AO966,Income!$U$9:$U$1026,0),1)),"")</f>
        <v/>
      </c>
      <c r="BF966" s="85" t="str">
        <f>IFERROR(IF($AQ966="Passive","",INDEX(Income!P$9:P$1026,MATCH(Calc!$AO966,Income!$U$9:$U$1026,0),1)),"")</f>
        <v/>
      </c>
      <c r="BH966" s="85" t="str">
        <f t="shared" si="101"/>
        <v>Passive</v>
      </c>
      <c r="BI966" s="85">
        <f>IFERROR(INDEX(Expenses!B$9:B$1026,MATCH(Calc!$AO966,Expenses!$U$9:$U$1026,0),1),0)</f>
        <v>0</v>
      </c>
      <c r="BJ966" s="85">
        <f>IFERROR(INDEX(Expenses!C$9:C$1026,MATCH(Calc!$AO966,Expenses!$U$9:$U$1026,0),1),0)</f>
        <v>0</v>
      </c>
      <c r="BK966" s="93">
        <f t="shared" ca="1" si="102"/>
        <v>2030</v>
      </c>
      <c r="BL966" s="85" t="str">
        <f>IFERROR(IF($BH966="Passive","",INDEX(Expenses!E$9:E$1026,MATCH(Calc!$AO966,Expenses!$U$9:$U$1026,0),1)),"")</f>
        <v/>
      </c>
      <c r="BM966" s="85" t="str">
        <f>IFERROR(IF($BH966="Passive","",INDEX(Expenses!F$9:F$1026,MATCH(Calc!$AO966,Expenses!$U$9:$U$1026,0),1)),"")</f>
        <v/>
      </c>
      <c r="BN966" s="85" t="str">
        <f>IFERROR(IF($BH966="Passive","",INDEX(Expenses!G$9:G$1026,MATCH(Calc!$AO966,Expenses!$U$9:$U$1026,0),1)),"")</f>
        <v/>
      </c>
      <c r="BO966" s="85" t="str">
        <f>IFERROR(IF($BH966="Passive","",INDEX(Expenses!H$9:H$1026,MATCH(Calc!$AO966,Expenses!$U$9:$U$1026,0),1)),"")</f>
        <v/>
      </c>
      <c r="BP966" s="85" t="str">
        <f>IFERROR(IF($BH966="Passive","",INDEX(Expenses!I$9:I$1026,MATCH(Calc!$AO966,Expenses!$U$9:$U$1026,0),1)),"")</f>
        <v/>
      </c>
      <c r="BQ966" s="85" t="str">
        <f>IFERROR(IF($BH966="Passive","",INDEX(Expenses!J$9:J$1026,MATCH(Calc!$AO966,Expenses!$U$9:$U$1026,0),1)),"")</f>
        <v/>
      </c>
      <c r="BR966" s="85" t="str">
        <f>IFERROR(IF($BH966="Passive","",INDEX(Expenses!K$9:K$1026,MATCH(Calc!$AO966,Expenses!$U$9:$U$1026,0),1)),"")</f>
        <v/>
      </c>
      <c r="BS966" s="85" t="str">
        <f>IFERROR(IF($BH966="Passive","",INDEX(Expenses!L$9:L$1026,MATCH(Calc!$AO966,Expenses!$U$9:$U$1026,0),1)),"")</f>
        <v/>
      </c>
      <c r="BT966" s="85" t="str">
        <f>IFERROR(IF($BH966="Passive","",INDEX(Expenses!M$9:M$1026,MATCH(Calc!$AO966,Expenses!$U$9:$U$1026,0),1)),"")</f>
        <v/>
      </c>
      <c r="BU966" s="85" t="str">
        <f>IFERROR(IF($BH966="Passive","",INDEX(Expenses!N$9:N$1026,MATCH(Calc!$AO966,Expenses!$U$9:$U$1026,0),1)),"")</f>
        <v/>
      </c>
      <c r="BV966" s="85" t="str">
        <f>IFERROR(IF($BH966="Passive","",INDEX(Expenses!O$9:O$1026,MATCH(Calc!$AO966,Expenses!$U$9:$U$1026,0),1)),"")</f>
        <v/>
      </c>
      <c r="BW966" s="85" t="str">
        <f>IFERROR(IF($BH966="Passive","",INDEX(Expenses!P$9:P$1026,MATCH(Calc!$AO966,Expenses!$U$9:$U$1026,0),1)),"")</f>
        <v/>
      </c>
    </row>
    <row r="967" spans="40:75" x14ac:dyDescent="0.25">
      <c r="AN967" s="93">
        <f t="shared" si="98"/>
        <v>9</v>
      </c>
      <c r="AO967" s="93">
        <v>964</v>
      </c>
      <c r="AQ967" s="85" t="str">
        <f t="shared" si="99"/>
        <v>Passive</v>
      </c>
      <c r="AR967" s="85">
        <f>IFERROR(INDEX(Income!B$9:B$1026,MATCH(Calc!$AO967,Income!$U$9:$U$1026,0),1),0)</f>
        <v>0</v>
      </c>
      <c r="AS967" s="85">
        <f>IFERROR(INDEX(Income!C$9:C$1026,MATCH(Calc!$AO967,Income!$U$9:$U$1026,0),1),0)</f>
        <v>0</v>
      </c>
      <c r="AT967" s="93">
        <f t="shared" ca="1" si="100"/>
        <v>2030</v>
      </c>
      <c r="AU967" s="85" t="str">
        <f>IFERROR(IF($AQ967="Passive","",INDEX(Income!E$9:E$1026,MATCH(Calc!$AO967,Income!$U$9:$U$1026,0),1)),"")</f>
        <v/>
      </c>
      <c r="AV967" s="85" t="str">
        <f>IFERROR(IF($AQ967="Passive","",INDEX(Income!F$9:F$1026,MATCH(Calc!$AO967,Income!$U$9:$U$1026,0),1)),"")</f>
        <v/>
      </c>
      <c r="AW967" s="85" t="str">
        <f>IFERROR(IF($AQ967="Passive","",INDEX(Income!G$9:G$1026,MATCH(Calc!$AO967,Income!$U$9:$U$1026,0),1)),"")</f>
        <v/>
      </c>
      <c r="AX967" s="85" t="str">
        <f>IFERROR(IF($AQ967="Passive","",INDEX(Income!H$9:H$1026,MATCH(Calc!$AO967,Income!$U$9:$U$1026,0),1)),"")</f>
        <v/>
      </c>
      <c r="AY967" s="85" t="str">
        <f>IFERROR(IF($AQ967="Passive","",INDEX(Income!I$9:I$1026,MATCH(Calc!$AO967,Income!$U$9:$U$1026,0),1)),"")</f>
        <v/>
      </c>
      <c r="AZ967" s="85" t="str">
        <f>IFERROR(IF($AQ967="Passive","",INDEX(Income!J$9:J$1026,MATCH(Calc!$AO967,Income!$U$9:$U$1026,0),1)),"")</f>
        <v/>
      </c>
      <c r="BA967" s="85" t="str">
        <f>IFERROR(IF($AQ967="Passive","",INDEX(Income!K$9:K$1026,MATCH(Calc!$AO967,Income!$U$9:$U$1026,0),1)),"")</f>
        <v/>
      </c>
      <c r="BB967" s="85" t="str">
        <f>IFERROR(IF($AQ967="Passive","",INDEX(Income!L$9:L$1026,MATCH(Calc!$AO967,Income!$U$9:$U$1026,0),1)),"")</f>
        <v/>
      </c>
      <c r="BC967" s="85" t="str">
        <f>IFERROR(IF($AQ967="Passive","",INDEX(Income!M$9:M$1026,MATCH(Calc!$AO967,Income!$U$9:$U$1026,0),1)),"")</f>
        <v/>
      </c>
      <c r="BD967" s="85" t="str">
        <f>IFERROR(IF($AQ967="Passive","",INDEX(Income!N$9:N$1026,MATCH(Calc!$AO967,Income!$U$9:$U$1026,0),1)),"")</f>
        <v/>
      </c>
      <c r="BE967" s="85" t="str">
        <f>IFERROR(IF($AQ967="Passive","",INDEX(Income!O$9:O$1026,MATCH(Calc!$AO967,Income!$U$9:$U$1026,0),1)),"")</f>
        <v/>
      </c>
      <c r="BF967" s="85" t="str">
        <f>IFERROR(IF($AQ967="Passive","",INDEX(Income!P$9:P$1026,MATCH(Calc!$AO967,Income!$U$9:$U$1026,0),1)),"")</f>
        <v/>
      </c>
      <c r="BH967" s="85" t="str">
        <f t="shared" si="101"/>
        <v>Passive</v>
      </c>
      <c r="BI967" s="85">
        <f>IFERROR(INDEX(Expenses!B$9:B$1026,MATCH(Calc!$AO967,Expenses!$U$9:$U$1026,0),1),0)</f>
        <v>0</v>
      </c>
      <c r="BJ967" s="85">
        <f>IFERROR(INDEX(Expenses!C$9:C$1026,MATCH(Calc!$AO967,Expenses!$U$9:$U$1026,0),1),0)</f>
        <v>0</v>
      </c>
      <c r="BK967" s="93">
        <f t="shared" ca="1" si="102"/>
        <v>2030</v>
      </c>
      <c r="BL967" s="85" t="str">
        <f>IFERROR(IF($BH967="Passive","",INDEX(Expenses!E$9:E$1026,MATCH(Calc!$AO967,Expenses!$U$9:$U$1026,0),1)),"")</f>
        <v/>
      </c>
      <c r="BM967" s="85" t="str">
        <f>IFERROR(IF($BH967="Passive","",INDEX(Expenses!F$9:F$1026,MATCH(Calc!$AO967,Expenses!$U$9:$U$1026,0),1)),"")</f>
        <v/>
      </c>
      <c r="BN967" s="85" t="str">
        <f>IFERROR(IF($BH967="Passive","",INDEX(Expenses!G$9:G$1026,MATCH(Calc!$AO967,Expenses!$U$9:$U$1026,0),1)),"")</f>
        <v/>
      </c>
      <c r="BO967" s="85" t="str">
        <f>IFERROR(IF($BH967="Passive","",INDEX(Expenses!H$9:H$1026,MATCH(Calc!$AO967,Expenses!$U$9:$U$1026,0),1)),"")</f>
        <v/>
      </c>
      <c r="BP967" s="85" t="str">
        <f>IFERROR(IF($BH967="Passive","",INDEX(Expenses!I$9:I$1026,MATCH(Calc!$AO967,Expenses!$U$9:$U$1026,0),1)),"")</f>
        <v/>
      </c>
      <c r="BQ967" s="85" t="str">
        <f>IFERROR(IF($BH967="Passive","",INDEX(Expenses!J$9:J$1026,MATCH(Calc!$AO967,Expenses!$U$9:$U$1026,0),1)),"")</f>
        <v/>
      </c>
      <c r="BR967" s="85" t="str">
        <f>IFERROR(IF($BH967="Passive","",INDEX(Expenses!K$9:K$1026,MATCH(Calc!$AO967,Expenses!$U$9:$U$1026,0),1)),"")</f>
        <v/>
      </c>
      <c r="BS967" s="85" t="str">
        <f>IFERROR(IF($BH967="Passive","",INDEX(Expenses!L$9:L$1026,MATCH(Calc!$AO967,Expenses!$U$9:$U$1026,0),1)),"")</f>
        <v/>
      </c>
      <c r="BT967" s="85" t="str">
        <f>IFERROR(IF($BH967="Passive","",INDEX(Expenses!M$9:M$1026,MATCH(Calc!$AO967,Expenses!$U$9:$U$1026,0),1)),"")</f>
        <v/>
      </c>
      <c r="BU967" s="85" t="str">
        <f>IFERROR(IF($BH967="Passive","",INDEX(Expenses!N$9:N$1026,MATCH(Calc!$AO967,Expenses!$U$9:$U$1026,0),1)),"")</f>
        <v/>
      </c>
      <c r="BV967" s="85" t="str">
        <f>IFERROR(IF($BH967="Passive","",INDEX(Expenses!O$9:O$1026,MATCH(Calc!$AO967,Expenses!$U$9:$U$1026,0),1)),"")</f>
        <v/>
      </c>
      <c r="BW967" s="85" t="str">
        <f>IFERROR(IF($BH967="Passive","",INDEX(Expenses!P$9:P$1026,MATCH(Calc!$AO967,Expenses!$U$9:$U$1026,0),1)),"")</f>
        <v/>
      </c>
    </row>
    <row r="968" spans="40:75" x14ac:dyDescent="0.25">
      <c r="AN968" s="93">
        <f t="shared" si="98"/>
        <v>9</v>
      </c>
      <c r="AO968" s="93">
        <v>965</v>
      </c>
      <c r="AQ968" s="85" t="str">
        <f t="shared" si="99"/>
        <v>Passive</v>
      </c>
      <c r="AR968" s="85">
        <f>IFERROR(INDEX(Income!B$9:B$1026,MATCH(Calc!$AO968,Income!$U$9:$U$1026,0),1),0)</f>
        <v>0</v>
      </c>
      <c r="AS968" s="85">
        <f>IFERROR(INDEX(Income!C$9:C$1026,MATCH(Calc!$AO968,Income!$U$9:$U$1026,0),1),0)</f>
        <v>0</v>
      </c>
      <c r="AT968" s="93">
        <f t="shared" ca="1" si="100"/>
        <v>2030</v>
      </c>
      <c r="AU968" s="85" t="str">
        <f>IFERROR(IF($AQ968="Passive","",INDEX(Income!E$9:E$1026,MATCH(Calc!$AO968,Income!$U$9:$U$1026,0),1)),"")</f>
        <v/>
      </c>
      <c r="AV968" s="85" t="str">
        <f>IFERROR(IF($AQ968="Passive","",INDEX(Income!F$9:F$1026,MATCH(Calc!$AO968,Income!$U$9:$U$1026,0),1)),"")</f>
        <v/>
      </c>
      <c r="AW968" s="85" t="str">
        <f>IFERROR(IF($AQ968="Passive","",INDEX(Income!G$9:G$1026,MATCH(Calc!$AO968,Income!$U$9:$U$1026,0),1)),"")</f>
        <v/>
      </c>
      <c r="AX968" s="85" t="str">
        <f>IFERROR(IF($AQ968="Passive","",INDEX(Income!H$9:H$1026,MATCH(Calc!$AO968,Income!$U$9:$U$1026,0),1)),"")</f>
        <v/>
      </c>
      <c r="AY968" s="85" t="str">
        <f>IFERROR(IF($AQ968="Passive","",INDEX(Income!I$9:I$1026,MATCH(Calc!$AO968,Income!$U$9:$U$1026,0),1)),"")</f>
        <v/>
      </c>
      <c r="AZ968" s="85" t="str">
        <f>IFERROR(IF($AQ968="Passive","",INDEX(Income!J$9:J$1026,MATCH(Calc!$AO968,Income!$U$9:$U$1026,0),1)),"")</f>
        <v/>
      </c>
      <c r="BA968" s="85" t="str">
        <f>IFERROR(IF($AQ968="Passive","",INDEX(Income!K$9:K$1026,MATCH(Calc!$AO968,Income!$U$9:$U$1026,0),1)),"")</f>
        <v/>
      </c>
      <c r="BB968" s="85" t="str">
        <f>IFERROR(IF($AQ968="Passive","",INDEX(Income!L$9:L$1026,MATCH(Calc!$AO968,Income!$U$9:$U$1026,0),1)),"")</f>
        <v/>
      </c>
      <c r="BC968" s="85" t="str">
        <f>IFERROR(IF($AQ968="Passive","",INDEX(Income!M$9:M$1026,MATCH(Calc!$AO968,Income!$U$9:$U$1026,0),1)),"")</f>
        <v/>
      </c>
      <c r="BD968" s="85" t="str">
        <f>IFERROR(IF($AQ968="Passive","",INDEX(Income!N$9:N$1026,MATCH(Calc!$AO968,Income!$U$9:$U$1026,0),1)),"")</f>
        <v/>
      </c>
      <c r="BE968" s="85" t="str">
        <f>IFERROR(IF($AQ968="Passive","",INDEX(Income!O$9:O$1026,MATCH(Calc!$AO968,Income!$U$9:$U$1026,0),1)),"")</f>
        <v/>
      </c>
      <c r="BF968" s="85" t="str">
        <f>IFERROR(IF($AQ968="Passive","",INDEX(Income!P$9:P$1026,MATCH(Calc!$AO968,Income!$U$9:$U$1026,0),1)),"")</f>
        <v/>
      </c>
      <c r="BH968" s="85" t="str">
        <f t="shared" si="101"/>
        <v>Passive</v>
      </c>
      <c r="BI968" s="85">
        <f>IFERROR(INDEX(Expenses!B$9:B$1026,MATCH(Calc!$AO968,Expenses!$U$9:$U$1026,0),1),0)</f>
        <v>0</v>
      </c>
      <c r="BJ968" s="85">
        <f>IFERROR(INDEX(Expenses!C$9:C$1026,MATCH(Calc!$AO968,Expenses!$U$9:$U$1026,0),1),0)</f>
        <v>0</v>
      </c>
      <c r="BK968" s="93">
        <f t="shared" ca="1" si="102"/>
        <v>2030</v>
      </c>
      <c r="BL968" s="85" t="str">
        <f>IFERROR(IF($BH968="Passive","",INDEX(Expenses!E$9:E$1026,MATCH(Calc!$AO968,Expenses!$U$9:$U$1026,0),1)),"")</f>
        <v/>
      </c>
      <c r="BM968" s="85" t="str">
        <f>IFERROR(IF($BH968="Passive","",INDEX(Expenses!F$9:F$1026,MATCH(Calc!$AO968,Expenses!$U$9:$U$1026,0),1)),"")</f>
        <v/>
      </c>
      <c r="BN968" s="85" t="str">
        <f>IFERROR(IF($BH968="Passive","",INDEX(Expenses!G$9:G$1026,MATCH(Calc!$AO968,Expenses!$U$9:$U$1026,0),1)),"")</f>
        <v/>
      </c>
      <c r="BO968" s="85" t="str">
        <f>IFERROR(IF($BH968="Passive","",INDEX(Expenses!H$9:H$1026,MATCH(Calc!$AO968,Expenses!$U$9:$U$1026,0),1)),"")</f>
        <v/>
      </c>
      <c r="BP968" s="85" t="str">
        <f>IFERROR(IF($BH968="Passive","",INDEX(Expenses!I$9:I$1026,MATCH(Calc!$AO968,Expenses!$U$9:$U$1026,0),1)),"")</f>
        <v/>
      </c>
      <c r="BQ968" s="85" t="str">
        <f>IFERROR(IF($BH968="Passive","",INDEX(Expenses!J$9:J$1026,MATCH(Calc!$AO968,Expenses!$U$9:$U$1026,0),1)),"")</f>
        <v/>
      </c>
      <c r="BR968" s="85" t="str">
        <f>IFERROR(IF($BH968="Passive","",INDEX(Expenses!K$9:K$1026,MATCH(Calc!$AO968,Expenses!$U$9:$U$1026,0),1)),"")</f>
        <v/>
      </c>
      <c r="BS968" s="85" t="str">
        <f>IFERROR(IF($BH968="Passive","",INDEX(Expenses!L$9:L$1026,MATCH(Calc!$AO968,Expenses!$U$9:$U$1026,0),1)),"")</f>
        <v/>
      </c>
      <c r="BT968" s="85" t="str">
        <f>IFERROR(IF($BH968="Passive","",INDEX(Expenses!M$9:M$1026,MATCH(Calc!$AO968,Expenses!$U$9:$U$1026,0),1)),"")</f>
        <v/>
      </c>
      <c r="BU968" s="85" t="str">
        <f>IFERROR(IF($BH968="Passive","",INDEX(Expenses!N$9:N$1026,MATCH(Calc!$AO968,Expenses!$U$9:$U$1026,0),1)),"")</f>
        <v/>
      </c>
      <c r="BV968" s="85" t="str">
        <f>IFERROR(IF($BH968="Passive","",INDEX(Expenses!O$9:O$1026,MATCH(Calc!$AO968,Expenses!$U$9:$U$1026,0),1)),"")</f>
        <v/>
      </c>
      <c r="BW968" s="85" t="str">
        <f>IFERROR(IF($BH968="Passive","",INDEX(Expenses!P$9:P$1026,MATCH(Calc!$AO968,Expenses!$U$9:$U$1026,0),1)),"")</f>
        <v/>
      </c>
    </row>
    <row r="969" spans="40:75" x14ac:dyDescent="0.25">
      <c r="AN969" s="93">
        <f t="shared" si="98"/>
        <v>9</v>
      </c>
      <c r="AO969" s="93">
        <v>966</v>
      </c>
      <c r="AQ969" s="85" t="str">
        <f t="shared" si="99"/>
        <v>Passive</v>
      </c>
      <c r="AR969" s="85">
        <f>IFERROR(INDEX(Income!B$9:B$1026,MATCH(Calc!$AO969,Income!$U$9:$U$1026,0),1),0)</f>
        <v>0</v>
      </c>
      <c r="AS969" s="85">
        <f>IFERROR(INDEX(Income!C$9:C$1026,MATCH(Calc!$AO969,Income!$U$9:$U$1026,0),1),0)</f>
        <v>0</v>
      </c>
      <c r="AT969" s="93">
        <f t="shared" ca="1" si="100"/>
        <v>2030</v>
      </c>
      <c r="AU969" s="85" t="str">
        <f>IFERROR(IF($AQ969="Passive","",INDEX(Income!E$9:E$1026,MATCH(Calc!$AO969,Income!$U$9:$U$1026,0),1)),"")</f>
        <v/>
      </c>
      <c r="AV969" s="85" t="str">
        <f>IFERROR(IF($AQ969="Passive","",INDEX(Income!F$9:F$1026,MATCH(Calc!$AO969,Income!$U$9:$U$1026,0),1)),"")</f>
        <v/>
      </c>
      <c r="AW969" s="85" t="str">
        <f>IFERROR(IF($AQ969="Passive","",INDEX(Income!G$9:G$1026,MATCH(Calc!$AO969,Income!$U$9:$U$1026,0),1)),"")</f>
        <v/>
      </c>
      <c r="AX969" s="85" t="str">
        <f>IFERROR(IF($AQ969="Passive","",INDEX(Income!H$9:H$1026,MATCH(Calc!$AO969,Income!$U$9:$U$1026,0),1)),"")</f>
        <v/>
      </c>
      <c r="AY969" s="85" t="str">
        <f>IFERROR(IF($AQ969="Passive","",INDEX(Income!I$9:I$1026,MATCH(Calc!$AO969,Income!$U$9:$U$1026,0),1)),"")</f>
        <v/>
      </c>
      <c r="AZ969" s="85" t="str">
        <f>IFERROR(IF($AQ969="Passive","",INDEX(Income!J$9:J$1026,MATCH(Calc!$AO969,Income!$U$9:$U$1026,0),1)),"")</f>
        <v/>
      </c>
      <c r="BA969" s="85" t="str">
        <f>IFERROR(IF($AQ969="Passive","",INDEX(Income!K$9:K$1026,MATCH(Calc!$AO969,Income!$U$9:$U$1026,0),1)),"")</f>
        <v/>
      </c>
      <c r="BB969" s="85" t="str">
        <f>IFERROR(IF($AQ969="Passive","",INDEX(Income!L$9:L$1026,MATCH(Calc!$AO969,Income!$U$9:$U$1026,0),1)),"")</f>
        <v/>
      </c>
      <c r="BC969" s="85" t="str">
        <f>IFERROR(IF($AQ969="Passive","",INDEX(Income!M$9:M$1026,MATCH(Calc!$AO969,Income!$U$9:$U$1026,0),1)),"")</f>
        <v/>
      </c>
      <c r="BD969" s="85" t="str">
        <f>IFERROR(IF($AQ969="Passive","",INDEX(Income!N$9:N$1026,MATCH(Calc!$AO969,Income!$U$9:$U$1026,0),1)),"")</f>
        <v/>
      </c>
      <c r="BE969" s="85" t="str">
        <f>IFERROR(IF($AQ969="Passive","",INDEX(Income!O$9:O$1026,MATCH(Calc!$AO969,Income!$U$9:$U$1026,0),1)),"")</f>
        <v/>
      </c>
      <c r="BF969" s="85" t="str">
        <f>IFERROR(IF($AQ969="Passive","",INDEX(Income!P$9:P$1026,MATCH(Calc!$AO969,Income!$U$9:$U$1026,0),1)),"")</f>
        <v/>
      </c>
      <c r="BH969" s="85" t="str">
        <f t="shared" si="101"/>
        <v>Passive</v>
      </c>
      <c r="BI969" s="85">
        <f>IFERROR(INDEX(Expenses!B$9:B$1026,MATCH(Calc!$AO969,Expenses!$U$9:$U$1026,0),1),0)</f>
        <v>0</v>
      </c>
      <c r="BJ969" s="85">
        <f>IFERROR(INDEX(Expenses!C$9:C$1026,MATCH(Calc!$AO969,Expenses!$U$9:$U$1026,0),1),0)</f>
        <v>0</v>
      </c>
      <c r="BK969" s="93">
        <f t="shared" ca="1" si="102"/>
        <v>2030</v>
      </c>
      <c r="BL969" s="85" t="str">
        <f>IFERROR(IF($BH969="Passive","",INDEX(Expenses!E$9:E$1026,MATCH(Calc!$AO969,Expenses!$U$9:$U$1026,0),1)),"")</f>
        <v/>
      </c>
      <c r="BM969" s="85" t="str">
        <f>IFERROR(IF($BH969="Passive","",INDEX(Expenses!F$9:F$1026,MATCH(Calc!$AO969,Expenses!$U$9:$U$1026,0),1)),"")</f>
        <v/>
      </c>
      <c r="BN969" s="85" t="str">
        <f>IFERROR(IF($BH969="Passive","",INDEX(Expenses!G$9:G$1026,MATCH(Calc!$AO969,Expenses!$U$9:$U$1026,0),1)),"")</f>
        <v/>
      </c>
      <c r="BO969" s="85" t="str">
        <f>IFERROR(IF($BH969="Passive","",INDEX(Expenses!H$9:H$1026,MATCH(Calc!$AO969,Expenses!$U$9:$U$1026,0),1)),"")</f>
        <v/>
      </c>
      <c r="BP969" s="85" t="str">
        <f>IFERROR(IF($BH969="Passive","",INDEX(Expenses!I$9:I$1026,MATCH(Calc!$AO969,Expenses!$U$9:$U$1026,0),1)),"")</f>
        <v/>
      </c>
      <c r="BQ969" s="85" t="str">
        <f>IFERROR(IF($BH969="Passive","",INDEX(Expenses!J$9:J$1026,MATCH(Calc!$AO969,Expenses!$U$9:$U$1026,0),1)),"")</f>
        <v/>
      </c>
      <c r="BR969" s="85" t="str">
        <f>IFERROR(IF($BH969="Passive","",INDEX(Expenses!K$9:K$1026,MATCH(Calc!$AO969,Expenses!$U$9:$U$1026,0),1)),"")</f>
        <v/>
      </c>
      <c r="BS969" s="85" t="str">
        <f>IFERROR(IF($BH969="Passive","",INDEX(Expenses!L$9:L$1026,MATCH(Calc!$AO969,Expenses!$U$9:$U$1026,0),1)),"")</f>
        <v/>
      </c>
      <c r="BT969" s="85" t="str">
        <f>IFERROR(IF($BH969="Passive","",INDEX(Expenses!M$9:M$1026,MATCH(Calc!$AO969,Expenses!$U$9:$U$1026,0),1)),"")</f>
        <v/>
      </c>
      <c r="BU969" s="85" t="str">
        <f>IFERROR(IF($BH969="Passive","",INDEX(Expenses!N$9:N$1026,MATCH(Calc!$AO969,Expenses!$U$9:$U$1026,0),1)),"")</f>
        <v/>
      </c>
      <c r="BV969" s="85" t="str">
        <f>IFERROR(IF($BH969="Passive","",INDEX(Expenses!O$9:O$1026,MATCH(Calc!$AO969,Expenses!$U$9:$U$1026,0),1)),"")</f>
        <v/>
      </c>
      <c r="BW969" s="85" t="str">
        <f>IFERROR(IF($BH969="Passive","",INDEX(Expenses!P$9:P$1026,MATCH(Calc!$AO969,Expenses!$U$9:$U$1026,0),1)),"")</f>
        <v/>
      </c>
    </row>
    <row r="970" spans="40:75" x14ac:dyDescent="0.25">
      <c r="AN970" s="93">
        <f t="shared" si="98"/>
        <v>9</v>
      </c>
      <c r="AO970" s="93">
        <v>967</v>
      </c>
      <c r="AQ970" s="85" t="str">
        <f t="shared" si="99"/>
        <v>Passive</v>
      </c>
      <c r="AR970" s="85">
        <f>IFERROR(INDEX(Income!B$9:B$1026,MATCH(Calc!$AO970,Income!$U$9:$U$1026,0),1),0)</f>
        <v>0</v>
      </c>
      <c r="AS970" s="85">
        <f>IFERROR(INDEX(Income!C$9:C$1026,MATCH(Calc!$AO970,Income!$U$9:$U$1026,0),1),0)</f>
        <v>0</v>
      </c>
      <c r="AT970" s="93">
        <f t="shared" ca="1" si="100"/>
        <v>2030</v>
      </c>
      <c r="AU970" s="85" t="str">
        <f>IFERROR(IF($AQ970="Passive","",INDEX(Income!E$9:E$1026,MATCH(Calc!$AO970,Income!$U$9:$U$1026,0),1)),"")</f>
        <v/>
      </c>
      <c r="AV970" s="85" t="str">
        <f>IFERROR(IF($AQ970="Passive","",INDEX(Income!F$9:F$1026,MATCH(Calc!$AO970,Income!$U$9:$U$1026,0),1)),"")</f>
        <v/>
      </c>
      <c r="AW970" s="85" t="str">
        <f>IFERROR(IF($AQ970="Passive","",INDEX(Income!G$9:G$1026,MATCH(Calc!$AO970,Income!$U$9:$U$1026,0),1)),"")</f>
        <v/>
      </c>
      <c r="AX970" s="85" t="str">
        <f>IFERROR(IF($AQ970="Passive","",INDEX(Income!H$9:H$1026,MATCH(Calc!$AO970,Income!$U$9:$U$1026,0),1)),"")</f>
        <v/>
      </c>
      <c r="AY970" s="85" t="str">
        <f>IFERROR(IF($AQ970="Passive","",INDEX(Income!I$9:I$1026,MATCH(Calc!$AO970,Income!$U$9:$U$1026,0),1)),"")</f>
        <v/>
      </c>
      <c r="AZ970" s="85" t="str">
        <f>IFERROR(IF($AQ970="Passive","",INDEX(Income!J$9:J$1026,MATCH(Calc!$AO970,Income!$U$9:$U$1026,0),1)),"")</f>
        <v/>
      </c>
      <c r="BA970" s="85" t="str">
        <f>IFERROR(IF($AQ970="Passive","",INDEX(Income!K$9:K$1026,MATCH(Calc!$AO970,Income!$U$9:$U$1026,0),1)),"")</f>
        <v/>
      </c>
      <c r="BB970" s="85" t="str">
        <f>IFERROR(IF($AQ970="Passive","",INDEX(Income!L$9:L$1026,MATCH(Calc!$AO970,Income!$U$9:$U$1026,0),1)),"")</f>
        <v/>
      </c>
      <c r="BC970" s="85" t="str">
        <f>IFERROR(IF($AQ970="Passive","",INDEX(Income!M$9:M$1026,MATCH(Calc!$AO970,Income!$U$9:$U$1026,0),1)),"")</f>
        <v/>
      </c>
      <c r="BD970" s="85" t="str">
        <f>IFERROR(IF($AQ970="Passive","",INDEX(Income!N$9:N$1026,MATCH(Calc!$AO970,Income!$U$9:$U$1026,0),1)),"")</f>
        <v/>
      </c>
      <c r="BE970" s="85" t="str">
        <f>IFERROR(IF($AQ970="Passive","",INDEX(Income!O$9:O$1026,MATCH(Calc!$AO970,Income!$U$9:$U$1026,0),1)),"")</f>
        <v/>
      </c>
      <c r="BF970" s="85" t="str">
        <f>IFERROR(IF($AQ970="Passive","",INDEX(Income!P$9:P$1026,MATCH(Calc!$AO970,Income!$U$9:$U$1026,0),1)),"")</f>
        <v/>
      </c>
      <c r="BH970" s="85" t="str">
        <f t="shared" si="101"/>
        <v>Passive</v>
      </c>
      <c r="BI970" s="85">
        <f>IFERROR(INDEX(Expenses!B$9:B$1026,MATCH(Calc!$AO970,Expenses!$U$9:$U$1026,0),1),0)</f>
        <v>0</v>
      </c>
      <c r="BJ970" s="85">
        <f>IFERROR(INDEX(Expenses!C$9:C$1026,MATCH(Calc!$AO970,Expenses!$U$9:$U$1026,0),1),0)</f>
        <v>0</v>
      </c>
      <c r="BK970" s="93">
        <f t="shared" ca="1" si="102"/>
        <v>2030</v>
      </c>
      <c r="BL970" s="85" t="str">
        <f>IFERROR(IF($BH970="Passive","",INDEX(Expenses!E$9:E$1026,MATCH(Calc!$AO970,Expenses!$U$9:$U$1026,0),1)),"")</f>
        <v/>
      </c>
      <c r="BM970" s="85" t="str">
        <f>IFERROR(IF($BH970="Passive","",INDEX(Expenses!F$9:F$1026,MATCH(Calc!$AO970,Expenses!$U$9:$U$1026,0),1)),"")</f>
        <v/>
      </c>
      <c r="BN970" s="85" t="str">
        <f>IFERROR(IF($BH970="Passive","",INDEX(Expenses!G$9:G$1026,MATCH(Calc!$AO970,Expenses!$U$9:$U$1026,0),1)),"")</f>
        <v/>
      </c>
      <c r="BO970" s="85" t="str">
        <f>IFERROR(IF($BH970="Passive","",INDEX(Expenses!H$9:H$1026,MATCH(Calc!$AO970,Expenses!$U$9:$U$1026,0),1)),"")</f>
        <v/>
      </c>
      <c r="BP970" s="85" t="str">
        <f>IFERROR(IF($BH970="Passive","",INDEX(Expenses!I$9:I$1026,MATCH(Calc!$AO970,Expenses!$U$9:$U$1026,0),1)),"")</f>
        <v/>
      </c>
      <c r="BQ970" s="85" t="str">
        <f>IFERROR(IF($BH970="Passive","",INDEX(Expenses!J$9:J$1026,MATCH(Calc!$AO970,Expenses!$U$9:$U$1026,0),1)),"")</f>
        <v/>
      </c>
      <c r="BR970" s="85" t="str">
        <f>IFERROR(IF($BH970="Passive","",INDEX(Expenses!K$9:K$1026,MATCH(Calc!$AO970,Expenses!$U$9:$U$1026,0),1)),"")</f>
        <v/>
      </c>
      <c r="BS970" s="85" t="str">
        <f>IFERROR(IF($BH970="Passive","",INDEX(Expenses!L$9:L$1026,MATCH(Calc!$AO970,Expenses!$U$9:$U$1026,0),1)),"")</f>
        <v/>
      </c>
      <c r="BT970" s="85" t="str">
        <f>IFERROR(IF($BH970="Passive","",INDEX(Expenses!M$9:M$1026,MATCH(Calc!$AO970,Expenses!$U$9:$U$1026,0),1)),"")</f>
        <v/>
      </c>
      <c r="BU970" s="85" t="str">
        <f>IFERROR(IF($BH970="Passive","",INDEX(Expenses!N$9:N$1026,MATCH(Calc!$AO970,Expenses!$U$9:$U$1026,0),1)),"")</f>
        <v/>
      </c>
      <c r="BV970" s="85" t="str">
        <f>IFERROR(IF($BH970="Passive","",INDEX(Expenses!O$9:O$1026,MATCH(Calc!$AO970,Expenses!$U$9:$U$1026,0),1)),"")</f>
        <v/>
      </c>
      <c r="BW970" s="85" t="str">
        <f>IFERROR(IF($BH970="Passive","",INDEX(Expenses!P$9:P$1026,MATCH(Calc!$AO970,Expenses!$U$9:$U$1026,0),1)),"")</f>
        <v/>
      </c>
    </row>
    <row r="971" spans="40:75" x14ac:dyDescent="0.25">
      <c r="AN971" s="93">
        <f t="shared" si="98"/>
        <v>9</v>
      </c>
      <c r="AO971" s="93">
        <v>968</v>
      </c>
      <c r="AQ971" s="85" t="str">
        <f t="shared" si="99"/>
        <v>Passive</v>
      </c>
      <c r="AR971" s="85">
        <f>IFERROR(INDEX(Income!B$9:B$1026,MATCH(Calc!$AO971,Income!$U$9:$U$1026,0),1),0)</f>
        <v>0</v>
      </c>
      <c r="AS971" s="85">
        <f>IFERROR(INDEX(Income!C$9:C$1026,MATCH(Calc!$AO971,Income!$U$9:$U$1026,0),1),0)</f>
        <v>0</v>
      </c>
      <c r="AT971" s="93">
        <f t="shared" ca="1" si="100"/>
        <v>2030</v>
      </c>
      <c r="AU971" s="85" t="str">
        <f>IFERROR(IF($AQ971="Passive","",INDEX(Income!E$9:E$1026,MATCH(Calc!$AO971,Income!$U$9:$U$1026,0),1)),"")</f>
        <v/>
      </c>
      <c r="AV971" s="85" t="str">
        <f>IFERROR(IF($AQ971="Passive","",INDEX(Income!F$9:F$1026,MATCH(Calc!$AO971,Income!$U$9:$U$1026,0),1)),"")</f>
        <v/>
      </c>
      <c r="AW971" s="85" t="str">
        <f>IFERROR(IF($AQ971="Passive","",INDEX(Income!G$9:G$1026,MATCH(Calc!$AO971,Income!$U$9:$U$1026,0),1)),"")</f>
        <v/>
      </c>
      <c r="AX971" s="85" t="str">
        <f>IFERROR(IF($AQ971="Passive","",INDEX(Income!H$9:H$1026,MATCH(Calc!$AO971,Income!$U$9:$U$1026,0),1)),"")</f>
        <v/>
      </c>
      <c r="AY971" s="85" t="str">
        <f>IFERROR(IF($AQ971="Passive","",INDEX(Income!I$9:I$1026,MATCH(Calc!$AO971,Income!$U$9:$U$1026,0),1)),"")</f>
        <v/>
      </c>
      <c r="AZ971" s="85" t="str">
        <f>IFERROR(IF($AQ971="Passive","",INDEX(Income!J$9:J$1026,MATCH(Calc!$AO971,Income!$U$9:$U$1026,0),1)),"")</f>
        <v/>
      </c>
      <c r="BA971" s="85" t="str">
        <f>IFERROR(IF($AQ971="Passive","",INDEX(Income!K$9:K$1026,MATCH(Calc!$AO971,Income!$U$9:$U$1026,0),1)),"")</f>
        <v/>
      </c>
      <c r="BB971" s="85" t="str">
        <f>IFERROR(IF($AQ971="Passive","",INDEX(Income!L$9:L$1026,MATCH(Calc!$AO971,Income!$U$9:$U$1026,0),1)),"")</f>
        <v/>
      </c>
      <c r="BC971" s="85" t="str">
        <f>IFERROR(IF($AQ971="Passive","",INDEX(Income!M$9:M$1026,MATCH(Calc!$AO971,Income!$U$9:$U$1026,0),1)),"")</f>
        <v/>
      </c>
      <c r="BD971" s="85" t="str">
        <f>IFERROR(IF($AQ971="Passive","",INDEX(Income!N$9:N$1026,MATCH(Calc!$AO971,Income!$U$9:$U$1026,0),1)),"")</f>
        <v/>
      </c>
      <c r="BE971" s="85" t="str">
        <f>IFERROR(IF($AQ971="Passive","",INDEX(Income!O$9:O$1026,MATCH(Calc!$AO971,Income!$U$9:$U$1026,0),1)),"")</f>
        <v/>
      </c>
      <c r="BF971" s="85" t="str">
        <f>IFERROR(IF($AQ971="Passive","",INDEX(Income!P$9:P$1026,MATCH(Calc!$AO971,Income!$U$9:$U$1026,0),1)),"")</f>
        <v/>
      </c>
      <c r="BH971" s="85" t="str">
        <f t="shared" si="101"/>
        <v>Passive</v>
      </c>
      <c r="BI971" s="85">
        <f>IFERROR(INDEX(Expenses!B$9:B$1026,MATCH(Calc!$AO971,Expenses!$U$9:$U$1026,0),1),0)</f>
        <v>0</v>
      </c>
      <c r="BJ971" s="85">
        <f>IFERROR(INDEX(Expenses!C$9:C$1026,MATCH(Calc!$AO971,Expenses!$U$9:$U$1026,0),1),0)</f>
        <v>0</v>
      </c>
      <c r="BK971" s="93">
        <f t="shared" ca="1" si="102"/>
        <v>2030</v>
      </c>
      <c r="BL971" s="85" t="str">
        <f>IFERROR(IF($BH971="Passive","",INDEX(Expenses!E$9:E$1026,MATCH(Calc!$AO971,Expenses!$U$9:$U$1026,0),1)),"")</f>
        <v/>
      </c>
      <c r="BM971" s="85" t="str">
        <f>IFERROR(IF($BH971="Passive","",INDEX(Expenses!F$9:F$1026,MATCH(Calc!$AO971,Expenses!$U$9:$U$1026,0),1)),"")</f>
        <v/>
      </c>
      <c r="BN971" s="85" t="str">
        <f>IFERROR(IF($BH971="Passive","",INDEX(Expenses!G$9:G$1026,MATCH(Calc!$AO971,Expenses!$U$9:$U$1026,0),1)),"")</f>
        <v/>
      </c>
      <c r="BO971" s="85" t="str">
        <f>IFERROR(IF($BH971="Passive","",INDEX(Expenses!H$9:H$1026,MATCH(Calc!$AO971,Expenses!$U$9:$U$1026,0),1)),"")</f>
        <v/>
      </c>
      <c r="BP971" s="85" t="str">
        <f>IFERROR(IF($BH971="Passive","",INDEX(Expenses!I$9:I$1026,MATCH(Calc!$AO971,Expenses!$U$9:$U$1026,0),1)),"")</f>
        <v/>
      </c>
      <c r="BQ971" s="85" t="str">
        <f>IFERROR(IF($BH971="Passive","",INDEX(Expenses!J$9:J$1026,MATCH(Calc!$AO971,Expenses!$U$9:$U$1026,0),1)),"")</f>
        <v/>
      </c>
      <c r="BR971" s="85" t="str">
        <f>IFERROR(IF($BH971="Passive","",INDEX(Expenses!K$9:K$1026,MATCH(Calc!$AO971,Expenses!$U$9:$U$1026,0),1)),"")</f>
        <v/>
      </c>
      <c r="BS971" s="85" t="str">
        <f>IFERROR(IF($BH971="Passive","",INDEX(Expenses!L$9:L$1026,MATCH(Calc!$AO971,Expenses!$U$9:$U$1026,0),1)),"")</f>
        <v/>
      </c>
      <c r="BT971" s="85" t="str">
        <f>IFERROR(IF($BH971="Passive","",INDEX(Expenses!M$9:M$1026,MATCH(Calc!$AO971,Expenses!$U$9:$U$1026,0),1)),"")</f>
        <v/>
      </c>
      <c r="BU971" s="85" t="str">
        <f>IFERROR(IF($BH971="Passive","",INDEX(Expenses!N$9:N$1026,MATCH(Calc!$AO971,Expenses!$U$9:$U$1026,0),1)),"")</f>
        <v/>
      </c>
      <c r="BV971" s="85" t="str">
        <f>IFERROR(IF($BH971="Passive","",INDEX(Expenses!O$9:O$1026,MATCH(Calc!$AO971,Expenses!$U$9:$U$1026,0),1)),"")</f>
        <v/>
      </c>
      <c r="BW971" s="85" t="str">
        <f>IFERROR(IF($BH971="Passive","",INDEX(Expenses!P$9:P$1026,MATCH(Calc!$AO971,Expenses!$U$9:$U$1026,0),1)),"")</f>
        <v/>
      </c>
    </row>
    <row r="972" spans="40:75" x14ac:dyDescent="0.25">
      <c r="AN972" s="93">
        <f t="shared" si="98"/>
        <v>9</v>
      </c>
      <c r="AO972" s="93">
        <v>969</v>
      </c>
      <c r="AQ972" s="85" t="str">
        <f t="shared" si="99"/>
        <v>Passive</v>
      </c>
      <c r="AR972" s="85">
        <f>IFERROR(INDEX(Income!B$9:B$1026,MATCH(Calc!$AO972,Income!$U$9:$U$1026,0),1),0)</f>
        <v>0</v>
      </c>
      <c r="AS972" s="85">
        <f>IFERROR(INDEX(Income!C$9:C$1026,MATCH(Calc!$AO972,Income!$U$9:$U$1026,0),1),0)</f>
        <v>0</v>
      </c>
      <c r="AT972" s="93">
        <f t="shared" ca="1" si="100"/>
        <v>2030</v>
      </c>
      <c r="AU972" s="85" t="str">
        <f>IFERROR(IF($AQ972="Passive","",INDEX(Income!E$9:E$1026,MATCH(Calc!$AO972,Income!$U$9:$U$1026,0),1)),"")</f>
        <v/>
      </c>
      <c r="AV972" s="85" t="str">
        <f>IFERROR(IF($AQ972="Passive","",INDEX(Income!F$9:F$1026,MATCH(Calc!$AO972,Income!$U$9:$U$1026,0),1)),"")</f>
        <v/>
      </c>
      <c r="AW972" s="85" t="str">
        <f>IFERROR(IF($AQ972="Passive","",INDEX(Income!G$9:G$1026,MATCH(Calc!$AO972,Income!$U$9:$U$1026,0),1)),"")</f>
        <v/>
      </c>
      <c r="AX972" s="85" t="str">
        <f>IFERROR(IF($AQ972="Passive","",INDEX(Income!H$9:H$1026,MATCH(Calc!$AO972,Income!$U$9:$U$1026,0),1)),"")</f>
        <v/>
      </c>
      <c r="AY972" s="85" t="str">
        <f>IFERROR(IF($AQ972="Passive","",INDEX(Income!I$9:I$1026,MATCH(Calc!$AO972,Income!$U$9:$U$1026,0),1)),"")</f>
        <v/>
      </c>
      <c r="AZ972" s="85" t="str">
        <f>IFERROR(IF($AQ972="Passive","",INDEX(Income!J$9:J$1026,MATCH(Calc!$AO972,Income!$U$9:$U$1026,0),1)),"")</f>
        <v/>
      </c>
      <c r="BA972" s="85" t="str">
        <f>IFERROR(IF($AQ972="Passive","",INDEX(Income!K$9:K$1026,MATCH(Calc!$AO972,Income!$U$9:$U$1026,0),1)),"")</f>
        <v/>
      </c>
      <c r="BB972" s="85" t="str">
        <f>IFERROR(IF($AQ972="Passive","",INDEX(Income!L$9:L$1026,MATCH(Calc!$AO972,Income!$U$9:$U$1026,0),1)),"")</f>
        <v/>
      </c>
      <c r="BC972" s="85" t="str">
        <f>IFERROR(IF($AQ972="Passive","",INDEX(Income!M$9:M$1026,MATCH(Calc!$AO972,Income!$U$9:$U$1026,0),1)),"")</f>
        <v/>
      </c>
      <c r="BD972" s="85" t="str">
        <f>IFERROR(IF($AQ972="Passive","",INDEX(Income!N$9:N$1026,MATCH(Calc!$AO972,Income!$U$9:$U$1026,0),1)),"")</f>
        <v/>
      </c>
      <c r="BE972" s="85" t="str">
        <f>IFERROR(IF($AQ972="Passive","",INDEX(Income!O$9:O$1026,MATCH(Calc!$AO972,Income!$U$9:$U$1026,0),1)),"")</f>
        <v/>
      </c>
      <c r="BF972" s="85" t="str">
        <f>IFERROR(IF($AQ972="Passive","",INDEX(Income!P$9:P$1026,MATCH(Calc!$AO972,Income!$U$9:$U$1026,0),1)),"")</f>
        <v/>
      </c>
      <c r="BH972" s="85" t="str">
        <f t="shared" si="101"/>
        <v>Passive</v>
      </c>
      <c r="BI972" s="85">
        <f>IFERROR(INDEX(Expenses!B$9:B$1026,MATCH(Calc!$AO972,Expenses!$U$9:$U$1026,0),1),0)</f>
        <v>0</v>
      </c>
      <c r="BJ972" s="85">
        <f>IFERROR(INDEX(Expenses!C$9:C$1026,MATCH(Calc!$AO972,Expenses!$U$9:$U$1026,0),1),0)</f>
        <v>0</v>
      </c>
      <c r="BK972" s="93">
        <f t="shared" ca="1" si="102"/>
        <v>2030</v>
      </c>
      <c r="BL972" s="85" t="str">
        <f>IFERROR(IF($BH972="Passive","",INDEX(Expenses!E$9:E$1026,MATCH(Calc!$AO972,Expenses!$U$9:$U$1026,0),1)),"")</f>
        <v/>
      </c>
      <c r="BM972" s="85" t="str">
        <f>IFERROR(IF($BH972="Passive","",INDEX(Expenses!F$9:F$1026,MATCH(Calc!$AO972,Expenses!$U$9:$U$1026,0),1)),"")</f>
        <v/>
      </c>
      <c r="BN972" s="85" t="str">
        <f>IFERROR(IF($BH972="Passive","",INDEX(Expenses!G$9:G$1026,MATCH(Calc!$AO972,Expenses!$U$9:$U$1026,0),1)),"")</f>
        <v/>
      </c>
      <c r="BO972" s="85" t="str">
        <f>IFERROR(IF($BH972="Passive","",INDEX(Expenses!H$9:H$1026,MATCH(Calc!$AO972,Expenses!$U$9:$U$1026,0),1)),"")</f>
        <v/>
      </c>
      <c r="BP972" s="85" t="str">
        <f>IFERROR(IF($BH972="Passive","",INDEX(Expenses!I$9:I$1026,MATCH(Calc!$AO972,Expenses!$U$9:$U$1026,0),1)),"")</f>
        <v/>
      </c>
      <c r="BQ972" s="85" t="str">
        <f>IFERROR(IF($BH972="Passive","",INDEX(Expenses!J$9:J$1026,MATCH(Calc!$AO972,Expenses!$U$9:$U$1026,0),1)),"")</f>
        <v/>
      </c>
      <c r="BR972" s="85" t="str">
        <f>IFERROR(IF($BH972="Passive","",INDEX(Expenses!K$9:K$1026,MATCH(Calc!$AO972,Expenses!$U$9:$U$1026,0),1)),"")</f>
        <v/>
      </c>
      <c r="BS972" s="85" t="str">
        <f>IFERROR(IF($BH972="Passive","",INDEX(Expenses!L$9:L$1026,MATCH(Calc!$AO972,Expenses!$U$9:$U$1026,0),1)),"")</f>
        <v/>
      </c>
      <c r="BT972" s="85" t="str">
        <f>IFERROR(IF($BH972="Passive","",INDEX(Expenses!M$9:M$1026,MATCH(Calc!$AO972,Expenses!$U$9:$U$1026,0),1)),"")</f>
        <v/>
      </c>
      <c r="BU972" s="85" t="str">
        <f>IFERROR(IF($BH972="Passive","",INDEX(Expenses!N$9:N$1026,MATCH(Calc!$AO972,Expenses!$U$9:$U$1026,0),1)),"")</f>
        <v/>
      </c>
      <c r="BV972" s="85" t="str">
        <f>IFERROR(IF($BH972="Passive","",INDEX(Expenses!O$9:O$1026,MATCH(Calc!$AO972,Expenses!$U$9:$U$1026,0),1)),"")</f>
        <v/>
      </c>
      <c r="BW972" s="85" t="str">
        <f>IFERROR(IF($BH972="Passive","",INDEX(Expenses!P$9:P$1026,MATCH(Calc!$AO972,Expenses!$U$9:$U$1026,0),1)),"")</f>
        <v/>
      </c>
    </row>
    <row r="973" spans="40:75" x14ac:dyDescent="0.25">
      <c r="AN973" s="93">
        <f t="shared" si="98"/>
        <v>9</v>
      </c>
      <c r="AO973" s="93">
        <v>970</v>
      </c>
      <c r="AQ973" s="85" t="str">
        <f t="shared" si="99"/>
        <v>Passive</v>
      </c>
      <c r="AR973" s="85">
        <f>IFERROR(INDEX(Income!B$9:B$1026,MATCH(Calc!$AO973,Income!$U$9:$U$1026,0),1),0)</f>
        <v>0</v>
      </c>
      <c r="AS973" s="85">
        <f>IFERROR(INDEX(Income!C$9:C$1026,MATCH(Calc!$AO973,Income!$U$9:$U$1026,0),1),0)</f>
        <v>0</v>
      </c>
      <c r="AT973" s="93">
        <f t="shared" ca="1" si="100"/>
        <v>2030</v>
      </c>
      <c r="AU973" s="85" t="str">
        <f>IFERROR(IF($AQ973="Passive","",INDEX(Income!E$9:E$1026,MATCH(Calc!$AO973,Income!$U$9:$U$1026,0),1)),"")</f>
        <v/>
      </c>
      <c r="AV973" s="85" t="str">
        <f>IFERROR(IF($AQ973="Passive","",INDEX(Income!F$9:F$1026,MATCH(Calc!$AO973,Income!$U$9:$U$1026,0),1)),"")</f>
        <v/>
      </c>
      <c r="AW973" s="85" t="str">
        <f>IFERROR(IF($AQ973="Passive","",INDEX(Income!G$9:G$1026,MATCH(Calc!$AO973,Income!$U$9:$U$1026,0),1)),"")</f>
        <v/>
      </c>
      <c r="AX973" s="85" t="str">
        <f>IFERROR(IF($AQ973="Passive","",INDEX(Income!H$9:H$1026,MATCH(Calc!$AO973,Income!$U$9:$U$1026,0),1)),"")</f>
        <v/>
      </c>
      <c r="AY973" s="85" t="str">
        <f>IFERROR(IF($AQ973="Passive","",INDEX(Income!I$9:I$1026,MATCH(Calc!$AO973,Income!$U$9:$U$1026,0),1)),"")</f>
        <v/>
      </c>
      <c r="AZ973" s="85" t="str">
        <f>IFERROR(IF($AQ973="Passive","",INDEX(Income!J$9:J$1026,MATCH(Calc!$AO973,Income!$U$9:$U$1026,0),1)),"")</f>
        <v/>
      </c>
      <c r="BA973" s="85" t="str">
        <f>IFERROR(IF($AQ973="Passive","",INDEX(Income!K$9:K$1026,MATCH(Calc!$AO973,Income!$U$9:$U$1026,0),1)),"")</f>
        <v/>
      </c>
      <c r="BB973" s="85" t="str">
        <f>IFERROR(IF($AQ973="Passive","",INDEX(Income!L$9:L$1026,MATCH(Calc!$AO973,Income!$U$9:$U$1026,0),1)),"")</f>
        <v/>
      </c>
      <c r="BC973" s="85" t="str">
        <f>IFERROR(IF($AQ973="Passive","",INDEX(Income!M$9:M$1026,MATCH(Calc!$AO973,Income!$U$9:$U$1026,0),1)),"")</f>
        <v/>
      </c>
      <c r="BD973" s="85" t="str">
        <f>IFERROR(IF($AQ973="Passive","",INDEX(Income!N$9:N$1026,MATCH(Calc!$AO973,Income!$U$9:$U$1026,0),1)),"")</f>
        <v/>
      </c>
      <c r="BE973" s="85" t="str">
        <f>IFERROR(IF($AQ973="Passive","",INDEX(Income!O$9:O$1026,MATCH(Calc!$AO973,Income!$U$9:$U$1026,0),1)),"")</f>
        <v/>
      </c>
      <c r="BF973" s="85" t="str">
        <f>IFERROR(IF($AQ973="Passive","",INDEX(Income!P$9:P$1026,MATCH(Calc!$AO973,Income!$U$9:$U$1026,0),1)),"")</f>
        <v/>
      </c>
      <c r="BH973" s="85" t="str">
        <f t="shared" si="101"/>
        <v>Passive</v>
      </c>
      <c r="BI973" s="85">
        <f>IFERROR(INDEX(Expenses!B$9:B$1026,MATCH(Calc!$AO973,Expenses!$U$9:$U$1026,0),1),0)</f>
        <v>0</v>
      </c>
      <c r="BJ973" s="85">
        <f>IFERROR(INDEX(Expenses!C$9:C$1026,MATCH(Calc!$AO973,Expenses!$U$9:$U$1026,0),1),0)</f>
        <v>0</v>
      </c>
      <c r="BK973" s="93">
        <f t="shared" ca="1" si="102"/>
        <v>2030</v>
      </c>
      <c r="BL973" s="85" t="str">
        <f>IFERROR(IF($BH973="Passive","",INDEX(Expenses!E$9:E$1026,MATCH(Calc!$AO973,Expenses!$U$9:$U$1026,0),1)),"")</f>
        <v/>
      </c>
      <c r="BM973" s="85" t="str">
        <f>IFERROR(IF($BH973="Passive","",INDEX(Expenses!F$9:F$1026,MATCH(Calc!$AO973,Expenses!$U$9:$U$1026,0),1)),"")</f>
        <v/>
      </c>
      <c r="BN973" s="85" t="str">
        <f>IFERROR(IF($BH973="Passive","",INDEX(Expenses!G$9:G$1026,MATCH(Calc!$AO973,Expenses!$U$9:$U$1026,0),1)),"")</f>
        <v/>
      </c>
      <c r="BO973" s="85" t="str">
        <f>IFERROR(IF($BH973="Passive","",INDEX(Expenses!H$9:H$1026,MATCH(Calc!$AO973,Expenses!$U$9:$U$1026,0),1)),"")</f>
        <v/>
      </c>
      <c r="BP973" s="85" t="str">
        <f>IFERROR(IF($BH973="Passive","",INDEX(Expenses!I$9:I$1026,MATCH(Calc!$AO973,Expenses!$U$9:$U$1026,0),1)),"")</f>
        <v/>
      </c>
      <c r="BQ973" s="85" t="str">
        <f>IFERROR(IF($BH973="Passive","",INDEX(Expenses!J$9:J$1026,MATCH(Calc!$AO973,Expenses!$U$9:$U$1026,0),1)),"")</f>
        <v/>
      </c>
      <c r="BR973" s="85" t="str">
        <f>IFERROR(IF($BH973="Passive","",INDEX(Expenses!K$9:K$1026,MATCH(Calc!$AO973,Expenses!$U$9:$U$1026,0),1)),"")</f>
        <v/>
      </c>
      <c r="BS973" s="85" t="str">
        <f>IFERROR(IF($BH973="Passive","",INDEX(Expenses!L$9:L$1026,MATCH(Calc!$AO973,Expenses!$U$9:$U$1026,0),1)),"")</f>
        <v/>
      </c>
      <c r="BT973" s="85" t="str">
        <f>IFERROR(IF($BH973="Passive","",INDEX(Expenses!M$9:M$1026,MATCH(Calc!$AO973,Expenses!$U$9:$U$1026,0),1)),"")</f>
        <v/>
      </c>
      <c r="BU973" s="85" t="str">
        <f>IFERROR(IF($BH973="Passive","",INDEX(Expenses!N$9:N$1026,MATCH(Calc!$AO973,Expenses!$U$9:$U$1026,0),1)),"")</f>
        <v/>
      </c>
      <c r="BV973" s="85" t="str">
        <f>IFERROR(IF($BH973="Passive","",INDEX(Expenses!O$9:O$1026,MATCH(Calc!$AO973,Expenses!$U$9:$U$1026,0),1)),"")</f>
        <v/>
      </c>
      <c r="BW973" s="85" t="str">
        <f>IFERROR(IF($BH973="Passive","",INDEX(Expenses!P$9:P$1026,MATCH(Calc!$AO973,Expenses!$U$9:$U$1026,0),1)),"")</f>
        <v/>
      </c>
    </row>
    <row r="974" spans="40:75" x14ac:dyDescent="0.25">
      <c r="AN974" s="93">
        <f t="shared" si="98"/>
        <v>9</v>
      </c>
      <c r="AO974" s="93">
        <v>971</v>
      </c>
      <c r="AQ974" s="85" t="str">
        <f t="shared" si="99"/>
        <v>Passive</v>
      </c>
      <c r="AR974" s="85">
        <f>IFERROR(INDEX(Income!B$9:B$1026,MATCH(Calc!$AO974,Income!$U$9:$U$1026,0),1),0)</f>
        <v>0</v>
      </c>
      <c r="AS974" s="85">
        <f>IFERROR(INDEX(Income!C$9:C$1026,MATCH(Calc!$AO974,Income!$U$9:$U$1026,0),1),0)</f>
        <v>0</v>
      </c>
      <c r="AT974" s="93">
        <f t="shared" ca="1" si="100"/>
        <v>2030</v>
      </c>
      <c r="AU974" s="85" t="str">
        <f>IFERROR(IF($AQ974="Passive","",INDEX(Income!E$9:E$1026,MATCH(Calc!$AO974,Income!$U$9:$U$1026,0),1)),"")</f>
        <v/>
      </c>
      <c r="AV974" s="85" t="str">
        <f>IFERROR(IF($AQ974="Passive","",INDEX(Income!F$9:F$1026,MATCH(Calc!$AO974,Income!$U$9:$U$1026,0),1)),"")</f>
        <v/>
      </c>
      <c r="AW974" s="85" t="str">
        <f>IFERROR(IF($AQ974="Passive","",INDEX(Income!G$9:G$1026,MATCH(Calc!$AO974,Income!$U$9:$U$1026,0),1)),"")</f>
        <v/>
      </c>
      <c r="AX974" s="85" t="str">
        <f>IFERROR(IF($AQ974="Passive","",INDEX(Income!H$9:H$1026,MATCH(Calc!$AO974,Income!$U$9:$U$1026,0),1)),"")</f>
        <v/>
      </c>
      <c r="AY974" s="85" t="str">
        <f>IFERROR(IF($AQ974="Passive","",INDEX(Income!I$9:I$1026,MATCH(Calc!$AO974,Income!$U$9:$U$1026,0),1)),"")</f>
        <v/>
      </c>
      <c r="AZ974" s="85" t="str">
        <f>IFERROR(IF($AQ974="Passive","",INDEX(Income!J$9:J$1026,MATCH(Calc!$AO974,Income!$U$9:$U$1026,0),1)),"")</f>
        <v/>
      </c>
      <c r="BA974" s="85" t="str">
        <f>IFERROR(IF($AQ974="Passive","",INDEX(Income!K$9:K$1026,MATCH(Calc!$AO974,Income!$U$9:$U$1026,0),1)),"")</f>
        <v/>
      </c>
      <c r="BB974" s="85" t="str">
        <f>IFERROR(IF($AQ974="Passive","",INDEX(Income!L$9:L$1026,MATCH(Calc!$AO974,Income!$U$9:$U$1026,0),1)),"")</f>
        <v/>
      </c>
      <c r="BC974" s="85" t="str">
        <f>IFERROR(IF($AQ974="Passive","",INDEX(Income!M$9:M$1026,MATCH(Calc!$AO974,Income!$U$9:$U$1026,0),1)),"")</f>
        <v/>
      </c>
      <c r="BD974" s="85" t="str">
        <f>IFERROR(IF($AQ974="Passive","",INDEX(Income!N$9:N$1026,MATCH(Calc!$AO974,Income!$U$9:$U$1026,0),1)),"")</f>
        <v/>
      </c>
      <c r="BE974" s="85" t="str">
        <f>IFERROR(IF($AQ974="Passive","",INDEX(Income!O$9:O$1026,MATCH(Calc!$AO974,Income!$U$9:$U$1026,0),1)),"")</f>
        <v/>
      </c>
      <c r="BF974" s="85" t="str">
        <f>IFERROR(IF($AQ974="Passive","",INDEX(Income!P$9:P$1026,MATCH(Calc!$AO974,Income!$U$9:$U$1026,0),1)),"")</f>
        <v/>
      </c>
      <c r="BH974" s="85" t="str">
        <f t="shared" si="101"/>
        <v>Passive</v>
      </c>
      <c r="BI974" s="85">
        <f>IFERROR(INDEX(Expenses!B$9:B$1026,MATCH(Calc!$AO974,Expenses!$U$9:$U$1026,0),1),0)</f>
        <v>0</v>
      </c>
      <c r="BJ974" s="85">
        <f>IFERROR(INDEX(Expenses!C$9:C$1026,MATCH(Calc!$AO974,Expenses!$U$9:$U$1026,0),1),0)</f>
        <v>0</v>
      </c>
      <c r="BK974" s="93">
        <f t="shared" ca="1" si="102"/>
        <v>2030</v>
      </c>
      <c r="BL974" s="85" t="str">
        <f>IFERROR(IF($BH974="Passive","",INDEX(Expenses!E$9:E$1026,MATCH(Calc!$AO974,Expenses!$U$9:$U$1026,0),1)),"")</f>
        <v/>
      </c>
      <c r="BM974" s="85" t="str">
        <f>IFERROR(IF($BH974="Passive","",INDEX(Expenses!F$9:F$1026,MATCH(Calc!$AO974,Expenses!$U$9:$U$1026,0),1)),"")</f>
        <v/>
      </c>
      <c r="BN974" s="85" t="str">
        <f>IFERROR(IF($BH974="Passive","",INDEX(Expenses!G$9:G$1026,MATCH(Calc!$AO974,Expenses!$U$9:$U$1026,0),1)),"")</f>
        <v/>
      </c>
      <c r="BO974" s="85" t="str">
        <f>IFERROR(IF($BH974="Passive","",INDEX(Expenses!H$9:H$1026,MATCH(Calc!$AO974,Expenses!$U$9:$U$1026,0),1)),"")</f>
        <v/>
      </c>
      <c r="BP974" s="85" t="str">
        <f>IFERROR(IF($BH974="Passive","",INDEX(Expenses!I$9:I$1026,MATCH(Calc!$AO974,Expenses!$U$9:$U$1026,0),1)),"")</f>
        <v/>
      </c>
      <c r="BQ974" s="85" t="str">
        <f>IFERROR(IF($BH974="Passive","",INDEX(Expenses!J$9:J$1026,MATCH(Calc!$AO974,Expenses!$U$9:$U$1026,0),1)),"")</f>
        <v/>
      </c>
      <c r="BR974" s="85" t="str">
        <f>IFERROR(IF($BH974="Passive","",INDEX(Expenses!K$9:K$1026,MATCH(Calc!$AO974,Expenses!$U$9:$U$1026,0),1)),"")</f>
        <v/>
      </c>
      <c r="BS974" s="85" t="str">
        <f>IFERROR(IF($BH974="Passive","",INDEX(Expenses!L$9:L$1026,MATCH(Calc!$AO974,Expenses!$U$9:$U$1026,0),1)),"")</f>
        <v/>
      </c>
      <c r="BT974" s="85" t="str">
        <f>IFERROR(IF($BH974="Passive","",INDEX(Expenses!M$9:M$1026,MATCH(Calc!$AO974,Expenses!$U$9:$U$1026,0),1)),"")</f>
        <v/>
      </c>
      <c r="BU974" s="85" t="str">
        <f>IFERROR(IF($BH974="Passive","",INDEX(Expenses!N$9:N$1026,MATCH(Calc!$AO974,Expenses!$U$9:$U$1026,0),1)),"")</f>
        <v/>
      </c>
      <c r="BV974" s="85" t="str">
        <f>IFERROR(IF($BH974="Passive","",INDEX(Expenses!O$9:O$1026,MATCH(Calc!$AO974,Expenses!$U$9:$U$1026,0),1)),"")</f>
        <v/>
      </c>
      <c r="BW974" s="85" t="str">
        <f>IFERROR(IF($BH974="Passive","",INDEX(Expenses!P$9:P$1026,MATCH(Calc!$AO974,Expenses!$U$9:$U$1026,0),1)),"")</f>
        <v/>
      </c>
    </row>
    <row r="975" spans="40:75" x14ac:dyDescent="0.25">
      <c r="AN975" s="93">
        <f t="shared" si="98"/>
        <v>9</v>
      </c>
      <c r="AO975" s="93">
        <v>972</v>
      </c>
      <c r="AQ975" s="85" t="str">
        <f t="shared" si="99"/>
        <v>Passive</v>
      </c>
      <c r="AR975" s="85">
        <f>IFERROR(INDEX(Income!B$9:B$1026,MATCH(Calc!$AO975,Income!$U$9:$U$1026,0),1),0)</f>
        <v>0</v>
      </c>
      <c r="AS975" s="85">
        <f>IFERROR(INDEX(Income!C$9:C$1026,MATCH(Calc!$AO975,Income!$U$9:$U$1026,0),1),0)</f>
        <v>0</v>
      </c>
      <c r="AT975" s="93">
        <f t="shared" ca="1" si="100"/>
        <v>2030</v>
      </c>
      <c r="AU975" s="85" t="str">
        <f>IFERROR(IF($AQ975="Passive","",INDEX(Income!E$9:E$1026,MATCH(Calc!$AO975,Income!$U$9:$U$1026,0),1)),"")</f>
        <v/>
      </c>
      <c r="AV975" s="85" t="str">
        <f>IFERROR(IF($AQ975="Passive","",INDEX(Income!F$9:F$1026,MATCH(Calc!$AO975,Income!$U$9:$U$1026,0),1)),"")</f>
        <v/>
      </c>
      <c r="AW975" s="85" t="str">
        <f>IFERROR(IF($AQ975="Passive","",INDEX(Income!G$9:G$1026,MATCH(Calc!$AO975,Income!$U$9:$U$1026,0),1)),"")</f>
        <v/>
      </c>
      <c r="AX975" s="85" t="str">
        <f>IFERROR(IF($AQ975="Passive","",INDEX(Income!H$9:H$1026,MATCH(Calc!$AO975,Income!$U$9:$U$1026,0),1)),"")</f>
        <v/>
      </c>
      <c r="AY975" s="85" t="str">
        <f>IFERROR(IF($AQ975="Passive","",INDEX(Income!I$9:I$1026,MATCH(Calc!$AO975,Income!$U$9:$U$1026,0),1)),"")</f>
        <v/>
      </c>
      <c r="AZ975" s="85" t="str">
        <f>IFERROR(IF($AQ975="Passive","",INDEX(Income!J$9:J$1026,MATCH(Calc!$AO975,Income!$U$9:$U$1026,0),1)),"")</f>
        <v/>
      </c>
      <c r="BA975" s="85" t="str">
        <f>IFERROR(IF($AQ975="Passive","",INDEX(Income!K$9:K$1026,MATCH(Calc!$AO975,Income!$U$9:$U$1026,0),1)),"")</f>
        <v/>
      </c>
      <c r="BB975" s="85" t="str">
        <f>IFERROR(IF($AQ975="Passive","",INDEX(Income!L$9:L$1026,MATCH(Calc!$AO975,Income!$U$9:$U$1026,0),1)),"")</f>
        <v/>
      </c>
      <c r="BC975" s="85" t="str">
        <f>IFERROR(IF($AQ975="Passive","",INDEX(Income!M$9:M$1026,MATCH(Calc!$AO975,Income!$U$9:$U$1026,0),1)),"")</f>
        <v/>
      </c>
      <c r="BD975" s="85" t="str">
        <f>IFERROR(IF($AQ975="Passive","",INDEX(Income!N$9:N$1026,MATCH(Calc!$AO975,Income!$U$9:$U$1026,0),1)),"")</f>
        <v/>
      </c>
      <c r="BE975" s="85" t="str">
        <f>IFERROR(IF($AQ975="Passive","",INDEX(Income!O$9:O$1026,MATCH(Calc!$AO975,Income!$U$9:$U$1026,0),1)),"")</f>
        <v/>
      </c>
      <c r="BF975" s="85" t="str">
        <f>IFERROR(IF($AQ975="Passive","",INDEX(Income!P$9:P$1026,MATCH(Calc!$AO975,Income!$U$9:$U$1026,0),1)),"")</f>
        <v/>
      </c>
      <c r="BH975" s="85" t="str">
        <f t="shared" si="101"/>
        <v>Passive</v>
      </c>
      <c r="BI975" s="85">
        <f>IFERROR(INDEX(Expenses!B$9:B$1026,MATCH(Calc!$AO975,Expenses!$U$9:$U$1026,0),1),0)</f>
        <v>0</v>
      </c>
      <c r="BJ975" s="85">
        <f>IFERROR(INDEX(Expenses!C$9:C$1026,MATCH(Calc!$AO975,Expenses!$U$9:$U$1026,0),1),0)</f>
        <v>0</v>
      </c>
      <c r="BK975" s="93">
        <f t="shared" ca="1" si="102"/>
        <v>2030</v>
      </c>
      <c r="BL975" s="85" t="str">
        <f>IFERROR(IF($BH975="Passive","",INDEX(Expenses!E$9:E$1026,MATCH(Calc!$AO975,Expenses!$U$9:$U$1026,0),1)),"")</f>
        <v/>
      </c>
      <c r="BM975" s="85" t="str">
        <f>IFERROR(IF($BH975="Passive","",INDEX(Expenses!F$9:F$1026,MATCH(Calc!$AO975,Expenses!$U$9:$U$1026,0),1)),"")</f>
        <v/>
      </c>
      <c r="BN975" s="85" t="str">
        <f>IFERROR(IF($BH975="Passive","",INDEX(Expenses!G$9:G$1026,MATCH(Calc!$AO975,Expenses!$U$9:$U$1026,0),1)),"")</f>
        <v/>
      </c>
      <c r="BO975" s="85" t="str">
        <f>IFERROR(IF($BH975="Passive","",INDEX(Expenses!H$9:H$1026,MATCH(Calc!$AO975,Expenses!$U$9:$U$1026,0),1)),"")</f>
        <v/>
      </c>
      <c r="BP975" s="85" t="str">
        <f>IFERROR(IF($BH975="Passive","",INDEX(Expenses!I$9:I$1026,MATCH(Calc!$AO975,Expenses!$U$9:$U$1026,0),1)),"")</f>
        <v/>
      </c>
      <c r="BQ975" s="85" t="str">
        <f>IFERROR(IF($BH975="Passive","",INDEX(Expenses!J$9:J$1026,MATCH(Calc!$AO975,Expenses!$U$9:$U$1026,0),1)),"")</f>
        <v/>
      </c>
      <c r="BR975" s="85" t="str">
        <f>IFERROR(IF($BH975="Passive","",INDEX(Expenses!K$9:K$1026,MATCH(Calc!$AO975,Expenses!$U$9:$U$1026,0),1)),"")</f>
        <v/>
      </c>
      <c r="BS975" s="85" t="str">
        <f>IFERROR(IF($BH975="Passive","",INDEX(Expenses!L$9:L$1026,MATCH(Calc!$AO975,Expenses!$U$9:$U$1026,0),1)),"")</f>
        <v/>
      </c>
      <c r="BT975" s="85" t="str">
        <f>IFERROR(IF($BH975="Passive","",INDEX(Expenses!M$9:M$1026,MATCH(Calc!$AO975,Expenses!$U$9:$U$1026,0),1)),"")</f>
        <v/>
      </c>
      <c r="BU975" s="85" t="str">
        <f>IFERROR(IF($BH975="Passive","",INDEX(Expenses!N$9:N$1026,MATCH(Calc!$AO975,Expenses!$U$9:$U$1026,0),1)),"")</f>
        <v/>
      </c>
      <c r="BV975" s="85" t="str">
        <f>IFERROR(IF($BH975="Passive","",INDEX(Expenses!O$9:O$1026,MATCH(Calc!$AO975,Expenses!$U$9:$U$1026,0),1)),"")</f>
        <v/>
      </c>
      <c r="BW975" s="85" t="str">
        <f>IFERROR(IF($BH975="Passive","",INDEX(Expenses!P$9:P$1026,MATCH(Calc!$AO975,Expenses!$U$9:$U$1026,0),1)),"")</f>
        <v/>
      </c>
    </row>
    <row r="976" spans="40:75" x14ac:dyDescent="0.25">
      <c r="AN976" s="93">
        <f t="shared" si="98"/>
        <v>9</v>
      </c>
      <c r="AO976" s="93">
        <v>973</v>
      </c>
      <c r="AQ976" s="85" t="str">
        <f t="shared" si="99"/>
        <v>Passive</v>
      </c>
      <c r="AR976" s="85">
        <f>IFERROR(INDEX(Income!B$9:B$1026,MATCH(Calc!$AO976,Income!$U$9:$U$1026,0),1),0)</f>
        <v>0</v>
      </c>
      <c r="AS976" s="85">
        <f>IFERROR(INDEX(Income!C$9:C$1026,MATCH(Calc!$AO976,Income!$U$9:$U$1026,0),1),0)</f>
        <v>0</v>
      </c>
      <c r="AT976" s="93">
        <f t="shared" ca="1" si="100"/>
        <v>2030</v>
      </c>
      <c r="AU976" s="85" t="str">
        <f>IFERROR(IF($AQ976="Passive","",INDEX(Income!E$9:E$1026,MATCH(Calc!$AO976,Income!$U$9:$U$1026,0),1)),"")</f>
        <v/>
      </c>
      <c r="AV976" s="85" t="str">
        <f>IFERROR(IF($AQ976="Passive","",INDEX(Income!F$9:F$1026,MATCH(Calc!$AO976,Income!$U$9:$U$1026,0),1)),"")</f>
        <v/>
      </c>
      <c r="AW976" s="85" t="str">
        <f>IFERROR(IF($AQ976="Passive","",INDEX(Income!G$9:G$1026,MATCH(Calc!$AO976,Income!$U$9:$U$1026,0),1)),"")</f>
        <v/>
      </c>
      <c r="AX976" s="85" t="str">
        <f>IFERROR(IF($AQ976="Passive","",INDEX(Income!H$9:H$1026,MATCH(Calc!$AO976,Income!$U$9:$U$1026,0),1)),"")</f>
        <v/>
      </c>
      <c r="AY976" s="85" t="str">
        <f>IFERROR(IF($AQ976="Passive","",INDEX(Income!I$9:I$1026,MATCH(Calc!$AO976,Income!$U$9:$U$1026,0),1)),"")</f>
        <v/>
      </c>
      <c r="AZ976" s="85" t="str">
        <f>IFERROR(IF($AQ976="Passive","",INDEX(Income!J$9:J$1026,MATCH(Calc!$AO976,Income!$U$9:$U$1026,0),1)),"")</f>
        <v/>
      </c>
      <c r="BA976" s="85" t="str">
        <f>IFERROR(IF($AQ976="Passive","",INDEX(Income!K$9:K$1026,MATCH(Calc!$AO976,Income!$U$9:$U$1026,0),1)),"")</f>
        <v/>
      </c>
      <c r="BB976" s="85" t="str">
        <f>IFERROR(IF($AQ976="Passive","",INDEX(Income!L$9:L$1026,MATCH(Calc!$AO976,Income!$U$9:$U$1026,0),1)),"")</f>
        <v/>
      </c>
      <c r="BC976" s="85" t="str">
        <f>IFERROR(IF($AQ976="Passive","",INDEX(Income!M$9:M$1026,MATCH(Calc!$AO976,Income!$U$9:$U$1026,0),1)),"")</f>
        <v/>
      </c>
      <c r="BD976" s="85" t="str">
        <f>IFERROR(IF($AQ976="Passive","",INDEX(Income!N$9:N$1026,MATCH(Calc!$AO976,Income!$U$9:$U$1026,0),1)),"")</f>
        <v/>
      </c>
      <c r="BE976" s="85" t="str">
        <f>IFERROR(IF($AQ976="Passive","",INDEX(Income!O$9:O$1026,MATCH(Calc!$AO976,Income!$U$9:$U$1026,0),1)),"")</f>
        <v/>
      </c>
      <c r="BF976" s="85" t="str">
        <f>IFERROR(IF($AQ976="Passive","",INDEX(Income!P$9:P$1026,MATCH(Calc!$AO976,Income!$U$9:$U$1026,0),1)),"")</f>
        <v/>
      </c>
      <c r="BH976" s="85" t="str">
        <f t="shared" si="101"/>
        <v>Passive</v>
      </c>
      <c r="BI976" s="85">
        <f>IFERROR(INDEX(Expenses!B$9:B$1026,MATCH(Calc!$AO976,Expenses!$U$9:$U$1026,0),1),0)</f>
        <v>0</v>
      </c>
      <c r="BJ976" s="85">
        <f>IFERROR(INDEX(Expenses!C$9:C$1026,MATCH(Calc!$AO976,Expenses!$U$9:$U$1026,0),1),0)</f>
        <v>0</v>
      </c>
      <c r="BK976" s="93">
        <f t="shared" ca="1" si="102"/>
        <v>2030</v>
      </c>
      <c r="BL976" s="85" t="str">
        <f>IFERROR(IF($BH976="Passive","",INDEX(Expenses!E$9:E$1026,MATCH(Calc!$AO976,Expenses!$U$9:$U$1026,0),1)),"")</f>
        <v/>
      </c>
      <c r="BM976" s="85" t="str">
        <f>IFERROR(IF($BH976="Passive","",INDEX(Expenses!F$9:F$1026,MATCH(Calc!$AO976,Expenses!$U$9:$U$1026,0),1)),"")</f>
        <v/>
      </c>
      <c r="BN976" s="85" t="str">
        <f>IFERROR(IF($BH976="Passive","",INDEX(Expenses!G$9:G$1026,MATCH(Calc!$AO976,Expenses!$U$9:$U$1026,0),1)),"")</f>
        <v/>
      </c>
      <c r="BO976" s="85" t="str">
        <f>IFERROR(IF($BH976="Passive","",INDEX(Expenses!H$9:H$1026,MATCH(Calc!$AO976,Expenses!$U$9:$U$1026,0),1)),"")</f>
        <v/>
      </c>
      <c r="BP976" s="85" t="str">
        <f>IFERROR(IF($BH976="Passive","",INDEX(Expenses!I$9:I$1026,MATCH(Calc!$AO976,Expenses!$U$9:$U$1026,0),1)),"")</f>
        <v/>
      </c>
      <c r="BQ976" s="85" t="str">
        <f>IFERROR(IF($BH976="Passive","",INDEX(Expenses!J$9:J$1026,MATCH(Calc!$AO976,Expenses!$U$9:$U$1026,0),1)),"")</f>
        <v/>
      </c>
      <c r="BR976" s="85" t="str">
        <f>IFERROR(IF($BH976="Passive","",INDEX(Expenses!K$9:K$1026,MATCH(Calc!$AO976,Expenses!$U$9:$U$1026,0),1)),"")</f>
        <v/>
      </c>
      <c r="BS976" s="85" t="str">
        <f>IFERROR(IF($BH976="Passive","",INDEX(Expenses!L$9:L$1026,MATCH(Calc!$AO976,Expenses!$U$9:$U$1026,0),1)),"")</f>
        <v/>
      </c>
      <c r="BT976" s="85" t="str">
        <f>IFERROR(IF($BH976="Passive","",INDEX(Expenses!M$9:M$1026,MATCH(Calc!$AO976,Expenses!$U$9:$U$1026,0),1)),"")</f>
        <v/>
      </c>
      <c r="BU976" s="85" t="str">
        <f>IFERROR(IF($BH976="Passive","",INDEX(Expenses!N$9:N$1026,MATCH(Calc!$AO976,Expenses!$U$9:$U$1026,0),1)),"")</f>
        <v/>
      </c>
      <c r="BV976" s="85" t="str">
        <f>IFERROR(IF($BH976="Passive","",INDEX(Expenses!O$9:O$1026,MATCH(Calc!$AO976,Expenses!$U$9:$U$1026,0),1)),"")</f>
        <v/>
      </c>
      <c r="BW976" s="85" t="str">
        <f>IFERROR(IF($BH976="Passive","",INDEX(Expenses!P$9:P$1026,MATCH(Calc!$AO976,Expenses!$U$9:$U$1026,0),1)),"")</f>
        <v/>
      </c>
    </row>
    <row r="977" spans="40:75" x14ac:dyDescent="0.25">
      <c r="AN977" s="93">
        <f t="shared" si="98"/>
        <v>9</v>
      </c>
      <c r="AO977" s="93">
        <v>974</v>
      </c>
      <c r="AQ977" s="85" t="str">
        <f t="shared" si="99"/>
        <v>Passive</v>
      </c>
      <c r="AR977" s="85">
        <f>IFERROR(INDEX(Income!B$9:B$1026,MATCH(Calc!$AO977,Income!$U$9:$U$1026,0),1),0)</f>
        <v>0</v>
      </c>
      <c r="AS977" s="85">
        <f>IFERROR(INDEX(Income!C$9:C$1026,MATCH(Calc!$AO977,Income!$U$9:$U$1026,0),1),0)</f>
        <v>0</v>
      </c>
      <c r="AT977" s="93">
        <f t="shared" ca="1" si="100"/>
        <v>2030</v>
      </c>
      <c r="AU977" s="85" t="str">
        <f>IFERROR(IF($AQ977="Passive","",INDEX(Income!E$9:E$1026,MATCH(Calc!$AO977,Income!$U$9:$U$1026,0),1)),"")</f>
        <v/>
      </c>
      <c r="AV977" s="85" t="str">
        <f>IFERROR(IF($AQ977="Passive","",INDEX(Income!F$9:F$1026,MATCH(Calc!$AO977,Income!$U$9:$U$1026,0),1)),"")</f>
        <v/>
      </c>
      <c r="AW977" s="85" t="str">
        <f>IFERROR(IF($AQ977="Passive","",INDEX(Income!G$9:G$1026,MATCH(Calc!$AO977,Income!$U$9:$U$1026,0),1)),"")</f>
        <v/>
      </c>
      <c r="AX977" s="85" t="str">
        <f>IFERROR(IF($AQ977="Passive","",INDEX(Income!H$9:H$1026,MATCH(Calc!$AO977,Income!$U$9:$U$1026,0),1)),"")</f>
        <v/>
      </c>
      <c r="AY977" s="85" t="str">
        <f>IFERROR(IF($AQ977="Passive","",INDEX(Income!I$9:I$1026,MATCH(Calc!$AO977,Income!$U$9:$U$1026,0),1)),"")</f>
        <v/>
      </c>
      <c r="AZ977" s="85" t="str">
        <f>IFERROR(IF($AQ977="Passive","",INDEX(Income!J$9:J$1026,MATCH(Calc!$AO977,Income!$U$9:$U$1026,0),1)),"")</f>
        <v/>
      </c>
      <c r="BA977" s="85" t="str">
        <f>IFERROR(IF($AQ977="Passive","",INDEX(Income!K$9:K$1026,MATCH(Calc!$AO977,Income!$U$9:$U$1026,0),1)),"")</f>
        <v/>
      </c>
      <c r="BB977" s="85" t="str">
        <f>IFERROR(IF($AQ977="Passive","",INDEX(Income!L$9:L$1026,MATCH(Calc!$AO977,Income!$U$9:$U$1026,0),1)),"")</f>
        <v/>
      </c>
      <c r="BC977" s="85" t="str">
        <f>IFERROR(IF($AQ977="Passive","",INDEX(Income!M$9:M$1026,MATCH(Calc!$AO977,Income!$U$9:$U$1026,0),1)),"")</f>
        <v/>
      </c>
      <c r="BD977" s="85" t="str">
        <f>IFERROR(IF($AQ977="Passive","",INDEX(Income!N$9:N$1026,MATCH(Calc!$AO977,Income!$U$9:$U$1026,0),1)),"")</f>
        <v/>
      </c>
      <c r="BE977" s="85" t="str">
        <f>IFERROR(IF($AQ977="Passive","",INDEX(Income!O$9:O$1026,MATCH(Calc!$AO977,Income!$U$9:$U$1026,0),1)),"")</f>
        <v/>
      </c>
      <c r="BF977" s="85" t="str">
        <f>IFERROR(IF($AQ977="Passive","",INDEX(Income!P$9:P$1026,MATCH(Calc!$AO977,Income!$U$9:$U$1026,0),1)),"")</f>
        <v/>
      </c>
      <c r="BH977" s="85" t="str">
        <f t="shared" si="101"/>
        <v>Passive</v>
      </c>
      <c r="BI977" s="85">
        <f>IFERROR(INDEX(Expenses!B$9:B$1026,MATCH(Calc!$AO977,Expenses!$U$9:$U$1026,0),1),0)</f>
        <v>0</v>
      </c>
      <c r="BJ977" s="85">
        <f>IFERROR(INDEX(Expenses!C$9:C$1026,MATCH(Calc!$AO977,Expenses!$U$9:$U$1026,0),1),0)</f>
        <v>0</v>
      </c>
      <c r="BK977" s="93">
        <f t="shared" ca="1" si="102"/>
        <v>2030</v>
      </c>
      <c r="BL977" s="85" t="str">
        <f>IFERROR(IF($BH977="Passive","",INDEX(Expenses!E$9:E$1026,MATCH(Calc!$AO977,Expenses!$U$9:$U$1026,0),1)),"")</f>
        <v/>
      </c>
      <c r="BM977" s="85" t="str">
        <f>IFERROR(IF($BH977="Passive","",INDEX(Expenses!F$9:F$1026,MATCH(Calc!$AO977,Expenses!$U$9:$U$1026,0),1)),"")</f>
        <v/>
      </c>
      <c r="BN977" s="85" t="str">
        <f>IFERROR(IF($BH977="Passive","",INDEX(Expenses!G$9:G$1026,MATCH(Calc!$AO977,Expenses!$U$9:$U$1026,0),1)),"")</f>
        <v/>
      </c>
      <c r="BO977" s="85" t="str">
        <f>IFERROR(IF($BH977="Passive","",INDEX(Expenses!H$9:H$1026,MATCH(Calc!$AO977,Expenses!$U$9:$U$1026,0),1)),"")</f>
        <v/>
      </c>
      <c r="BP977" s="85" t="str">
        <f>IFERROR(IF($BH977="Passive","",INDEX(Expenses!I$9:I$1026,MATCH(Calc!$AO977,Expenses!$U$9:$U$1026,0),1)),"")</f>
        <v/>
      </c>
      <c r="BQ977" s="85" t="str">
        <f>IFERROR(IF($BH977="Passive","",INDEX(Expenses!J$9:J$1026,MATCH(Calc!$AO977,Expenses!$U$9:$U$1026,0),1)),"")</f>
        <v/>
      </c>
      <c r="BR977" s="85" t="str">
        <f>IFERROR(IF($BH977="Passive","",INDEX(Expenses!K$9:K$1026,MATCH(Calc!$AO977,Expenses!$U$9:$U$1026,0),1)),"")</f>
        <v/>
      </c>
      <c r="BS977" s="85" t="str">
        <f>IFERROR(IF($BH977="Passive","",INDEX(Expenses!L$9:L$1026,MATCH(Calc!$AO977,Expenses!$U$9:$U$1026,0),1)),"")</f>
        <v/>
      </c>
      <c r="BT977" s="85" t="str">
        <f>IFERROR(IF($BH977="Passive","",INDEX(Expenses!M$9:M$1026,MATCH(Calc!$AO977,Expenses!$U$9:$U$1026,0),1)),"")</f>
        <v/>
      </c>
      <c r="BU977" s="85" t="str">
        <f>IFERROR(IF($BH977="Passive","",INDEX(Expenses!N$9:N$1026,MATCH(Calc!$AO977,Expenses!$U$9:$U$1026,0),1)),"")</f>
        <v/>
      </c>
      <c r="BV977" s="85" t="str">
        <f>IFERROR(IF($BH977="Passive","",INDEX(Expenses!O$9:O$1026,MATCH(Calc!$AO977,Expenses!$U$9:$U$1026,0),1)),"")</f>
        <v/>
      </c>
      <c r="BW977" s="85" t="str">
        <f>IFERROR(IF($BH977="Passive","",INDEX(Expenses!P$9:P$1026,MATCH(Calc!$AO977,Expenses!$U$9:$U$1026,0),1)),"")</f>
        <v/>
      </c>
    </row>
    <row r="978" spans="40:75" x14ac:dyDescent="0.25">
      <c r="AN978" s="93">
        <f t="shared" si="98"/>
        <v>9</v>
      </c>
      <c r="AO978" s="93">
        <v>975</v>
      </c>
      <c r="AQ978" s="85" t="str">
        <f t="shared" si="99"/>
        <v>Passive</v>
      </c>
      <c r="AR978" s="85">
        <f>IFERROR(INDEX(Income!B$9:B$1026,MATCH(Calc!$AO978,Income!$U$9:$U$1026,0),1),0)</f>
        <v>0</v>
      </c>
      <c r="AS978" s="85">
        <f>IFERROR(INDEX(Income!C$9:C$1026,MATCH(Calc!$AO978,Income!$U$9:$U$1026,0),1),0)</f>
        <v>0</v>
      </c>
      <c r="AT978" s="93">
        <f t="shared" ca="1" si="100"/>
        <v>2030</v>
      </c>
      <c r="AU978" s="85" t="str">
        <f>IFERROR(IF($AQ978="Passive","",INDEX(Income!E$9:E$1026,MATCH(Calc!$AO978,Income!$U$9:$U$1026,0),1)),"")</f>
        <v/>
      </c>
      <c r="AV978" s="85" t="str">
        <f>IFERROR(IF($AQ978="Passive","",INDEX(Income!F$9:F$1026,MATCH(Calc!$AO978,Income!$U$9:$U$1026,0),1)),"")</f>
        <v/>
      </c>
      <c r="AW978" s="85" t="str">
        <f>IFERROR(IF($AQ978="Passive","",INDEX(Income!G$9:G$1026,MATCH(Calc!$AO978,Income!$U$9:$U$1026,0),1)),"")</f>
        <v/>
      </c>
      <c r="AX978" s="85" t="str">
        <f>IFERROR(IF($AQ978="Passive","",INDEX(Income!H$9:H$1026,MATCH(Calc!$AO978,Income!$U$9:$U$1026,0),1)),"")</f>
        <v/>
      </c>
      <c r="AY978" s="85" t="str">
        <f>IFERROR(IF($AQ978="Passive","",INDEX(Income!I$9:I$1026,MATCH(Calc!$AO978,Income!$U$9:$U$1026,0),1)),"")</f>
        <v/>
      </c>
      <c r="AZ978" s="85" t="str">
        <f>IFERROR(IF($AQ978="Passive","",INDEX(Income!J$9:J$1026,MATCH(Calc!$AO978,Income!$U$9:$U$1026,0),1)),"")</f>
        <v/>
      </c>
      <c r="BA978" s="85" t="str">
        <f>IFERROR(IF($AQ978="Passive","",INDEX(Income!K$9:K$1026,MATCH(Calc!$AO978,Income!$U$9:$U$1026,0),1)),"")</f>
        <v/>
      </c>
      <c r="BB978" s="85" t="str">
        <f>IFERROR(IF($AQ978="Passive","",INDEX(Income!L$9:L$1026,MATCH(Calc!$AO978,Income!$U$9:$U$1026,0),1)),"")</f>
        <v/>
      </c>
      <c r="BC978" s="85" t="str">
        <f>IFERROR(IF($AQ978="Passive","",INDEX(Income!M$9:M$1026,MATCH(Calc!$AO978,Income!$U$9:$U$1026,0),1)),"")</f>
        <v/>
      </c>
      <c r="BD978" s="85" t="str">
        <f>IFERROR(IF($AQ978="Passive","",INDEX(Income!N$9:N$1026,MATCH(Calc!$AO978,Income!$U$9:$U$1026,0),1)),"")</f>
        <v/>
      </c>
      <c r="BE978" s="85" t="str">
        <f>IFERROR(IF($AQ978="Passive","",INDEX(Income!O$9:O$1026,MATCH(Calc!$AO978,Income!$U$9:$U$1026,0),1)),"")</f>
        <v/>
      </c>
      <c r="BF978" s="85" t="str">
        <f>IFERROR(IF($AQ978="Passive","",INDEX(Income!P$9:P$1026,MATCH(Calc!$AO978,Income!$U$9:$U$1026,0),1)),"")</f>
        <v/>
      </c>
      <c r="BH978" s="85" t="str">
        <f t="shared" si="101"/>
        <v>Passive</v>
      </c>
      <c r="BI978" s="85">
        <f>IFERROR(INDEX(Expenses!B$9:B$1026,MATCH(Calc!$AO978,Expenses!$U$9:$U$1026,0),1),0)</f>
        <v>0</v>
      </c>
      <c r="BJ978" s="85">
        <f>IFERROR(INDEX(Expenses!C$9:C$1026,MATCH(Calc!$AO978,Expenses!$U$9:$U$1026,0),1),0)</f>
        <v>0</v>
      </c>
      <c r="BK978" s="93">
        <f t="shared" ca="1" si="102"/>
        <v>2030</v>
      </c>
      <c r="BL978" s="85" t="str">
        <f>IFERROR(IF($BH978="Passive","",INDEX(Expenses!E$9:E$1026,MATCH(Calc!$AO978,Expenses!$U$9:$U$1026,0),1)),"")</f>
        <v/>
      </c>
      <c r="BM978" s="85" t="str">
        <f>IFERROR(IF($BH978="Passive","",INDEX(Expenses!F$9:F$1026,MATCH(Calc!$AO978,Expenses!$U$9:$U$1026,0),1)),"")</f>
        <v/>
      </c>
      <c r="BN978" s="85" t="str">
        <f>IFERROR(IF($BH978="Passive","",INDEX(Expenses!G$9:G$1026,MATCH(Calc!$AO978,Expenses!$U$9:$U$1026,0),1)),"")</f>
        <v/>
      </c>
      <c r="BO978" s="85" t="str">
        <f>IFERROR(IF($BH978="Passive","",INDEX(Expenses!H$9:H$1026,MATCH(Calc!$AO978,Expenses!$U$9:$U$1026,0),1)),"")</f>
        <v/>
      </c>
      <c r="BP978" s="85" t="str">
        <f>IFERROR(IF($BH978="Passive","",INDEX(Expenses!I$9:I$1026,MATCH(Calc!$AO978,Expenses!$U$9:$U$1026,0),1)),"")</f>
        <v/>
      </c>
      <c r="BQ978" s="85" t="str">
        <f>IFERROR(IF($BH978="Passive","",INDEX(Expenses!J$9:J$1026,MATCH(Calc!$AO978,Expenses!$U$9:$U$1026,0),1)),"")</f>
        <v/>
      </c>
      <c r="BR978" s="85" t="str">
        <f>IFERROR(IF($BH978="Passive","",INDEX(Expenses!K$9:K$1026,MATCH(Calc!$AO978,Expenses!$U$9:$U$1026,0),1)),"")</f>
        <v/>
      </c>
      <c r="BS978" s="85" t="str">
        <f>IFERROR(IF($BH978="Passive","",INDEX(Expenses!L$9:L$1026,MATCH(Calc!$AO978,Expenses!$U$9:$U$1026,0),1)),"")</f>
        <v/>
      </c>
      <c r="BT978" s="85" t="str">
        <f>IFERROR(IF($BH978="Passive","",INDEX(Expenses!M$9:M$1026,MATCH(Calc!$AO978,Expenses!$U$9:$U$1026,0),1)),"")</f>
        <v/>
      </c>
      <c r="BU978" s="85" t="str">
        <f>IFERROR(IF($BH978="Passive","",INDEX(Expenses!N$9:N$1026,MATCH(Calc!$AO978,Expenses!$U$9:$U$1026,0),1)),"")</f>
        <v/>
      </c>
      <c r="BV978" s="85" t="str">
        <f>IFERROR(IF($BH978="Passive","",INDEX(Expenses!O$9:O$1026,MATCH(Calc!$AO978,Expenses!$U$9:$U$1026,0),1)),"")</f>
        <v/>
      </c>
      <c r="BW978" s="85" t="str">
        <f>IFERROR(IF($BH978="Passive","",INDEX(Expenses!P$9:P$1026,MATCH(Calc!$AO978,Expenses!$U$9:$U$1026,0),1)),"")</f>
        <v/>
      </c>
    </row>
    <row r="979" spans="40:75" x14ac:dyDescent="0.25">
      <c r="AN979" s="93">
        <f t="shared" si="98"/>
        <v>9</v>
      </c>
      <c r="AO979" s="93">
        <v>976</v>
      </c>
      <c r="AQ979" s="85" t="str">
        <f t="shared" si="99"/>
        <v>Passive</v>
      </c>
      <c r="AR979" s="85">
        <f>IFERROR(INDEX(Income!B$9:B$1026,MATCH(Calc!$AO979,Income!$U$9:$U$1026,0),1),0)</f>
        <v>0</v>
      </c>
      <c r="AS979" s="85">
        <f>IFERROR(INDEX(Income!C$9:C$1026,MATCH(Calc!$AO979,Income!$U$9:$U$1026,0),1),0)</f>
        <v>0</v>
      </c>
      <c r="AT979" s="93">
        <f t="shared" ca="1" si="100"/>
        <v>2030</v>
      </c>
      <c r="AU979" s="85" t="str">
        <f>IFERROR(IF($AQ979="Passive","",INDEX(Income!E$9:E$1026,MATCH(Calc!$AO979,Income!$U$9:$U$1026,0),1)),"")</f>
        <v/>
      </c>
      <c r="AV979" s="85" t="str">
        <f>IFERROR(IF($AQ979="Passive","",INDEX(Income!F$9:F$1026,MATCH(Calc!$AO979,Income!$U$9:$U$1026,0),1)),"")</f>
        <v/>
      </c>
      <c r="AW979" s="85" t="str">
        <f>IFERROR(IF($AQ979="Passive","",INDEX(Income!G$9:G$1026,MATCH(Calc!$AO979,Income!$U$9:$U$1026,0),1)),"")</f>
        <v/>
      </c>
      <c r="AX979" s="85" t="str">
        <f>IFERROR(IF($AQ979="Passive","",INDEX(Income!H$9:H$1026,MATCH(Calc!$AO979,Income!$U$9:$U$1026,0),1)),"")</f>
        <v/>
      </c>
      <c r="AY979" s="85" t="str">
        <f>IFERROR(IF($AQ979="Passive","",INDEX(Income!I$9:I$1026,MATCH(Calc!$AO979,Income!$U$9:$U$1026,0),1)),"")</f>
        <v/>
      </c>
      <c r="AZ979" s="85" t="str">
        <f>IFERROR(IF($AQ979="Passive","",INDEX(Income!J$9:J$1026,MATCH(Calc!$AO979,Income!$U$9:$U$1026,0),1)),"")</f>
        <v/>
      </c>
      <c r="BA979" s="85" t="str">
        <f>IFERROR(IF($AQ979="Passive","",INDEX(Income!K$9:K$1026,MATCH(Calc!$AO979,Income!$U$9:$U$1026,0),1)),"")</f>
        <v/>
      </c>
      <c r="BB979" s="85" t="str">
        <f>IFERROR(IF($AQ979="Passive","",INDEX(Income!L$9:L$1026,MATCH(Calc!$AO979,Income!$U$9:$U$1026,0),1)),"")</f>
        <v/>
      </c>
      <c r="BC979" s="85" t="str">
        <f>IFERROR(IF($AQ979="Passive","",INDEX(Income!M$9:M$1026,MATCH(Calc!$AO979,Income!$U$9:$U$1026,0),1)),"")</f>
        <v/>
      </c>
      <c r="BD979" s="85" t="str">
        <f>IFERROR(IF($AQ979="Passive","",INDEX(Income!N$9:N$1026,MATCH(Calc!$AO979,Income!$U$9:$U$1026,0),1)),"")</f>
        <v/>
      </c>
      <c r="BE979" s="85" t="str">
        <f>IFERROR(IF($AQ979="Passive","",INDEX(Income!O$9:O$1026,MATCH(Calc!$AO979,Income!$U$9:$U$1026,0),1)),"")</f>
        <v/>
      </c>
      <c r="BF979" s="85" t="str">
        <f>IFERROR(IF($AQ979="Passive","",INDEX(Income!P$9:P$1026,MATCH(Calc!$AO979,Income!$U$9:$U$1026,0),1)),"")</f>
        <v/>
      </c>
      <c r="BH979" s="85" t="str">
        <f t="shared" si="101"/>
        <v>Passive</v>
      </c>
      <c r="BI979" s="85">
        <f>IFERROR(INDEX(Expenses!B$9:B$1026,MATCH(Calc!$AO979,Expenses!$U$9:$U$1026,0),1),0)</f>
        <v>0</v>
      </c>
      <c r="BJ979" s="85">
        <f>IFERROR(INDEX(Expenses!C$9:C$1026,MATCH(Calc!$AO979,Expenses!$U$9:$U$1026,0),1),0)</f>
        <v>0</v>
      </c>
      <c r="BK979" s="93">
        <f t="shared" ca="1" si="102"/>
        <v>2030</v>
      </c>
      <c r="BL979" s="85" t="str">
        <f>IFERROR(IF($BH979="Passive","",INDEX(Expenses!E$9:E$1026,MATCH(Calc!$AO979,Expenses!$U$9:$U$1026,0),1)),"")</f>
        <v/>
      </c>
      <c r="BM979" s="85" t="str">
        <f>IFERROR(IF($BH979="Passive","",INDEX(Expenses!F$9:F$1026,MATCH(Calc!$AO979,Expenses!$U$9:$U$1026,0),1)),"")</f>
        <v/>
      </c>
      <c r="BN979" s="85" t="str">
        <f>IFERROR(IF($BH979="Passive","",INDEX(Expenses!G$9:G$1026,MATCH(Calc!$AO979,Expenses!$U$9:$U$1026,0),1)),"")</f>
        <v/>
      </c>
      <c r="BO979" s="85" t="str">
        <f>IFERROR(IF($BH979="Passive","",INDEX(Expenses!H$9:H$1026,MATCH(Calc!$AO979,Expenses!$U$9:$U$1026,0),1)),"")</f>
        <v/>
      </c>
      <c r="BP979" s="85" t="str">
        <f>IFERROR(IF($BH979="Passive","",INDEX(Expenses!I$9:I$1026,MATCH(Calc!$AO979,Expenses!$U$9:$U$1026,0),1)),"")</f>
        <v/>
      </c>
      <c r="BQ979" s="85" t="str">
        <f>IFERROR(IF($BH979="Passive","",INDEX(Expenses!J$9:J$1026,MATCH(Calc!$AO979,Expenses!$U$9:$U$1026,0),1)),"")</f>
        <v/>
      </c>
      <c r="BR979" s="85" t="str">
        <f>IFERROR(IF($BH979="Passive","",INDEX(Expenses!K$9:K$1026,MATCH(Calc!$AO979,Expenses!$U$9:$U$1026,0),1)),"")</f>
        <v/>
      </c>
      <c r="BS979" s="85" t="str">
        <f>IFERROR(IF($BH979="Passive","",INDEX(Expenses!L$9:L$1026,MATCH(Calc!$AO979,Expenses!$U$9:$U$1026,0),1)),"")</f>
        <v/>
      </c>
      <c r="BT979" s="85" t="str">
        <f>IFERROR(IF($BH979="Passive","",INDEX(Expenses!M$9:M$1026,MATCH(Calc!$AO979,Expenses!$U$9:$U$1026,0),1)),"")</f>
        <v/>
      </c>
      <c r="BU979" s="85" t="str">
        <f>IFERROR(IF($BH979="Passive","",INDEX(Expenses!N$9:N$1026,MATCH(Calc!$AO979,Expenses!$U$9:$U$1026,0),1)),"")</f>
        <v/>
      </c>
      <c r="BV979" s="85" t="str">
        <f>IFERROR(IF($BH979="Passive","",INDEX(Expenses!O$9:O$1026,MATCH(Calc!$AO979,Expenses!$U$9:$U$1026,0),1)),"")</f>
        <v/>
      </c>
      <c r="BW979" s="85" t="str">
        <f>IFERROR(IF($BH979="Passive","",INDEX(Expenses!P$9:P$1026,MATCH(Calc!$AO979,Expenses!$U$9:$U$1026,0),1)),"")</f>
        <v/>
      </c>
    </row>
    <row r="980" spans="40:75" x14ac:dyDescent="0.25">
      <c r="AN980" s="93">
        <f t="shared" si="98"/>
        <v>9</v>
      </c>
      <c r="AO980" s="93">
        <v>977</v>
      </c>
      <c r="AQ980" s="85" t="str">
        <f t="shared" si="99"/>
        <v>Passive</v>
      </c>
      <c r="AR980" s="85">
        <f>IFERROR(INDEX(Income!B$9:B$1026,MATCH(Calc!$AO980,Income!$U$9:$U$1026,0),1),0)</f>
        <v>0</v>
      </c>
      <c r="AS980" s="85">
        <f>IFERROR(INDEX(Income!C$9:C$1026,MATCH(Calc!$AO980,Income!$U$9:$U$1026,0),1),0)</f>
        <v>0</v>
      </c>
      <c r="AT980" s="93">
        <f t="shared" ca="1" si="100"/>
        <v>2030</v>
      </c>
      <c r="AU980" s="85" t="str">
        <f>IFERROR(IF($AQ980="Passive","",INDEX(Income!E$9:E$1026,MATCH(Calc!$AO980,Income!$U$9:$U$1026,0),1)),"")</f>
        <v/>
      </c>
      <c r="AV980" s="85" t="str">
        <f>IFERROR(IF($AQ980="Passive","",INDEX(Income!F$9:F$1026,MATCH(Calc!$AO980,Income!$U$9:$U$1026,0),1)),"")</f>
        <v/>
      </c>
      <c r="AW980" s="85" t="str">
        <f>IFERROR(IF($AQ980="Passive","",INDEX(Income!G$9:G$1026,MATCH(Calc!$AO980,Income!$U$9:$U$1026,0),1)),"")</f>
        <v/>
      </c>
      <c r="AX980" s="85" t="str">
        <f>IFERROR(IF($AQ980="Passive","",INDEX(Income!H$9:H$1026,MATCH(Calc!$AO980,Income!$U$9:$U$1026,0),1)),"")</f>
        <v/>
      </c>
      <c r="AY980" s="85" t="str">
        <f>IFERROR(IF($AQ980="Passive","",INDEX(Income!I$9:I$1026,MATCH(Calc!$AO980,Income!$U$9:$U$1026,0),1)),"")</f>
        <v/>
      </c>
      <c r="AZ980" s="85" t="str">
        <f>IFERROR(IF($AQ980="Passive","",INDEX(Income!J$9:J$1026,MATCH(Calc!$AO980,Income!$U$9:$U$1026,0),1)),"")</f>
        <v/>
      </c>
      <c r="BA980" s="85" t="str">
        <f>IFERROR(IF($AQ980="Passive","",INDEX(Income!K$9:K$1026,MATCH(Calc!$AO980,Income!$U$9:$U$1026,0),1)),"")</f>
        <v/>
      </c>
      <c r="BB980" s="85" t="str">
        <f>IFERROR(IF($AQ980="Passive","",INDEX(Income!L$9:L$1026,MATCH(Calc!$AO980,Income!$U$9:$U$1026,0),1)),"")</f>
        <v/>
      </c>
      <c r="BC980" s="85" t="str">
        <f>IFERROR(IF($AQ980="Passive","",INDEX(Income!M$9:M$1026,MATCH(Calc!$AO980,Income!$U$9:$U$1026,0),1)),"")</f>
        <v/>
      </c>
      <c r="BD980" s="85" t="str">
        <f>IFERROR(IF($AQ980="Passive","",INDEX(Income!N$9:N$1026,MATCH(Calc!$AO980,Income!$U$9:$U$1026,0),1)),"")</f>
        <v/>
      </c>
      <c r="BE980" s="85" t="str">
        <f>IFERROR(IF($AQ980="Passive","",INDEX(Income!O$9:O$1026,MATCH(Calc!$AO980,Income!$U$9:$U$1026,0),1)),"")</f>
        <v/>
      </c>
      <c r="BF980" s="85" t="str">
        <f>IFERROR(IF($AQ980="Passive","",INDEX(Income!P$9:P$1026,MATCH(Calc!$AO980,Income!$U$9:$U$1026,0),1)),"")</f>
        <v/>
      </c>
      <c r="BH980" s="85" t="str">
        <f t="shared" si="101"/>
        <v>Passive</v>
      </c>
      <c r="BI980" s="85">
        <f>IFERROR(INDEX(Expenses!B$9:B$1026,MATCH(Calc!$AO980,Expenses!$U$9:$U$1026,0),1),0)</f>
        <v>0</v>
      </c>
      <c r="BJ980" s="85">
        <f>IFERROR(INDEX(Expenses!C$9:C$1026,MATCH(Calc!$AO980,Expenses!$U$9:$U$1026,0),1),0)</f>
        <v>0</v>
      </c>
      <c r="BK980" s="93">
        <f t="shared" ca="1" si="102"/>
        <v>2030</v>
      </c>
      <c r="BL980" s="85" t="str">
        <f>IFERROR(IF($BH980="Passive","",INDEX(Expenses!E$9:E$1026,MATCH(Calc!$AO980,Expenses!$U$9:$U$1026,0),1)),"")</f>
        <v/>
      </c>
      <c r="BM980" s="85" t="str">
        <f>IFERROR(IF($BH980="Passive","",INDEX(Expenses!F$9:F$1026,MATCH(Calc!$AO980,Expenses!$U$9:$U$1026,0),1)),"")</f>
        <v/>
      </c>
      <c r="BN980" s="85" t="str">
        <f>IFERROR(IF($BH980="Passive","",INDEX(Expenses!G$9:G$1026,MATCH(Calc!$AO980,Expenses!$U$9:$U$1026,0),1)),"")</f>
        <v/>
      </c>
      <c r="BO980" s="85" t="str">
        <f>IFERROR(IF($BH980="Passive","",INDEX(Expenses!H$9:H$1026,MATCH(Calc!$AO980,Expenses!$U$9:$U$1026,0),1)),"")</f>
        <v/>
      </c>
      <c r="BP980" s="85" t="str">
        <f>IFERROR(IF($BH980="Passive","",INDEX(Expenses!I$9:I$1026,MATCH(Calc!$AO980,Expenses!$U$9:$U$1026,0),1)),"")</f>
        <v/>
      </c>
      <c r="BQ980" s="85" t="str">
        <f>IFERROR(IF($BH980="Passive","",INDEX(Expenses!J$9:J$1026,MATCH(Calc!$AO980,Expenses!$U$9:$U$1026,0),1)),"")</f>
        <v/>
      </c>
      <c r="BR980" s="85" t="str">
        <f>IFERROR(IF($BH980="Passive","",INDEX(Expenses!K$9:K$1026,MATCH(Calc!$AO980,Expenses!$U$9:$U$1026,0),1)),"")</f>
        <v/>
      </c>
      <c r="BS980" s="85" t="str">
        <f>IFERROR(IF($BH980="Passive","",INDEX(Expenses!L$9:L$1026,MATCH(Calc!$AO980,Expenses!$U$9:$U$1026,0),1)),"")</f>
        <v/>
      </c>
      <c r="BT980" s="85" t="str">
        <f>IFERROR(IF($BH980="Passive","",INDEX(Expenses!M$9:M$1026,MATCH(Calc!$AO980,Expenses!$U$9:$U$1026,0),1)),"")</f>
        <v/>
      </c>
      <c r="BU980" s="85" t="str">
        <f>IFERROR(IF($BH980="Passive","",INDEX(Expenses!N$9:N$1026,MATCH(Calc!$AO980,Expenses!$U$9:$U$1026,0),1)),"")</f>
        <v/>
      </c>
      <c r="BV980" s="85" t="str">
        <f>IFERROR(IF($BH980="Passive","",INDEX(Expenses!O$9:O$1026,MATCH(Calc!$AO980,Expenses!$U$9:$U$1026,0),1)),"")</f>
        <v/>
      </c>
      <c r="BW980" s="85" t="str">
        <f>IFERROR(IF($BH980="Passive","",INDEX(Expenses!P$9:P$1026,MATCH(Calc!$AO980,Expenses!$U$9:$U$1026,0),1)),"")</f>
        <v/>
      </c>
    </row>
    <row r="981" spans="40:75" x14ac:dyDescent="0.25">
      <c r="AN981" s="93">
        <f t="shared" si="98"/>
        <v>9</v>
      </c>
      <c r="AO981" s="93">
        <v>978</v>
      </c>
      <c r="AQ981" s="85" t="str">
        <f t="shared" si="99"/>
        <v>Passive</v>
      </c>
      <c r="AR981" s="85">
        <f>IFERROR(INDEX(Income!B$9:B$1026,MATCH(Calc!$AO981,Income!$U$9:$U$1026,0),1),0)</f>
        <v>0</v>
      </c>
      <c r="AS981" s="85">
        <f>IFERROR(INDEX(Income!C$9:C$1026,MATCH(Calc!$AO981,Income!$U$9:$U$1026,0),1),0)</f>
        <v>0</v>
      </c>
      <c r="AT981" s="93">
        <f t="shared" ca="1" si="100"/>
        <v>2030</v>
      </c>
      <c r="AU981" s="85" t="str">
        <f>IFERROR(IF($AQ981="Passive","",INDEX(Income!E$9:E$1026,MATCH(Calc!$AO981,Income!$U$9:$U$1026,0),1)),"")</f>
        <v/>
      </c>
      <c r="AV981" s="85" t="str">
        <f>IFERROR(IF($AQ981="Passive","",INDEX(Income!F$9:F$1026,MATCH(Calc!$AO981,Income!$U$9:$U$1026,0),1)),"")</f>
        <v/>
      </c>
      <c r="AW981" s="85" t="str">
        <f>IFERROR(IF($AQ981="Passive","",INDEX(Income!G$9:G$1026,MATCH(Calc!$AO981,Income!$U$9:$U$1026,0),1)),"")</f>
        <v/>
      </c>
      <c r="AX981" s="85" t="str">
        <f>IFERROR(IF($AQ981="Passive","",INDEX(Income!H$9:H$1026,MATCH(Calc!$AO981,Income!$U$9:$U$1026,0),1)),"")</f>
        <v/>
      </c>
      <c r="AY981" s="85" t="str">
        <f>IFERROR(IF($AQ981="Passive","",INDEX(Income!I$9:I$1026,MATCH(Calc!$AO981,Income!$U$9:$U$1026,0),1)),"")</f>
        <v/>
      </c>
      <c r="AZ981" s="85" t="str">
        <f>IFERROR(IF($AQ981="Passive","",INDEX(Income!J$9:J$1026,MATCH(Calc!$AO981,Income!$U$9:$U$1026,0),1)),"")</f>
        <v/>
      </c>
      <c r="BA981" s="85" t="str">
        <f>IFERROR(IF($AQ981="Passive","",INDEX(Income!K$9:K$1026,MATCH(Calc!$AO981,Income!$U$9:$U$1026,0),1)),"")</f>
        <v/>
      </c>
      <c r="BB981" s="85" t="str">
        <f>IFERROR(IF($AQ981="Passive","",INDEX(Income!L$9:L$1026,MATCH(Calc!$AO981,Income!$U$9:$U$1026,0),1)),"")</f>
        <v/>
      </c>
      <c r="BC981" s="85" t="str">
        <f>IFERROR(IF($AQ981="Passive","",INDEX(Income!M$9:M$1026,MATCH(Calc!$AO981,Income!$U$9:$U$1026,0),1)),"")</f>
        <v/>
      </c>
      <c r="BD981" s="85" t="str">
        <f>IFERROR(IF($AQ981="Passive","",INDEX(Income!N$9:N$1026,MATCH(Calc!$AO981,Income!$U$9:$U$1026,0),1)),"")</f>
        <v/>
      </c>
      <c r="BE981" s="85" t="str">
        <f>IFERROR(IF($AQ981="Passive","",INDEX(Income!O$9:O$1026,MATCH(Calc!$AO981,Income!$U$9:$U$1026,0),1)),"")</f>
        <v/>
      </c>
      <c r="BF981" s="85" t="str">
        <f>IFERROR(IF($AQ981="Passive","",INDEX(Income!P$9:P$1026,MATCH(Calc!$AO981,Income!$U$9:$U$1026,0),1)),"")</f>
        <v/>
      </c>
      <c r="BH981" s="85" t="str">
        <f t="shared" si="101"/>
        <v>Passive</v>
      </c>
      <c r="BI981" s="85">
        <f>IFERROR(INDEX(Expenses!B$9:B$1026,MATCH(Calc!$AO981,Expenses!$U$9:$U$1026,0),1),0)</f>
        <v>0</v>
      </c>
      <c r="BJ981" s="85">
        <f>IFERROR(INDEX(Expenses!C$9:C$1026,MATCH(Calc!$AO981,Expenses!$U$9:$U$1026,0),1),0)</f>
        <v>0</v>
      </c>
      <c r="BK981" s="93">
        <f t="shared" ca="1" si="102"/>
        <v>2030</v>
      </c>
      <c r="BL981" s="85" t="str">
        <f>IFERROR(IF($BH981="Passive","",INDEX(Expenses!E$9:E$1026,MATCH(Calc!$AO981,Expenses!$U$9:$U$1026,0),1)),"")</f>
        <v/>
      </c>
      <c r="BM981" s="85" t="str">
        <f>IFERROR(IF($BH981="Passive","",INDEX(Expenses!F$9:F$1026,MATCH(Calc!$AO981,Expenses!$U$9:$U$1026,0),1)),"")</f>
        <v/>
      </c>
      <c r="BN981" s="85" t="str">
        <f>IFERROR(IF($BH981="Passive","",INDEX(Expenses!G$9:G$1026,MATCH(Calc!$AO981,Expenses!$U$9:$U$1026,0),1)),"")</f>
        <v/>
      </c>
      <c r="BO981" s="85" t="str">
        <f>IFERROR(IF($BH981="Passive","",INDEX(Expenses!H$9:H$1026,MATCH(Calc!$AO981,Expenses!$U$9:$U$1026,0),1)),"")</f>
        <v/>
      </c>
      <c r="BP981" s="85" t="str">
        <f>IFERROR(IF($BH981="Passive","",INDEX(Expenses!I$9:I$1026,MATCH(Calc!$AO981,Expenses!$U$9:$U$1026,0),1)),"")</f>
        <v/>
      </c>
      <c r="BQ981" s="85" t="str">
        <f>IFERROR(IF($BH981="Passive","",INDEX(Expenses!J$9:J$1026,MATCH(Calc!$AO981,Expenses!$U$9:$U$1026,0),1)),"")</f>
        <v/>
      </c>
      <c r="BR981" s="85" t="str">
        <f>IFERROR(IF($BH981="Passive","",INDEX(Expenses!K$9:K$1026,MATCH(Calc!$AO981,Expenses!$U$9:$U$1026,0),1)),"")</f>
        <v/>
      </c>
      <c r="BS981" s="85" t="str">
        <f>IFERROR(IF($BH981="Passive","",INDEX(Expenses!L$9:L$1026,MATCH(Calc!$AO981,Expenses!$U$9:$U$1026,0),1)),"")</f>
        <v/>
      </c>
      <c r="BT981" s="85" t="str">
        <f>IFERROR(IF($BH981="Passive","",INDEX(Expenses!M$9:M$1026,MATCH(Calc!$AO981,Expenses!$U$9:$U$1026,0),1)),"")</f>
        <v/>
      </c>
      <c r="BU981" s="85" t="str">
        <f>IFERROR(IF($BH981="Passive","",INDEX(Expenses!N$9:N$1026,MATCH(Calc!$AO981,Expenses!$U$9:$U$1026,0),1)),"")</f>
        <v/>
      </c>
      <c r="BV981" s="85" t="str">
        <f>IFERROR(IF($BH981="Passive","",INDEX(Expenses!O$9:O$1026,MATCH(Calc!$AO981,Expenses!$U$9:$U$1026,0),1)),"")</f>
        <v/>
      </c>
      <c r="BW981" s="85" t="str">
        <f>IFERROR(IF($BH981="Passive","",INDEX(Expenses!P$9:P$1026,MATCH(Calc!$AO981,Expenses!$U$9:$U$1026,0),1)),"")</f>
        <v/>
      </c>
    </row>
    <row r="982" spans="40:75" x14ac:dyDescent="0.25">
      <c r="AN982" s="93">
        <f t="shared" si="98"/>
        <v>9</v>
      </c>
      <c r="AO982" s="93">
        <v>979</v>
      </c>
      <c r="AQ982" s="85" t="str">
        <f t="shared" si="99"/>
        <v>Passive</v>
      </c>
      <c r="AR982" s="85">
        <f>IFERROR(INDEX(Income!B$9:B$1026,MATCH(Calc!$AO982,Income!$U$9:$U$1026,0),1),0)</f>
        <v>0</v>
      </c>
      <c r="AS982" s="85">
        <f>IFERROR(INDEX(Income!C$9:C$1026,MATCH(Calc!$AO982,Income!$U$9:$U$1026,0),1),0)</f>
        <v>0</v>
      </c>
      <c r="AT982" s="93">
        <f t="shared" ca="1" si="100"/>
        <v>2030</v>
      </c>
      <c r="AU982" s="85" t="str">
        <f>IFERROR(IF($AQ982="Passive","",INDEX(Income!E$9:E$1026,MATCH(Calc!$AO982,Income!$U$9:$U$1026,0),1)),"")</f>
        <v/>
      </c>
      <c r="AV982" s="85" t="str">
        <f>IFERROR(IF($AQ982="Passive","",INDEX(Income!F$9:F$1026,MATCH(Calc!$AO982,Income!$U$9:$U$1026,0),1)),"")</f>
        <v/>
      </c>
      <c r="AW982" s="85" t="str">
        <f>IFERROR(IF($AQ982="Passive","",INDEX(Income!G$9:G$1026,MATCH(Calc!$AO982,Income!$U$9:$U$1026,0),1)),"")</f>
        <v/>
      </c>
      <c r="AX982" s="85" t="str">
        <f>IFERROR(IF($AQ982="Passive","",INDEX(Income!H$9:H$1026,MATCH(Calc!$AO982,Income!$U$9:$U$1026,0),1)),"")</f>
        <v/>
      </c>
      <c r="AY982" s="85" t="str">
        <f>IFERROR(IF($AQ982="Passive","",INDEX(Income!I$9:I$1026,MATCH(Calc!$AO982,Income!$U$9:$U$1026,0),1)),"")</f>
        <v/>
      </c>
      <c r="AZ982" s="85" t="str">
        <f>IFERROR(IF($AQ982="Passive","",INDEX(Income!J$9:J$1026,MATCH(Calc!$AO982,Income!$U$9:$U$1026,0),1)),"")</f>
        <v/>
      </c>
      <c r="BA982" s="85" t="str">
        <f>IFERROR(IF($AQ982="Passive","",INDEX(Income!K$9:K$1026,MATCH(Calc!$AO982,Income!$U$9:$U$1026,0),1)),"")</f>
        <v/>
      </c>
      <c r="BB982" s="85" t="str">
        <f>IFERROR(IF($AQ982="Passive","",INDEX(Income!L$9:L$1026,MATCH(Calc!$AO982,Income!$U$9:$U$1026,0),1)),"")</f>
        <v/>
      </c>
      <c r="BC982" s="85" t="str">
        <f>IFERROR(IF($AQ982="Passive","",INDEX(Income!M$9:M$1026,MATCH(Calc!$AO982,Income!$U$9:$U$1026,0),1)),"")</f>
        <v/>
      </c>
      <c r="BD982" s="85" t="str">
        <f>IFERROR(IF($AQ982="Passive","",INDEX(Income!N$9:N$1026,MATCH(Calc!$AO982,Income!$U$9:$U$1026,0),1)),"")</f>
        <v/>
      </c>
      <c r="BE982" s="85" t="str">
        <f>IFERROR(IF($AQ982="Passive","",INDEX(Income!O$9:O$1026,MATCH(Calc!$AO982,Income!$U$9:$U$1026,0),1)),"")</f>
        <v/>
      </c>
      <c r="BF982" s="85" t="str">
        <f>IFERROR(IF($AQ982="Passive","",INDEX(Income!P$9:P$1026,MATCH(Calc!$AO982,Income!$U$9:$U$1026,0),1)),"")</f>
        <v/>
      </c>
      <c r="BH982" s="85" t="str">
        <f t="shared" si="101"/>
        <v>Passive</v>
      </c>
      <c r="BI982" s="85">
        <f>IFERROR(INDEX(Expenses!B$9:B$1026,MATCH(Calc!$AO982,Expenses!$U$9:$U$1026,0),1),0)</f>
        <v>0</v>
      </c>
      <c r="BJ982" s="85">
        <f>IFERROR(INDEX(Expenses!C$9:C$1026,MATCH(Calc!$AO982,Expenses!$U$9:$U$1026,0),1),0)</f>
        <v>0</v>
      </c>
      <c r="BK982" s="93">
        <f t="shared" ca="1" si="102"/>
        <v>2030</v>
      </c>
      <c r="BL982" s="85" t="str">
        <f>IFERROR(IF($BH982="Passive","",INDEX(Expenses!E$9:E$1026,MATCH(Calc!$AO982,Expenses!$U$9:$U$1026,0),1)),"")</f>
        <v/>
      </c>
      <c r="BM982" s="85" t="str">
        <f>IFERROR(IF($BH982="Passive","",INDEX(Expenses!F$9:F$1026,MATCH(Calc!$AO982,Expenses!$U$9:$U$1026,0),1)),"")</f>
        <v/>
      </c>
      <c r="BN982" s="85" t="str">
        <f>IFERROR(IF($BH982="Passive","",INDEX(Expenses!G$9:G$1026,MATCH(Calc!$AO982,Expenses!$U$9:$U$1026,0),1)),"")</f>
        <v/>
      </c>
      <c r="BO982" s="85" t="str">
        <f>IFERROR(IF($BH982="Passive","",INDEX(Expenses!H$9:H$1026,MATCH(Calc!$AO982,Expenses!$U$9:$U$1026,0),1)),"")</f>
        <v/>
      </c>
      <c r="BP982" s="85" t="str">
        <f>IFERROR(IF($BH982="Passive","",INDEX(Expenses!I$9:I$1026,MATCH(Calc!$AO982,Expenses!$U$9:$U$1026,0),1)),"")</f>
        <v/>
      </c>
      <c r="BQ982" s="85" t="str">
        <f>IFERROR(IF($BH982="Passive","",INDEX(Expenses!J$9:J$1026,MATCH(Calc!$AO982,Expenses!$U$9:$U$1026,0),1)),"")</f>
        <v/>
      </c>
      <c r="BR982" s="85" t="str">
        <f>IFERROR(IF($BH982="Passive","",INDEX(Expenses!K$9:K$1026,MATCH(Calc!$AO982,Expenses!$U$9:$U$1026,0),1)),"")</f>
        <v/>
      </c>
      <c r="BS982" s="85" t="str">
        <f>IFERROR(IF($BH982="Passive","",INDEX(Expenses!L$9:L$1026,MATCH(Calc!$AO982,Expenses!$U$9:$U$1026,0),1)),"")</f>
        <v/>
      </c>
      <c r="BT982" s="85" t="str">
        <f>IFERROR(IF($BH982="Passive","",INDEX(Expenses!M$9:M$1026,MATCH(Calc!$AO982,Expenses!$U$9:$U$1026,0),1)),"")</f>
        <v/>
      </c>
      <c r="BU982" s="85" t="str">
        <f>IFERROR(IF($BH982="Passive","",INDEX(Expenses!N$9:N$1026,MATCH(Calc!$AO982,Expenses!$U$9:$U$1026,0),1)),"")</f>
        <v/>
      </c>
      <c r="BV982" s="85" t="str">
        <f>IFERROR(IF($BH982="Passive","",INDEX(Expenses!O$9:O$1026,MATCH(Calc!$AO982,Expenses!$U$9:$U$1026,0),1)),"")</f>
        <v/>
      </c>
      <c r="BW982" s="85" t="str">
        <f>IFERROR(IF($BH982="Passive","",INDEX(Expenses!P$9:P$1026,MATCH(Calc!$AO982,Expenses!$U$9:$U$1026,0),1)),"")</f>
        <v/>
      </c>
    </row>
    <row r="983" spans="40:75" x14ac:dyDescent="0.25">
      <c r="AN983" s="93">
        <f t="shared" si="98"/>
        <v>9</v>
      </c>
      <c r="AO983" s="93">
        <v>980</v>
      </c>
      <c r="AQ983" s="85" t="str">
        <f t="shared" si="99"/>
        <v>Passive</v>
      </c>
      <c r="AR983" s="85">
        <f>IFERROR(INDEX(Income!B$9:B$1026,MATCH(Calc!$AO983,Income!$U$9:$U$1026,0),1),0)</f>
        <v>0</v>
      </c>
      <c r="AS983" s="85">
        <f>IFERROR(INDEX(Income!C$9:C$1026,MATCH(Calc!$AO983,Income!$U$9:$U$1026,0),1),0)</f>
        <v>0</v>
      </c>
      <c r="AT983" s="93">
        <f t="shared" ca="1" si="100"/>
        <v>2030</v>
      </c>
      <c r="AU983" s="85" t="str">
        <f>IFERROR(IF($AQ983="Passive","",INDEX(Income!E$9:E$1026,MATCH(Calc!$AO983,Income!$U$9:$U$1026,0),1)),"")</f>
        <v/>
      </c>
      <c r="AV983" s="85" t="str">
        <f>IFERROR(IF($AQ983="Passive","",INDEX(Income!F$9:F$1026,MATCH(Calc!$AO983,Income!$U$9:$U$1026,0),1)),"")</f>
        <v/>
      </c>
      <c r="AW983" s="85" t="str">
        <f>IFERROR(IF($AQ983="Passive","",INDEX(Income!G$9:G$1026,MATCH(Calc!$AO983,Income!$U$9:$U$1026,0),1)),"")</f>
        <v/>
      </c>
      <c r="AX983" s="85" t="str">
        <f>IFERROR(IF($AQ983="Passive","",INDEX(Income!H$9:H$1026,MATCH(Calc!$AO983,Income!$U$9:$U$1026,0),1)),"")</f>
        <v/>
      </c>
      <c r="AY983" s="85" t="str">
        <f>IFERROR(IF($AQ983="Passive","",INDEX(Income!I$9:I$1026,MATCH(Calc!$AO983,Income!$U$9:$U$1026,0),1)),"")</f>
        <v/>
      </c>
      <c r="AZ983" s="85" t="str">
        <f>IFERROR(IF($AQ983="Passive","",INDEX(Income!J$9:J$1026,MATCH(Calc!$AO983,Income!$U$9:$U$1026,0),1)),"")</f>
        <v/>
      </c>
      <c r="BA983" s="85" t="str">
        <f>IFERROR(IF($AQ983="Passive","",INDEX(Income!K$9:K$1026,MATCH(Calc!$AO983,Income!$U$9:$U$1026,0),1)),"")</f>
        <v/>
      </c>
      <c r="BB983" s="85" t="str">
        <f>IFERROR(IF($AQ983="Passive","",INDEX(Income!L$9:L$1026,MATCH(Calc!$AO983,Income!$U$9:$U$1026,0),1)),"")</f>
        <v/>
      </c>
      <c r="BC983" s="85" t="str">
        <f>IFERROR(IF($AQ983="Passive","",INDEX(Income!M$9:M$1026,MATCH(Calc!$AO983,Income!$U$9:$U$1026,0),1)),"")</f>
        <v/>
      </c>
      <c r="BD983" s="85" t="str">
        <f>IFERROR(IF($AQ983="Passive","",INDEX(Income!N$9:N$1026,MATCH(Calc!$AO983,Income!$U$9:$U$1026,0),1)),"")</f>
        <v/>
      </c>
      <c r="BE983" s="85" t="str">
        <f>IFERROR(IF($AQ983="Passive","",INDEX(Income!O$9:O$1026,MATCH(Calc!$AO983,Income!$U$9:$U$1026,0),1)),"")</f>
        <v/>
      </c>
      <c r="BF983" s="85" t="str">
        <f>IFERROR(IF($AQ983="Passive","",INDEX(Income!P$9:P$1026,MATCH(Calc!$AO983,Income!$U$9:$U$1026,0),1)),"")</f>
        <v/>
      </c>
      <c r="BH983" s="85" t="str">
        <f t="shared" si="101"/>
        <v>Passive</v>
      </c>
      <c r="BI983" s="85">
        <f>IFERROR(INDEX(Expenses!B$9:B$1026,MATCH(Calc!$AO983,Expenses!$U$9:$U$1026,0),1),0)</f>
        <v>0</v>
      </c>
      <c r="BJ983" s="85">
        <f>IFERROR(INDEX(Expenses!C$9:C$1026,MATCH(Calc!$AO983,Expenses!$U$9:$U$1026,0),1),0)</f>
        <v>0</v>
      </c>
      <c r="BK983" s="93">
        <f t="shared" ca="1" si="102"/>
        <v>2030</v>
      </c>
      <c r="BL983" s="85" t="str">
        <f>IFERROR(IF($BH983="Passive","",INDEX(Expenses!E$9:E$1026,MATCH(Calc!$AO983,Expenses!$U$9:$U$1026,0),1)),"")</f>
        <v/>
      </c>
      <c r="BM983" s="85" t="str">
        <f>IFERROR(IF($BH983="Passive","",INDEX(Expenses!F$9:F$1026,MATCH(Calc!$AO983,Expenses!$U$9:$U$1026,0),1)),"")</f>
        <v/>
      </c>
      <c r="BN983" s="85" t="str">
        <f>IFERROR(IF($BH983="Passive","",INDEX(Expenses!G$9:G$1026,MATCH(Calc!$AO983,Expenses!$U$9:$U$1026,0),1)),"")</f>
        <v/>
      </c>
      <c r="BO983" s="85" t="str">
        <f>IFERROR(IF($BH983="Passive","",INDEX(Expenses!H$9:H$1026,MATCH(Calc!$AO983,Expenses!$U$9:$U$1026,0),1)),"")</f>
        <v/>
      </c>
      <c r="BP983" s="85" t="str">
        <f>IFERROR(IF($BH983="Passive","",INDEX(Expenses!I$9:I$1026,MATCH(Calc!$AO983,Expenses!$U$9:$U$1026,0),1)),"")</f>
        <v/>
      </c>
      <c r="BQ983" s="85" t="str">
        <f>IFERROR(IF($BH983="Passive","",INDEX(Expenses!J$9:J$1026,MATCH(Calc!$AO983,Expenses!$U$9:$U$1026,0),1)),"")</f>
        <v/>
      </c>
      <c r="BR983" s="85" t="str">
        <f>IFERROR(IF($BH983="Passive","",INDEX(Expenses!K$9:K$1026,MATCH(Calc!$AO983,Expenses!$U$9:$U$1026,0),1)),"")</f>
        <v/>
      </c>
      <c r="BS983" s="85" t="str">
        <f>IFERROR(IF($BH983="Passive","",INDEX(Expenses!L$9:L$1026,MATCH(Calc!$AO983,Expenses!$U$9:$U$1026,0),1)),"")</f>
        <v/>
      </c>
      <c r="BT983" s="85" t="str">
        <f>IFERROR(IF($BH983="Passive","",INDEX(Expenses!M$9:M$1026,MATCH(Calc!$AO983,Expenses!$U$9:$U$1026,0),1)),"")</f>
        <v/>
      </c>
      <c r="BU983" s="85" t="str">
        <f>IFERROR(IF($BH983="Passive","",INDEX(Expenses!N$9:N$1026,MATCH(Calc!$AO983,Expenses!$U$9:$U$1026,0),1)),"")</f>
        <v/>
      </c>
      <c r="BV983" s="85" t="str">
        <f>IFERROR(IF($BH983="Passive","",INDEX(Expenses!O$9:O$1026,MATCH(Calc!$AO983,Expenses!$U$9:$U$1026,0),1)),"")</f>
        <v/>
      </c>
      <c r="BW983" s="85" t="str">
        <f>IFERROR(IF($BH983="Passive","",INDEX(Expenses!P$9:P$1026,MATCH(Calc!$AO983,Expenses!$U$9:$U$1026,0),1)),"")</f>
        <v/>
      </c>
    </row>
    <row r="984" spans="40:75" x14ac:dyDescent="0.25">
      <c r="AN984" s="93">
        <f t="shared" si="98"/>
        <v>9</v>
      </c>
      <c r="AO984" s="93">
        <v>981</v>
      </c>
      <c r="AQ984" s="85" t="str">
        <f t="shared" si="99"/>
        <v>Passive</v>
      </c>
      <c r="AR984" s="85">
        <f>IFERROR(INDEX(Income!B$9:B$1026,MATCH(Calc!$AO984,Income!$U$9:$U$1026,0),1),0)</f>
        <v>0</v>
      </c>
      <c r="AS984" s="85">
        <f>IFERROR(INDEX(Income!C$9:C$1026,MATCH(Calc!$AO984,Income!$U$9:$U$1026,0),1),0)</f>
        <v>0</v>
      </c>
      <c r="AT984" s="93">
        <f t="shared" ca="1" si="100"/>
        <v>2030</v>
      </c>
      <c r="AU984" s="85" t="str">
        <f>IFERROR(IF($AQ984="Passive","",INDEX(Income!E$9:E$1026,MATCH(Calc!$AO984,Income!$U$9:$U$1026,0),1)),"")</f>
        <v/>
      </c>
      <c r="AV984" s="85" t="str">
        <f>IFERROR(IF($AQ984="Passive","",INDEX(Income!F$9:F$1026,MATCH(Calc!$AO984,Income!$U$9:$U$1026,0),1)),"")</f>
        <v/>
      </c>
      <c r="AW984" s="85" t="str">
        <f>IFERROR(IF($AQ984="Passive","",INDEX(Income!G$9:G$1026,MATCH(Calc!$AO984,Income!$U$9:$U$1026,0),1)),"")</f>
        <v/>
      </c>
      <c r="AX984" s="85" t="str">
        <f>IFERROR(IF($AQ984="Passive","",INDEX(Income!H$9:H$1026,MATCH(Calc!$AO984,Income!$U$9:$U$1026,0),1)),"")</f>
        <v/>
      </c>
      <c r="AY984" s="85" t="str">
        <f>IFERROR(IF($AQ984="Passive","",INDEX(Income!I$9:I$1026,MATCH(Calc!$AO984,Income!$U$9:$U$1026,0),1)),"")</f>
        <v/>
      </c>
      <c r="AZ984" s="85" t="str">
        <f>IFERROR(IF($AQ984="Passive","",INDEX(Income!J$9:J$1026,MATCH(Calc!$AO984,Income!$U$9:$U$1026,0),1)),"")</f>
        <v/>
      </c>
      <c r="BA984" s="85" t="str">
        <f>IFERROR(IF($AQ984="Passive","",INDEX(Income!K$9:K$1026,MATCH(Calc!$AO984,Income!$U$9:$U$1026,0),1)),"")</f>
        <v/>
      </c>
      <c r="BB984" s="85" t="str">
        <f>IFERROR(IF($AQ984="Passive","",INDEX(Income!L$9:L$1026,MATCH(Calc!$AO984,Income!$U$9:$U$1026,0),1)),"")</f>
        <v/>
      </c>
      <c r="BC984" s="85" t="str">
        <f>IFERROR(IF($AQ984="Passive","",INDEX(Income!M$9:M$1026,MATCH(Calc!$AO984,Income!$U$9:$U$1026,0),1)),"")</f>
        <v/>
      </c>
      <c r="BD984" s="85" t="str">
        <f>IFERROR(IF($AQ984="Passive","",INDEX(Income!N$9:N$1026,MATCH(Calc!$AO984,Income!$U$9:$U$1026,0),1)),"")</f>
        <v/>
      </c>
      <c r="BE984" s="85" t="str">
        <f>IFERROR(IF($AQ984="Passive","",INDEX(Income!O$9:O$1026,MATCH(Calc!$AO984,Income!$U$9:$U$1026,0),1)),"")</f>
        <v/>
      </c>
      <c r="BF984" s="85" t="str">
        <f>IFERROR(IF($AQ984="Passive","",INDEX(Income!P$9:P$1026,MATCH(Calc!$AO984,Income!$U$9:$U$1026,0),1)),"")</f>
        <v/>
      </c>
      <c r="BH984" s="85" t="str">
        <f t="shared" si="101"/>
        <v>Passive</v>
      </c>
      <c r="BI984" s="85">
        <f>IFERROR(INDEX(Expenses!B$9:B$1026,MATCH(Calc!$AO984,Expenses!$U$9:$U$1026,0),1),0)</f>
        <v>0</v>
      </c>
      <c r="BJ984" s="85">
        <f>IFERROR(INDEX(Expenses!C$9:C$1026,MATCH(Calc!$AO984,Expenses!$U$9:$U$1026,0),1),0)</f>
        <v>0</v>
      </c>
      <c r="BK984" s="93">
        <f t="shared" ca="1" si="102"/>
        <v>2030</v>
      </c>
      <c r="BL984" s="85" t="str">
        <f>IFERROR(IF($BH984="Passive","",INDEX(Expenses!E$9:E$1026,MATCH(Calc!$AO984,Expenses!$U$9:$U$1026,0),1)),"")</f>
        <v/>
      </c>
      <c r="BM984" s="85" t="str">
        <f>IFERROR(IF($BH984="Passive","",INDEX(Expenses!F$9:F$1026,MATCH(Calc!$AO984,Expenses!$U$9:$U$1026,0),1)),"")</f>
        <v/>
      </c>
      <c r="BN984" s="85" t="str">
        <f>IFERROR(IF($BH984="Passive","",INDEX(Expenses!G$9:G$1026,MATCH(Calc!$AO984,Expenses!$U$9:$U$1026,0),1)),"")</f>
        <v/>
      </c>
      <c r="BO984" s="85" t="str">
        <f>IFERROR(IF($BH984="Passive","",INDEX(Expenses!H$9:H$1026,MATCH(Calc!$AO984,Expenses!$U$9:$U$1026,0),1)),"")</f>
        <v/>
      </c>
      <c r="BP984" s="85" t="str">
        <f>IFERROR(IF($BH984="Passive","",INDEX(Expenses!I$9:I$1026,MATCH(Calc!$AO984,Expenses!$U$9:$U$1026,0),1)),"")</f>
        <v/>
      </c>
      <c r="BQ984" s="85" t="str">
        <f>IFERROR(IF($BH984="Passive","",INDEX(Expenses!J$9:J$1026,MATCH(Calc!$AO984,Expenses!$U$9:$U$1026,0),1)),"")</f>
        <v/>
      </c>
      <c r="BR984" s="85" t="str">
        <f>IFERROR(IF($BH984="Passive","",INDEX(Expenses!K$9:K$1026,MATCH(Calc!$AO984,Expenses!$U$9:$U$1026,0),1)),"")</f>
        <v/>
      </c>
      <c r="BS984" s="85" t="str">
        <f>IFERROR(IF($BH984="Passive","",INDEX(Expenses!L$9:L$1026,MATCH(Calc!$AO984,Expenses!$U$9:$U$1026,0),1)),"")</f>
        <v/>
      </c>
      <c r="BT984" s="85" t="str">
        <f>IFERROR(IF($BH984="Passive","",INDEX(Expenses!M$9:M$1026,MATCH(Calc!$AO984,Expenses!$U$9:$U$1026,0),1)),"")</f>
        <v/>
      </c>
      <c r="BU984" s="85" t="str">
        <f>IFERROR(IF($BH984="Passive","",INDEX(Expenses!N$9:N$1026,MATCH(Calc!$AO984,Expenses!$U$9:$U$1026,0),1)),"")</f>
        <v/>
      </c>
      <c r="BV984" s="85" t="str">
        <f>IFERROR(IF($BH984="Passive","",INDEX(Expenses!O$9:O$1026,MATCH(Calc!$AO984,Expenses!$U$9:$U$1026,0),1)),"")</f>
        <v/>
      </c>
      <c r="BW984" s="85" t="str">
        <f>IFERROR(IF($BH984="Passive","",INDEX(Expenses!P$9:P$1026,MATCH(Calc!$AO984,Expenses!$U$9:$U$1026,0),1)),"")</f>
        <v/>
      </c>
    </row>
    <row r="985" spans="40:75" x14ac:dyDescent="0.25">
      <c r="AN985" s="93">
        <f t="shared" si="98"/>
        <v>9</v>
      </c>
      <c r="AO985" s="93">
        <v>982</v>
      </c>
      <c r="AQ985" s="85" t="str">
        <f t="shared" si="99"/>
        <v>Passive</v>
      </c>
      <c r="AR985" s="85">
        <f>IFERROR(INDEX(Income!B$9:B$1026,MATCH(Calc!$AO985,Income!$U$9:$U$1026,0),1),0)</f>
        <v>0</v>
      </c>
      <c r="AS985" s="85">
        <f>IFERROR(INDEX(Income!C$9:C$1026,MATCH(Calc!$AO985,Income!$U$9:$U$1026,0),1),0)</f>
        <v>0</v>
      </c>
      <c r="AT985" s="93">
        <f t="shared" ca="1" si="100"/>
        <v>2030</v>
      </c>
      <c r="AU985" s="85" t="str">
        <f>IFERROR(IF($AQ985="Passive","",INDEX(Income!E$9:E$1026,MATCH(Calc!$AO985,Income!$U$9:$U$1026,0),1)),"")</f>
        <v/>
      </c>
      <c r="AV985" s="85" t="str">
        <f>IFERROR(IF($AQ985="Passive","",INDEX(Income!F$9:F$1026,MATCH(Calc!$AO985,Income!$U$9:$U$1026,0),1)),"")</f>
        <v/>
      </c>
      <c r="AW985" s="85" t="str">
        <f>IFERROR(IF($AQ985="Passive","",INDEX(Income!G$9:G$1026,MATCH(Calc!$AO985,Income!$U$9:$U$1026,0),1)),"")</f>
        <v/>
      </c>
      <c r="AX985" s="85" t="str">
        <f>IFERROR(IF($AQ985="Passive","",INDEX(Income!H$9:H$1026,MATCH(Calc!$AO985,Income!$U$9:$U$1026,0),1)),"")</f>
        <v/>
      </c>
      <c r="AY985" s="85" t="str">
        <f>IFERROR(IF($AQ985="Passive","",INDEX(Income!I$9:I$1026,MATCH(Calc!$AO985,Income!$U$9:$U$1026,0),1)),"")</f>
        <v/>
      </c>
      <c r="AZ985" s="85" t="str">
        <f>IFERROR(IF($AQ985="Passive","",INDEX(Income!J$9:J$1026,MATCH(Calc!$AO985,Income!$U$9:$U$1026,0),1)),"")</f>
        <v/>
      </c>
      <c r="BA985" s="85" t="str">
        <f>IFERROR(IF($AQ985="Passive","",INDEX(Income!K$9:K$1026,MATCH(Calc!$AO985,Income!$U$9:$U$1026,0),1)),"")</f>
        <v/>
      </c>
      <c r="BB985" s="85" t="str">
        <f>IFERROR(IF($AQ985="Passive","",INDEX(Income!L$9:L$1026,MATCH(Calc!$AO985,Income!$U$9:$U$1026,0),1)),"")</f>
        <v/>
      </c>
      <c r="BC985" s="85" t="str">
        <f>IFERROR(IF($AQ985="Passive","",INDEX(Income!M$9:M$1026,MATCH(Calc!$AO985,Income!$U$9:$U$1026,0),1)),"")</f>
        <v/>
      </c>
      <c r="BD985" s="85" t="str">
        <f>IFERROR(IF($AQ985="Passive","",INDEX(Income!N$9:N$1026,MATCH(Calc!$AO985,Income!$U$9:$U$1026,0),1)),"")</f>
        <v/>
      </c>
      <c r="BE985" s="85" t="str">
        <f>IFERROR(IF($AQ985="Passive","",INDEX(Income!O$9:O$1026,MATCH(Calc!$AO985,Income!$U$9:$U$1026,0),1)),"")</f>
        <v/>
      </c>
      <c r="BF985" s="85" t="str">
        <f>IFERROR(IF($AQ985="Passive","",INDEX(Income!P$9:P$1026,MATCH(Calc!$AO985,Income!$U$9:$U$1026,0),1)),"")</f>
        <v/>
      </c>
      <c r="BH985" s="85" t="str">
        <f t="shared" si="101"/>
        <v>Passive</v>
      </c>
      <c r="BI985" s="85">
        <f>IFERROR(INDEX(Expenses!B$9:B$1026,MATCH(Calc!$AO985,Expenses!$U$9:$U$1026,0),1),0)</f>
        <v>0</v>
      </c>
      <c r="BJ985" s="85">
        <f>IFERROR(INDEX(Expenses!C$9:C$1026,MATCH(Calc!$AO985,Expenses!$U$9:$U$1026,0),1),0)</f>
        <v>0</v>
      </c>
      <c r="BK985" s="93">
        <f t="shared" ca="1" si="102"/>
        <v>2030</v>
      </c>
      <c r="BL985" s="85" t="str">
        <f>IFERROR(IF($BH985="Passive","",INDEX(Expenses!E$9:E$1026,MATCH(Calc!$AO985,Expenses!$U$9:$U$1026,0),1)),"")</f>
        <v/>
      </c>
      <c r="BM985" s="85" t="str">
        <f>IFERROR(IF($BH985="Passive","",INDEX(Expenses!F$9:F$1026,MATCH(Calc!$AO985,Expenses!$U$9:$U$1026,0),1)),"")</f>
        <v/>
      </c>
      <c r="BN985" s="85" t="str">
        <f>IFERROR(IF($BH985="Passive","",INDEX(Expenses!G$9:G$1026,MATCH(Calc!$AO985,Expenses!$U$9:$U$1026,0),1)),"")</f>
        <v/>
      </c>
      <c r="BO985" s="85" t="str">
        <f>IFERROR(IF($BH985="Passive","",INDEX(Expenses!H$9:H$1026,MATCH(Calc!$AO985,Expenses!$U$9:$U$1026,0),1)),"")</f>
        <v/>
      </c>
      <c r="BP985" s="85" t="str">
        <f>IFERROR(IF($BH985="Passive","",INDEX(Expenses!I$9:I$1026,MATCH(Calc!$AO985,Expenses!$U$9:$U$1026,0),1)),"")</f>
        <v/>
      </c>
      <c r="BQ985" s="85" t="str">
        <f>IFERROR(IF($BH985="Passive","",INDEX(Expenses!J$9:J$1026,MATCH(Calc!$AO985,Expenses!$U$9:$U$1026,0),1)),"")</f>
        <v/>
      </c>
      <c r="BR985" s="85" t="str">
        <f>IFERROR(IF($BH985="Passive","",INDEX(Expenses!K$9:K$1026,MATCH(Calc!$AO985,Expenses!$U$9:$U$1026,0),1)),"")</f>
        <v/>
      </c>
      <c r="BS985" s="85" t="str">
        <f>IFERROR(IF($BH985="Passive","",INDEX(Expenses!L$9:L$1026,MATCH(Calc!$AO985,Expenses!$U$9:$U$1026,0),1)),"")</f>
        <v/>
      </c>
      <c r="BT985" s="85" t="str">
        <f>IFERROR(IF($BH985="Passive","",INDEX(Expenses!M$9:M$1026,MATCH(Calc!$AO985,Expenses!$U$9:$U$1026,0),1)),"")</f>
        <v/>
      </c>
      <c r="BU985" s="85" t="str">
        <f>IFERROR(IF($BH985="Passive","",INDEX(Expenses!N$9:N$1026,MATCH(Calc!$AO985,Expenses!$U$9:$U$1026,0),1)),"")</f>
        <v/>
      </c>
      <c r="BV985" s="85" t="str">
        <f>IFERROR(IF($BH985="Passive","",INDEX(Expenses!O$9:O$1026,MATCH(Calc!$AO985,Expenses!$U$9:$U$1026,0),1)),"")</f>
        <v/>
      </c>
      <c r="BW985" s="85" t="str">
        <f>IFERROR(IF($BH985="Passive","",INDEX(Expenses!P$9:P$1026,MATCH(Calc!$AO985,Expenses!$U$9:$U$1026,0),1)),"")</f>
        <v/>
      </c>
    </row>
    <row r="986" spans="40:75" x14ac:dyDescent="0.25">
      <c r="AN986" s="93">
        <f t="shared" si="98"/>
        <v>9</v>
      </c>
      <c r="AO986" s="93">
        <v>983</v>
      </c>
      <c r="AQ986" s="85" t="str">
        <f t="shared" si="99"/>
        <v>Passive</v>
      </c>
      <c r="AR986" s="85">
        <f>IFERROR(INDEX(Income!B$9:B$1026,MATCH(Calc!$AO986,Income!$U$9:$U$1026,0),1),0)</f>
        <v>0</v>
      </c>
      <c r="AS986" s="85">
        <f>IFERROR(INDEX(Income!C$9:C$1026,MATCH(Calc!$AO986,Income!$U$9:$U$1026,0),1),0)</f>
        <v>0</v>
      </c>
      <c r="AT986" s="93">
        <f t="shared" ca="1" si="100"/>
        <v>2030</v>
      </c>
      <c r="AU986" s="85" t="str">
        <f>IFERROR(IF($AQ986="Passive","",INDEX(Income!E$9:E$1026,MATCH(Calc!$AO986,Income!$U$9:$U$1026,0),1)),"")</f>
        <v/>
      </c>
      <c r="AV986" s="85" t="str">
        <f>IFERROR(IF($AQ986="Passive","",INDEX(Income!F$9:F$1026,MATCH(Calc!$AO986,Income!$U$9:$U$1026,0),1)),"")</f>
        <v/>
      </c>
      <c r="AW986" s="85" t="str">
        <f>IFERROR(IF($AQ986="Passive","",INDEX(Income!G$9:G$1026,MATCH(Calc!$AO986,Income!$U$9:$U$1026,0),1)),"")</f>
        <v/>
      </c>
      <c r="AX986" s="85" t="str">
        <f>IFERROR(IF($AQ986="Passive","",INDEX(Income!H$9:H$1026,MATCH(Calc!$AO986,Income!$U$9:$U$1026,0),1)),"")</f>
        <v/>
      </c>
      <c r="AY986" s="85" t="str">
        <f>IFERROR(IF($AQ986="Passive","",INDEX(Income!I$9:I$1026,MATCH(Calc!$AO986,Income!$U$9:$U$1026,0),1)),"")</f>
        <v/>
      </c>
      <c r="AZ986" s="85" t="str">
        <f>IFERROR(IF($AQ986="Passive","",INDEX(Income!J$9:J$1026,MATCH(Calc!$AO986,Income!$U$9:$U$1026,0),1)),"")</f>
        <v/>
      </c>
      <c r="BA986" s="85" t="str">
        <f>IFERROR(IF($AQ986="Passive","",INDEX(Income!K$9:K$1026,MATCH(Calc!$AO986,Income!$U$9:$U$1026,0),1)),"")</f>
        <v/>
      </c>
      <c r="BB986" s="85" t="str">
        <f>IFERROR(IF($AQ986="Passive","",INDEX(Income!L$9:L$1026,MATCH(Calc!$AO986,Income!$U$9:$U$1026,0),1)),"")</f>
        <v/>
      </c>
      <c r="BC986" s="85" t="str">
        <f>IFERROR(IF($AQ986="Passive","",INDEX(Income!M$9:M$1026,MATCH(Calc!$AO986,Income!$U$9:$U$1026,0),1)),"")</f>
        <v/>
      </c>
      <c r="BD986" s="85" t="str">
        <f>IFERROR(IF($AQ986="Passive","",INDEX(Income!N$9:N$1026,MATCH(Calc!$AO986,Income!$U$9:$U$1026,0),1)),"")</f>
        <v/>
      </c>
      <c r="BE986" s="85" t="str">
        <f>IFERROR(IF($AQ986="Passive","",INDEX(Income!O$9:O$1026,MATCH(Calc!$AO986,Income!$U$9:$U$1026,0),1)),"")</f>
        <v/>
      </c>
      <c r="BF986" s="85" t="str">
        <f>IFERROR(IF($AQ986="Passive","",INDEX(Income!P$9:P$1026,MATCH(Calc!$AO986,Income!$U$9:$U$1026,0),1)),"")</f>
        <v/>
      </c>
      <c r="BH986" s="85" t="str">
        <f t="shared" si="101"/>
        <v>Passive</v>
      </c>
      <c r="BI986" s="85">
        <f>IFERROR(INDEX(Expenses!B$9:B$1026,MATCH(Calc!$AO986,Expenses!$U$9:$U$1026,0),1),0)</f>
        <v>0</v>
      </c>
      <c r="BJ986" s="85">
        <f>IFERROR(INDEX(Expenses!C$9:C$1026,MATCH(Calc!$AO986,Expenses!$U$9:$U$1026,0),1),0)</f>
        <v>0</v>
      </c>
      <c r="BK986" s="93">
        <f t="shared" ca="1" si="102"/>
        <v>2030</v>
      </c>
      <c r="BL986" s="85" t="str">
        <f>IFERROR(IF($BH986="Passive","",INDEX(Expenses!E$9:E$1026,MATCH(Calc!$AO986,Expenses!$U$9:$U$1026,0),1)),"")</f>
        <v/>
      </c>
      <c r="BM986" s="85" t="str">
        <f>IFERROR(IF($BH986="Passive","",INDEX(Expenses!F$9:F$1026,MATCH(Calc!$AO986,Expenses!$U$9:$U$1026,0),1)),"")</f>
        <v/>
      </c>
      <c r="BN986" s="85" t="str">
        <f>IFERROR(IF($BH986="Passive","",INDEX(Expenses!G$9:G$1026,MATCH(Calc!$AO986,Expenses!$U$9:$U$1026,0),1)),"")</f>
        <v/>
      </c>
      <c r="BO986" s="85" t="str">
        <f>IFERROR(IF($BH986="Passive","",INDEX(Expenses!H$9:H$1026,MATCH(Calc!$AO986,Expenses!$U$9:$U$1026,0),1)),"")</f>
        <v/>
      </c>
      <c r="BP986" s="85" t="str">
        <f>IFERROR(IF($BH986="Passive","",INDEX(Expenses!I$9:I$1026,MATCH(Calc!$AO986,Expenses!$U$9:$U$1026,0),1)),"")</f>
        <v/>
      </c>
      <c r="BQ986" s="85" t="str">
        <f>IFERROR(IF($BH986="Passive","",INDEX(Expenses!J$9:J$1026,MATCH(Calc!$AO986,Expenses!$U$9:$U$1026,0),1)),"")</f>
        <v/>
      </c>
      <c r="BR986" s="85" t="str">
        <f>IFERROR(IF($BH986="Passive","",INDEX(Expenses!K$9:K$1026,MATCH(Calc!$AO986,Expenses!$U$9:$U$1026,0),1)),"")</f>
        <v/>
      </c>
      <c r="BS986" s="85" t="str">
        <f>IFERROR(IF($BH986="Passive","",INDEX(Expenses!L$9:L$1026,MATCH(Calc!$AO986,Expenses!$U$9:$U$1026,0),1)),"")</f>
        <v/>
      </c>
      <c r="BT986" s="85" t="str">
        <f>IFERROR(IF($BH986="Passive","",INDEX(Expenses!M$9:M$1026,MATCH(Calc!$AO986,Expenses!$U$9:$U$1026,0),1)),"")</f>
        <v/>
      </c>
      <c r="BU986" s="85" t="str">
        <f>IFERROR(IF($BH986="Passive","",INDEX(Expenses!N$9:N$1026,MATCH(Calc!$AO986,Expenses!$U$9:$U$1026,0),1)),"")</f>
        <v/>
      </c>
      <c r="BV986" s="85" t="str">
        <f>IFERROR(IF($BH986="Passive","",INDEX(Expenses!O$9:O$1026,MATCH(Calc!$AO986,Expenses!$U$9:$U$1026,0),1)),"")</f>
        <v/>
      </c>
      <c r="BW986" s="85" t="str">
        <f>IFERROR(IF($BH986="Passive","",INDEX(Expenses!P$9:P$1026,MATCH(Calc!$AO986,Expenses!$U$9:$U$1026,0),1)),"")</f>
        <v/>
      </c>
    </row>
    <row r="987" spans="40:75" x14ac:dyDescent="0.25">
      <c r="AN987" s="93">
        <f t="shared" si="98"/>
        <v>9</v>
      </c>
      <c r="AO987" s="93">
        <v>984</v>
      </c>
      <c r="AQ987" s="85" t="str">
        <f t="shared" si="99"/>
        <v>Passive</v>
      </c>
      <c r="AR987" s="85">
        <f>IFERROR(INDEX(Income!B$9:B$1026,MATCH(Calc!$AO987,Income!$U$9:$U$1026,0),1),0)</f>
        <v>0</v>
      </c>
      <c r="AS987" s="85">
        <f>IFERROR(INDEX(Income!C$9:C$1026,MATCH(Calc!$AO987,Income!$U$9:$U$1026,0),1),0)</f>
        <v>0</v>
      </c>
      <c r="AT987" s="93">
        <f t="shared" ca="1" si="100"/>
        <v>2030</v>
      </c>
      <c r="AU987" s="85" t="str">
        <f>IFERROR(IF($AQ987="Passive","",INDEX(Income!E$9:E$1026,MATCH(Calc!$AO987,Income!$U$9:$U$1026,0),1)),"")</f>
        <v/>
      </c>
      <c r="AV987" s="85" t="str">
        <f>IFERROR(IF($AQ987="Passive","",INDEX(Income!F$9:F$1026,MATCH(Calc!$AO987,Income!$U$9:$U$1026,0),1)),"")</f>
        <v/>
      </c>
      <c r="AW987" s="85" t="str">
        <f>IFERROR(IF($AQ987="Passive","",INDEX(Income!G$9:G$1026,MATCH(Calc!$AO987,Income!$U$9:$U$1026,0),1)),"")</f>
        <v/>
      </c>
      <c r="AX987" s="85" t="str">
        <f>IFERROR(IF($AQ987="Passive","",INDEX(Income!H$9:H$1026,MATCH(Calc!$AO987,Income!$U$9:$U$1026,0),1)),"")</f>
        <v/>
      </c>
      <c r="AY987" s="85" t="str">
        <f>IFERROR(IF($AQ987="Passive","",INDEX(Income!I$9:I$1026,MATCH(Calc!$AO987,Income!$U$9:$U$1026,0),1)),"")</f>
        <v/>
      </c>
      <c r="AZ987" s="85" t="str">
        <f>IFERROR(IF($AQ987="Passive","",INDEX(Income!J$9:J$1026,MATCH(Calc!$AO987,Income!$U$9:$U$1026,0),1)),"")</f>
        <v/>
      </c>
      <c r="BA987" s="85" t="str">
        <f>IFERROR(IF($AQ987="Passive","",INDEX(Income!K$9:K$1026,MATCH(Calc!$AO987,Income!$U$9:$U$1026,0),1)),"")</f>
        <v/>
      </c>
      <c r="BB987" s="85" t="str">
        <f>IFERROR(IF($AQ987="Passive","",INDEX(Income!L$9:L$1026,MATCH(Calc!$AO987,Income!$U$9:$U$1026,0),1)),"")</f>
        <v/>
      </c>
      <c r="BC987" s="85" t="str">
        <f>IFERROR(IF($AQ987="Passive","",INDEX(Income!M$9:M$1026,MATCH(Calc!$AO987,Income!$U$9:$U$1026,0),1)),"")</f>
        <v/>
      </c>
      <c r="BD987" s="85" t="str">
        <f>IFERROR(IF($AQ987="Passive","",INDEX(Income!N$9:N$1026,MATCH(Calc!$AO987,Income!$U$9:$U$1026,0),1)),"")</f>
        <v/>
      </c>
      <c r="BE987" s="85" t="str">
        <f>IFERROR(IF($AQ987="Passive","",INDEX(Income!O$9:O$1026,MATCH(Calc!$AO987,Income!$U$9:$U$1026,0),1)),"")</f>
        <v/>
      </c>
      <c r="BF987" s="85" t="str">
        <f>IFERROR(IF($AQ987="Passive","",INDEX(Income!P$9:P$1026,MATCH(Calc!$AO987,Income!$U$9:$U$1026,0),1)),"")</f>
        <v/>
      </c>
      <c r="BH987" s="85" t="str">
        <f t="shared" si="101"/>
        <v>Passive</v>
      </c>
      <c r="BI987" s="85">
        <f>IFERROR(INDEX(Expenses!B$9:B$1026,MATCH(Calc!$AO987,Expenses!$U$9:$U$1026,0),1),0)</f>
        <v>0</v>
      </c>
      <c r="BJ987" s="85">
        <f>IFERROR(INDEX(Expenses!C$9:C$1026,MATCH(Calc!$AO987,Expenses!$U$9:$U$1026,0),1),0)</f>
        <v>0</v>
      </c>
      <c r="BK987" s="93">
        <f t="shared" ca="1" si="102"/>
        <v>2030</v>
      </c>
      <c r="BL987" s="85" t="str">
        <f>IFERROR(IF($BH987="Passive","",INDEX(Expenses!E$9:E$1026,MATCH(Calc!$AO987,Expenses!$U$9:$U$1026,0),1)),"")</f>
        <v/>
      </c>
      <c r="BM987" s="85" t="str">
        <f>IFERROR(IF($BH987="Passive","",INDEX(Expenses!F$9:F$1026,MATCH(Calc!$AO987,Expenses!$U$9:$U$1026,0),1)),"")</f>
        <v/>
      </c>
      <c r="BN987" s="85" t="str">
        <f>IFERROR(IF($BH987="Passive","",INDEX(Expenses!G$9:G$1026,MATCH(Calc!$AO987,Expenses!$U$9:$U$1026,0),1)),"")</f>
        <v/>
      </c>
      <c r="BO987" s="85" t="str">
        <f>IFERROR(IF($BH987="Passive","",INDEX(Expenses!H$9:H$1026,MATCH(Calc!$AO987,Expenses!$U$9:$U$1026,0),1)),"")</f>
        <v/>
      </c>
      <c r="BP987" s="85" t="str">
        <f>IFERROR(IF($BH987="Passive","",INDEX(Expenses!I$9:I$1026,MATCH(Calc!$AO987,Expenses!$U$9:$U$1026,0),1)),"")</f>
        <v/>
      </c>
      <c r="BQ987" s="85" t="str">
        <f>IFERROR(IF($BH987="Passive","",INDEX(Expenses!J$9:J$1026,MATCH(Calc!$AO987,Expenses!$U$9:$U$1026,0),1)),"")</f>
        <v/>
      </c>
      <c r="BR987" s="85" t="str">
        <f>IFERROR(IF($BH987="Passive","",INDEX(Expenses!K$9:K$1026,MATCH(Calc!$AO987,Expenses!$U$9:$U$1026,0),1)),"")</f>
        <v/>
      </c>
      <c r="BS987" s="85" t="str">
        <f>IFERROR(IF($BH987="Passive","",INDEX(Expenses!L$9:L$1026,MATCH(Calc!$AO987,Expenses!$U$9:$U$1026,0),1)),"")</f>
        <v/>
      </c>
      <c r="BT987" s="85" t="str">
        <f>IFERROR(IF($BH987="Passive","",INDEX(Expenses!M$9:M$1026,MATCH(Calc!$AO987,Expenses!$U$9:$U$1026,0),1)),"")</f>
        <v/>
      </c>
      <c r="BU987" s="85" t="str">
        <f>IFERROR(IF($BH987="Passive","",INDEX(Expenses!N$9:N$1026,MATCH(Calc!$AO987,Expenses!$U$9:$U$1026,0),1)),"")</f>
        <v/>
      </c>
      <c r="BV987" s="85" t="str">
        <f>IFERROR(IF($BH987="Passive","",INDEX(Expenses!O$9:O$1026,MATCH(Calc!$AO987,Expenses!$U$9:$U$1026,0),1)),"")</f>
        <v/>
      </c>
      <c r="BW987" s="85" t="str">
        <f>IFERROR(IF($BH987="Passive","",INDEX(Expenses!P$9:P$1026,MATCH(Calc!$AO987,Expenses!$U$9:$U$1026,0),1)),"")</f>
        <v/>
      </c>
    </row>
    <row r="988" spans="40:75" x14ac:dyDescent="0.25">
      <c r="AN988" s="93">
        <f t="shared" si="98"/>
        <v>9</v>
      </c>
      <c r="AO988" s="93">
        <v>985</v>
      </c>
      <c r="AQ988" s="85" t="str">
        <f t="shared" si="99"/>
        <v>Passive</v>
      </c>
      <c r="AR988" s="85">
        <f>IFERROR(INDEX(Income!B$9:B$1026,MATCH(Calc!$AO988,Income!$U$9:$U$1026,0),1),0)</f>
        <v>0</v>
      </c>
      <c r="AS988" s="85">
        <f>IFERROR(INDEX(Income!C$9:C$1026,MATCH(Calc!$AO988,Income!$U$9:$U$1026,0),1),0)</f>
        <v>0</v>
      </c>
      <c r="AT988" s="93">
        <f t="shared" ca="1" si="100"/>
        <v>2030</v>
      </c>
      <c r="AU988" s="85" t="str">
        <f>IFERROR(IF($AQ988="Passive","",INDEX(Income!E$9:E$1026,MATCH(Calc!$AO988,Income!$U$9:$U$1026,0),1)),"")</f>
        <v/>
      </c>
      <c r="AV988" s="85" t="str">
        <f>IFERROR(IF($AQ988="Passive","",INDEX(Income!F$9:F$1026,MATCH(Calc!$AO988,Income!$U$9:$U$1026,0),1)),"")</f>
        <v/>
      </c>
      <c r="AW988" s="85" t="str">
        <f>IFERROR(IF($AQ988="Passive","",INDEX(Income!G$9:G$1026,MATCH(Calc!$AO988,Income!$U$9:$U$1026,0),1)),"")</f>
        <v/>
      </c>
      <c r="AX988" s="85" t="str">
        <f>IFERROR(IF($AQ988="Passive","",INDEX(Income!H$9:H$1026,MATCH(Calc!$AO988,Income!$U$9:$U$1026,0),1)),"")</f>
        <v/>
      </c>
      <c r="AY988" s="85" t="str">
        <f>IFERROR(IF($AQ988="Passive","",INDEX(Income!I$9:I$1026,MATCH(Calc!$AO988,Income!$U$9:$U$1026,0),1)),"")</f>
        <v/>
      </c>
      <c r="AZ988" s="85" t="str">
        <f>IFERROR(IF($AQ988="Passive","",INDEX(Income!J$9:J$1026,MATCH(Calc!$AO988,Income!$U$9:$U$1026,0),1)),"")</f>
        <v/>
      </c>
      <c r="BA988" s="85" t="str">
        <f>IFERROR(IF($AQ988="Passive","",INDEX(Income!K$9:K$1026,MATCH(Calc!$AO988,Income!$U$9:$U$1026,0),1)),"")</f>
        <v/>
      </c>
      <c r="BB988" s="85" t="str">
        <f>IFERROR(IF($AQ988="Passive","",INDEX(Income!L$9:L$1026,MATCH(Calc!$AO988,Income!$U$9:$U$1026,0),1)),"")</f>
        <v/>
      </c>
      <c r="BC988" s="85" t="str">
        <f>IFERROR(IF($AQ988="Passive","",INDEX(Income!M$9:M$1026,MATCH(Calc!$AO988,Income!$U$9:$U$1026,0),1)),"")</f>
        <v/>
      </c>
      <c r="BD988" s="85" t="str">
        <f>IFERROR(IF($AQ988="Passive","",INDEX(Income!N$9:N$1026,MATCH(Calc!$AO988,Income!$U$9:$U$1026,0),1)),"")</f>
        <v/>
      </c>
      <c r="BE988" s="85" t="str">
        <f>IFERROR(IF($AQ988="Passive","",INDEX(Income!O$9:O$1026,MATCH(Calc!$AO988,Income!$U$9:$U$1026,0),1)),"")</f>
        <v/>
      </c>
      <c r="BF988" s="85" t="str">
        <f>IFERROR(IF($AQ988="Passive","",INDEX(Income!P$9:P$1026,MATCH(Calc!$AO988,Income!$U$9:$U$1026,0),1)),"")</f>
        <v/>
      </c>
      <c r="BH988" s="85" t="str">
        <f t="shared" si="101"/>
        <v>Passive</v>
      </c>
      <c r="BI988" s="85">
        <f>IFERROR(INDEX(Expenses!B$9:B$1026,MATCH(Calc!$AO988,Expenses!$U$9:$U$1026,0),1),0)</f>
        <v>0</v>
      </c>
      <c r="BJ988" s="85">
        <f>IFERROR(INDEX(Expenses!C$9:C$1026,MATCH(Calc!$AO988,Expenses!$U$9:$U$1026,0),1),0)</f>
        <v>0</v>
      </c>
      <c r="BK988" s="93">
        <f t="shared" ca="1" si="102"/>
        <v>2030</v>
      </c>
      <c r="BL988" s="85" t="str">
        <f>IFERROR(IF($BH988="Passive","",INDEX(Expenses!E$9:E$1026,MATCH(Calc!$AO988,Expenses!$U$9:$U$1026,0),1)),"")</f>
        <v/>
      </c>
      <c r="BM988" s="85" t="str">
        <f>IFERROR(IF($BH988="Passive","",INDEX(Expenses!F$9:F$1026,MATCH(Calc!$AO988,Expenses!$U$9:$U$1026,0),1)),"")</f>
        <v/>
      </c>
      <c r="BN988" s="85" t="str">
        <f>IFERROR(IF($BH988="Passive","",INDEX(Expenses!G$9:G$1026,MATCH(Calc!$AO988,Expenses!$U$9:$U$1026,0),1)),"")</f>
        <v/>
      </c>
      <c r="BO988" s="85" t="str">
        <f>IFERROR(IF($BH988="Passive","",INDEX(Expenses!H$9:H$1026,MATCH(Calc!$AO988,Expenses!$U$9:$U$1026,0),1)),"")</f>
        <v/>
      </c>
      <c r="BP988" s="85" t="str">
        <f>IFERROR(IF($BH988="Passive","",INDEX(Expenses!I$9:I$1026,MATCH(Calc!$AO988,Expenses!$U$9:$U$1026,0),1)),"")</f>
        <v/>
      </c>
      <c r="BQ988" s="85" t="str">
        <f>IFERROR(IF($BH988="Passive","",INDEX(Expenses!J$9:J$1026,MATCH(Calc!$AO988,Expenses!$U$9:$U$1026,0),1)),"")</f>
        <v/>
      </c>
      <c r="BR988" s="85" t="str">
        <f>IFERROR(IF($BH988="Passive","",INDEX(Expenses!K$9:K$1026,MATCH(Calc!$AO988,Expenses!$U$9:$U$1026,0),1)),"")</f>
        <v/>
      </c>
      <c r="BS988" s="85" t="str">
        <f>IFERROR(IF($BH988="Passive","",INDEX(Expenses!L$9:L$1026,MATCH(Calc!$AO988,Expenses!$U$9:$U$1026,0),1)),"")</f>
        <v/>
      </c>
      <c r="BT988" s="85" t="str">
        <f>IFERROR(IF($BH988="Passive","",INDEX(Expenses!M$9:M$1026,MATCH(Calc!$AO988,Expenses!$U$9:$U$1026,0),1)),"")</f>
        <v/>
      </c>
      <c r="BU988" s="85" t="str">
        <f>IFERROR(IF($BH988="Passive","",INDEX(Expenses!N$9:N$1026,MATCH(Calc!$AO988,Expenses!$U$9:$U$1026,0),1)),"")</f>
        <v/>
      </c>
      <c r="BV988" s="85" t="str">
        <f>IFERROR(IF($BH988="Passive","",INDEX(Expenses!O$9:O$1026,MATCH(Calc!$AO988,Expenses!$U$9:$U$1026,0),1)),"")</f>
        <v/>
      </c>
      <c r="BW988" s="85" t="str">
        <f>IFERROR(IF($BH988="Passive","",INDEX(Expenses!P$9:P$1026,MATCH(Calc!$AO988,Expenses!$U$9:$U$1026,0),1)),"")</f>
        <v/>
      </c>
    </row>
    <row r="989" spans="40:75" x14ac:dyDescent="0.25">
      <c r="AN989" s="93">
        <f t="shared" si="98"/>
        <v>9</v>
      </c>
      <c r="AO989" s="93">
        <v>986</v>
      </c>
      <c r="AQ989" s="85" t="str">
        <f t="shared" si="99"/>
        <v>Passive</v>
      </c>
      <c r="AR989" s="85">
        <f>IFERROR(INDEX(Income!B$9:B$1026,MATCH(Calc!$AO989,Income!$U$9:$U$1026,0),1),0)</f>
        <v>0</v>
      </c>
      <c r="AS989" s="85">
        <f>IFERROR(INDEX(Income!C$9:C$1026,MATCH(Calc!$AO989,Income!$U$9:$U$1026,0),1),0)</f>
        <v>0</v>
      </c>
      <c r="AT989" s="93">
        <f t="shared" ca="1" si="100"/>
        <v>2030</v>
      </c>
      <c r="AU989" s="85" t="str">
        <f>IFERROR(IF($AQ989="Passive","",INDEX(Income!E$9:E$1026,MATCH(Calc!$AO989,Income!$U$9:$U$1026,0),1)),"")</f>
        <v/>
      </c>
      <c r="AV989" s="85" t="str">
        <f>IFERROR(IF($AQ989="Passive","",INDEX(Income!F$9:F$1026,MATCH(Calc!$AO989,Income!$U$9:$U$1026,0),1)),"")</f>
        <v/>
      </c>
      <c r="AW989" s="85" t="str">
        <f>IFERROR(IF($AQ989="Passive","",INDEX(Income!G$9:G$1026,MATCH(Calc!$AO989,Income!$U$9:$U$1026,0),1)),"")</f>
        <v/>
      </c>
      <c r="AX989" s="85" t="str">
        <f>IFERROR(IF($AQ989="Passive","",INDEX(Income!H$9:H$1026,MATCH(Calc!$AO989,Income!$U$9:$U$1026,0),1)),"")</f>
        <v/>
      </c>
      <c r="AY989" s="85" t="str">
        <f>IFERROR(IF($AQ989="Passive","",INDEX(Income!I$9:I$1026,MATCH(Calc!$AO989,Income!$U$9:$U$1026,0),1)),"")</f>
        <v/>
      </c>
      <c r="AZ989" s="85" t="str">
        <f>IFERROR(IF($AQ989="Passive","",INDEX(Income!J$9:J$1026,MATCH(Calc!$AO989,Income!$U$9:$U$1026,0),1)),"")</f>
        <v/>
      </c>
      <c r="BA989" s="85" t="str">
        <f>IFERROR(IF($AQ989="Passive","",INDEX(Income!K$9:K$1026,MATCH(Calc!$AO989,Income!$U$9:$U$1026,0),1)),"")</f>
        <v/>
      </c>
      <c r="BB989" s="85" t="str">
        <f>IFERROR(IF($AQ989="Passive","",INDEX(Income!L$9:L$1026,MATCH(Calc!$AO989,Income!$U$9:$U$1026,0),1)),"")</f>
        <v/>
      </c>
      <c r="BC989" s="85" t="str">
        <f>IFERROR(IF($AQ989="Passive","",INDEX(Income!M$9:M$1026,MATCH(Calc!$AO989,Income!$U$9:$U$1026,0),1)),"")</f>
        <v/>
      </c>
      <c r="BD989" s="85" t="str">
        <f>IFERROR(IF($AQ989="Passive","",INDEX(Income!N$9:N$1026,MATCH(Calc!$AO989,Income!$U$9:$U$1026,0),1)),"")</f>
        <v/>
      </c>
      <c r="BE989" s="85" t="str">
        <f>IFERROR(IF($AQ989="Passive","",INDEX(Income!O$9:O$1026,MATCH(Calc!$AO989,Income!$U$9:$U$1026,0),1)),"")</f>
        <v/>
      </c>
      <c r="BF989" s="85" t="str">
        <f>IFERROR(IF($AQ989="Passive","",INDEX(Income!P$9:P$1026,MATCH(Calc!$AO989,Income!$U$9:$U$1026,0),1)),"")</f>
        <v/>
      </c>
      <c r="BH989" s="85" t="str">
        <f t="shared" si="101"/>
        <v>Passive</v>
      </c>
      <c r="BI989" s="85">
        <f>IFERROR(INDEX(Expenses!B$9:B$1026,MATCH(Calc!$AO989,Expenses!$U$9:$U$1026,0),1),0)</f>
        <v>0</v>
      </c>
      <c r="BJ989" s="85">
        <f>IFERROR(INDEX(Expenses!C$9:C$1026,MATCH(Calc!$AO989,Expenses!$U$9:$U$1026,0),1),0)</f>
        <v>0</v>
      </c>
      <c r="BK989" s="93">
        <f t="shared" ca="1" si="102"/>
        <v>2030</v>
      </c>
      <c r="BL989" s="85" t="str">
        <f>IFERROR(IF($BH989="Passive","",INDEX(Expenses!E$9:E$1026,MATCH(Calc!$AO989,Expenses!$U$9:$U$1026,0),1)),"")</f>
        <v/>
      </c>
      <c r="BM989" s="85" t="str">
        <f>IFERROR(IF($BH989="Passive","",INDEX(Expenses!F$9:F$1026,MATCH(Calc!$AO989,Expenses!$U$9:$U$1026,0),1)),"")</f>
        <v/>
      </c>
      <c r="BN989" s="85" t="str">
        <f>IFERROR(IF($BH989="Passive","",INDEX(Expenses!G$9:G$1026,MATCH(Calc!$AO989,Expenses!$U$9:$U$1026,0),1)),"")</f>
        <v/>
      </c>
      <c r="BO989" s="85" t="str">
        <f>IFERROR(IF($BH989="Passive","",INDEX(Expenses!H$9:H$1026,MATCH(Calc!$AO989,Expenses!$U$9:$U$1026,0),1)),"")</f>
        <v/>
      </c>
      <c r="BP989" s="85" t="str">
        <f>IFERROR(IF($BH989="Passive","",INDEX(Expenses!I$9:I$1026,MATCH(Calc!$AO989,Expenses!$U$9:$U$1026,0),1)),"")</f>
        <v/>
      </c>
      <c r="BQ989" s="85" t="str">
        <f>IFERROR(IF($BH989="Passive","",INDEX(Expenses!J$9:J$1026,MATCH(Calc!$AO989,Expenses!$U$9:$U$1026,0),1)),"")</f>
        <v/>
      </c>
      <c r="BR989" s="85" t="str">
        <f>IFERROR(IF($BH989="Passive","",INDEX(Expenses!K$9:K$1026,MATCH(Calc!$AO989,Expenses!$U$9:$U$1026,0),1)),"")</f>
        <v/>
      </c>
      <c r="BS989" s="85" t="str">
        <f>IFERROR(IF($BH989="Passive","",INDEX(Expenses!L$9:L$1026,MATCH(Calc!$AO989,Expenses!$U$9:$U$1026,0),1)),"")</f>
        <v/>
      </c>
      <c r="BT989" s="85" t="str">
        <f>IFERROR(IF($BH989="Passive","",INDEX(Expenses!M$9:M$1026,MATCH(Calc!$AO989,Expenses!$U$9:$U$1026,0),1)),"")</f>
        <v/>
      </c>
      <c r="BU989" s="85" t="str">
        <f>IFERROR(IF($BH989="Passive","",INDEX(Expenses!N$9:N$1026,MATCH(Calc!$AO989,Expenses!$U$9:$U$1026,0),1)),"")</f>
        <v/>
      </c>
      <c r="BV989" s="85" t="str">
        <f>IFERROR(IF($BH989="Passive","",INDEX(Expenses!O$9:O$1026,MATCH(Calc!$AO989,Expenses!$U$9:$U$1026,0),1)),"")</f>
        <v/>
      </c>
      <c r="BW989" s="85" t="str">
        <f>IFERROR(IF($BH989="Passive","",INDEX(Expenses!P$9:P$1026,MATCH(Calc!$AO989,Expenses!$U$9:$U$1026,0),1)),"")</f>
        <v/>
      </c>
    </row>
    <row r="990" spans="40:75" x14ac:dyDescent="0.25">
      <c r="AN990" s="93">
        <f t="shared" si="98"/>
        <v>9</v>
      </c>
      <c r="AO990" s="93">
        <v>987</v>
      </c>
      <c r="AQ990" s="85" t="str">
        <f t="shared" si="99"/>
        <v>Passive</v>
      </c>
      <c r="AR990" s="85">
        <f>IFERROR(INDEX(Income!B$9:B$1026,MATCH(Calc!$AO990,Income!$U$9:$U$1026,0),1),0)</f>
        <v>0</v>
      </c>
      <c r="AS990" s="85">
        <f>IFERROR(INDEX(Income!C$9:C$1026,MATCH(Calc!$AO990,Income!$U$9:$U$1026,0),1),0)</f>
        <v>0</v>
      </c>
      <c r="AT990" s="93">
        <f t="shared" ca="1" si="100"/>
        <v>2030</v>
      </c>
      <c r="AU990" s="85" t="str">
        <f>IFERROR(IF($AQ990="Passive","",INDEX(Income!E$9:E$1026,MATCH(Calc!$AO990,Income!$U$9:$U$1026,0),1)),"")</f>
        <v/>
      </c>
      <c r="AV990" s="85" t="str">
        <f>IFERROR(IF($AQ990="Passive","",INDEX(Income!F$9:F$1026,MATCH(Calc!$AO990,Income!$U$9:$U$1026,0),1)),"")</f>
        <v/>
      </c>
      <c r="AW990" s="85" t="str">
        <f>IFERROR(IF($AQ990="Passive","",INDEX(Income!G$9:G$1026,MATCH(Calc!$AO990,Income!$U$9:$U$1026,0),1)),"")</f>
        <v/>
      </c>
      <c r="AX990" s="85" t="str">
        <f>IFERROR(IF($AQ990="Passive","",INDEX(Income!H$9:H$1026,MATCH(Calc!$AO990,Income!$U$9:$U$1026,0),1)),"")</f>
        <v/>
      </c>
      <c r="AY990" s="85" t="str">
        <f>IFERROR(IF($AQ990="Passive","",INDEX(Income!I$9:I$1026,MATCH(Calc!$AO990,Income!$U$9:$U$1026,0),1)),"")</f>
        <v/>
      </c>
      <c r="AZ990" s="85" t="str">
        <f>IFERROR(IF($AQ990="Passive","",INDEX(Income!J$9:J$1026,MATCH(Calc!$AO990,Income!$U$9:$U$1026,0),1)),"")</f>
        <v/>
      </c>
      <c r="BA990" s="85" t="str">
        <f>IFERROR(IF($AQ990="Passive","",INDEX(Income!K$9:K$1026,MATCH(Calc!$AO990,Income!$U$9:$U$1026,0),1)),"")</f>
        <v/>
      </c>
      <c r="BB990" s="85" t="str">
        <f>IFERROR(IF($AQ990="Passive","",INDEX(Income!L$9:L$1026,MATCH(Calc!$AO990,Income!$U$9:$U$1026,0),1)),"")</f>
        <v/>
      </c>
      <c r="BC990" s="85" t="str">
        <f>IFERROR(IF($AQ990="Passive","",INDEX(Income!M$9:M$1026,MATCH(Calc!$AO990,Income!$U$9:$U$1026,0),1)),"")</f>
        <v/>
      </c>
      <c r="BD990" s="85" t="str">
        <f>IFERROR(IF($AQ990="Passive","",INDEX(Income!N$9:N$1026,MATCH(Calc!$AO990,Income!$U$9:$U$1026,0),1)),"")</f>
        <v/>
      </c>
      <c r="BE990" s="85" t="str">
        <f>IFERROR(IF($AQ990="Passive","",INDEX(Income!O$9:O$1026,MATCH(Calc!$AO990,Income!$U$9:$U$1026,0),1)),"")</f>
        <v/>
      </c>
      <c r="BF990" s="85" t="str">
        <f>IFERROR(IF($AQ990="Passive","",INDEX(Income!P$9:P$1026,MATCH(Calc!$AO990,Income!$U$9:$U$1026,0),1)),"")</f>
        <v/>
      </c>
      <c r="BH990" s="85" t="str">
        <f t="shared" si="101"/>
        <v>Passive</v>
      </c>
      <c r="BI990" s="85">
        <f>IFERROR(INDEX(Expenses!B$9:B$1026,MATCH(Calc!$AO990,Expenses!$U$9:$U$1026,0),1),0)</f>
        <v>0</v>
      </c>
      <c r="BJ990" s="85">
        <f>IFERROR(INDEX(Expenses!C$9:C$1026,MATCH(Calc!$AO990,Expenses!$U$9:$U$1026,0),1),0)</f>
        <v>0</v>
      </c>
      <c r="BK990" s="93">
        <f t="shared" ca="1" si="102"/>
        <v>2030</v>
      </c>
      <c r="BL990" s="85" t="str">
        <f>IFERROR(IF($BH990="Passive","",INDEX(Expenses!E$9:E$1026,MATCH(Calc!$AO990,Expenses!$U$9:$U$1026,0),1)),"")</f>
        <v/>
      </c>
      <c r="BM990" s="85" t="str">
        <f>IFERROR(IF($BH990="Passive","",INDEX(Expenses!F$9:F$1026,MATCH(Calc!$AO990,Expenses!$U$9:$U$1026,0),1)),"")</f>
        <v/>
      </c>
      <c r="BN990" s="85" t="str">
        <f>IFERROR(IF($BH990="Passive","",INDEX(Expenses!G$9:G$1026,MATCH(Calc!$AO990,Expenses!$U$9:$U$1026,0),1)),"")</f>
        <v/>
      </c>
      <c r="BO990" s="85" t="str">
        <f>IFERROR(IF($BH990="Passive","",INDEX(Expenses!H$9:H$1026,MATCH(Calc!$AO990,Expenses!$U$9:$U$1026,0),1)),"")</f>
        <v/>
      </c>
      <c r="BP990" s="85" t="str">
        <f>IFERROR(IF($BH990="Passive","",INDEX(Expenses!I$9:I$1026,MATCH(Calc!$AO990,Expenses!$U$9:$U$1026,0),1)),"")</f>
        <v/>
      </c>
      <c r="BQ990" s="85" t="str">
        <f>IFERROR(IF($BH990="Passive","",INDEX(Expenses!J$9:J$1026,MATCH(Calc!$AO990,Expenses!$U$9:$U$1026,0),1)),"")</f>
        <v/>
      </c>
      <c r="BR990" s="85" t="str">
        <f>IFERROR(IF($BH990="Passive","",INDEX(Expenses!K$9:K$1026,MATCH(Calc!$AO990,Expenses!$U$9:$U$1026,0),1)),"")</f>
        <v/>
      </c>
      <c r="BS990" s="85" t="str">
        <f>IFERROR(IF($BH990="Passive","",INDEX(Expenses!L$9:L$1026,MATCH(Calc!$AO990,Expenses!$U$9:$U$1026,0),1)),"")</f>
        <v/>
      </c>
      <c r="BT990" s="85" t="str">
        <f>IFERROR(IF($BH990="Passive","",INDEX(Expenses!M$9:M$1026,MATCH(Calc!$AO990,Expenses!$U$9:$U$1026,0),1)),"")</f>
        <v/>
      </c>
      <c r="BU990" s="85" t="str">
        <f>IFERROR(IF($BH990="Passive","",INDEX(Expenses!N$9:N$1026,MATCH(Calc!$AO990,Expenses!$U$9:$U$1026,0),1)),"")</f>
        <v/>
      </c>
      <c r="BV990" s="85" t="str">
        <f>IFERROR(IF($BH990="Passive","",INDEX(Expenses!O$9:O$1026,MATCH(Calc!$AO990,Expenses!$U$9:$U$1026,0),1)),"")</f>
        <v/>
      </c>
      <c r="BW990" s="85" t="str">
        <f>IFERROR(IF($BH990="Passive","",INDEX(Expenses!P$9:P$1026,MATCH(Calc!$AO990,Expenses!$U$9:$U$1026,0),1)),"")</f>
        <v/>
      </c>
    </row>
    <row r="991" spans="40:75" x14ac:dyDescent="0.25">
      <c r="AN991" s="93">
        <f t="shared" si="98"/>
        <v>9</v>
      </c>
      <c r="AO991" s="93">
        <v>988</v>
      </c>
      <c r="AQ991" s="85" t="str">
        <f t="shared" si="99"/>
        <v>Passive</v>
      </c>
      <c r="AR991" s="85">
        <f>IFERROR(INDEX(Income!B$9:B$1026,MATCH(Calc!$AO991,Income!$U$9:$U$1026,0),1),0)</f>
        <v>0</v>
      </c>
      <c r="AS991" s="85">
        <f>IFERROR(INDEX(Income!C$9:C$1026,MATCH(Calc!$AO991,Income!$U$9:$U$1026,0),1),0)</f>
        <v>0</v>
      </c>
      <c r="AT991" s="93">
        <f t="shared" ca="1" si="100"/>
        <v>2030</v>
      </c>
      <c r="AU991" s="85" t="str">
        <f>IFERROR(IF($AQ991="Passive","",INDEX(Income!E$9:E$1026,MATCH(Calc!$AO991,Income!$U$9:$U$1026,0),1)),"")</f>
        <v/>
      </c>
      <c r="AV991" s="85" t="str">
        <f>IFERROR(IF($AQ991="Passive","",INDEX(Income!F$9:F$1026,MATCH(Calc!$AO991,Income!$U$9:$U$1026,0),1)),"")</f>
        <v/>
      </c>
      <c r="AW991" s="85" t="str">
        <f>IFERROR(IF($AQ991="Passive","",INDEX(Income!G$9:G$1026,MATCH(Calc!$AO991,Income!$U$9:$U$1026,0),1)),"")</f>
        <v/>
      </c>
      <c r="AX991" s="85" t="str">
        <f>IFERROR(IF($AQ991="Passive","",INDEX(Income!H$9:H$1026,MATCH(Calc!$AO991,Income!$U$9:$U$1026,0),1)),"")</f>
        <v/>
      </c>
      <c r="AY991" s="85" t="str">
        <f>IFERROR(IF($AQ991="Passive","",INDEX(Income!I$9:I$1026,MATCH(Calc!$AO991,Income!$U$9:$U$1026,0),1)),"")</f>
        <v/>
      </c>
      <c r="AZ991" s="85" t="str">
        <f>IFERROR(IF($AQ991="Passive","",INDEX(Income!J$9:J$1026,MATCH(Calc!$AO991,Income!$U$9:$U$1026,0),1)),"")</f>
        <v/>
      </c>
      <c r="BA991" s="85" t="str">
        <f>IFERROR(IF($AQ991="Passive","",INDEX(Income!K$9:K$1026,MATCH(Calc!$AO991,Income!$U$9:$U$1026,0),1)),"")</f>
        <v/>
      </c>
      <c r="BB991" s="85" t="str">
        <f>IFERROR(IF($AQ991="Passive","",INDEX(Income!L$9:L$1026,MATCH(Calc!$AO991,Income!$U$9:$U$1026,0),1)),"")</f>
        <v/>
      </c>
      <c r="BC991" s="85" t="str">
        <f>IFERROR(IF($AQ991="Passive","",INDEX(Income!M$9:M$1026,MATCH(Calc!$AO991,Income!$U$9:$U$1026,0),1)),"")</f>
        <v/>
      </c>
      <c r="BD991" s="85" t="str">
        <f>IFERROR(IF($AQ991="Passive","",INDEX(Income!N$9:N$1026,MATCH(Calc!$AO991,Income!$U$9:$U$1026,0),1)),"")</f>
        <v/>
      </c>
      <c r="BE991" s="85" t="str">
        <f>IFERROR(IF($AQ991="Passive","",INDEX(Income!O$9:O$1026,MATCH(Calc!$AO991,Income!$U$9:$U$1026,0),1)),"")</f>
        <v/>
      </c>
      <c r="BF991" s="85" t="str">
        <f>IFERROR(IF($AQ991="Passive","",INDEX(Income!P$9:P$1026,MATCH(Calc!$AO991,Income!$U$9:$U$1026,0),1)),"")</f>
        <v/>
      </c>
      <c r="BH991" s="85" t="str">
        <f t="shared" si="101"/>
        <v>Passive</v>
      </c>
      <c r="BI991" s="85">
        <f>IFERROR(INDEX(Expenses!B$9:B$1026,MATCH(Calc!$AO991,Expenses!$U$9:$U$1026,0),1),0)</f>
        <v>0</v>
      </c>
      <c r="BJ991" s="85">
        <f>IFERROR(INDEX(Expenses!C$9:C$1026,MATCH(Calc!$AO991,Expenses!$U$9:$U$1026,0),1),0)</f>
        <v>0</v>
      </c>
      <c r="BK991" s="93">
        <f t="shared" ca="1" si="102"/>
        <v>2030</v>
      </c>
      <c r="BL991" s="85" t="str">
        <f>IFERROR(IF($BH991="Passive","",INDEX(Expenses!E$9:E$1026,MATCH(Calc!$AO991,Expenses!$U$9:$U$1026,0),1)),"")</f>
        <v/>
      </c>
      <c r="BM991" s="85" t="str">
        <f>IFERROR(IF($BH991="Passive","",INDEX(Expenses!F$9:F$1026,MATCH(Calc!$AO991,Expenses!$U$9:$U$1026,0),1)),"")</f>
        <v/>
      </c>
      <c r="BN991" s="85" t="str">
        <f>IFERROR(IF($BH991="Passive","",INDEX(Expenses!G$9:G$1026,MATCH(Calc!$AO991,Expenses!$U$9:$U$1026,0),1)),"")</f>
        <v/>
      </c>
      <c r="BO991" s="85" t="str">
        <f>IFERROR(IF($BH991="Passive","",INDEX(Expenses!H$9:H$1026,MATCH(Calc!$AO991,Expenses!$U$9:$U$1026,0),1)),"")</f>
        <v/>
      </c>
      <c r="BP991" s="85" t="str">
        <f>IFERROR(IF($BH991="Passive","",INDEX(Expenses!I$9:I$1026,MATCH(Calc!$AO991,Expenses!$U$9:$U$1026,0),1)),"")</f>
        <v/>
      </c>
      <c r="BQ991" s="85" t="str">
        <f>IFERROR(IF($BH991="Passive","",INDEX(Expenses!J$9:J$1026,MATCH(Calc!$AO991,Expenses!$U$9:$U$1026,0),1)),"")</f>
        <v/>
      </c>
      <c r="BR991" s="85" t="str">
        <f>IFERROR(IF($BH991="Passive","",INDEX(Expenses!K$9:K$1026,MATCH(Calc!$AO991,Expenses!$U$9:$U$1026,0),1)),"")</f>
        <v/>
      </c>
      <c r="BS991" s="85" t="str">
        <f>IFERROR(IF($BH991="Passive","",INDEX(Expenses!L$9:L$1026,MATCH(Calc!$AO991,Expenses!$U$9:$U$1026,0),1)),"")</f>
        <v/>
      </c>
      <c r="BT991" s="85" t="str">
        <f>IFERROR(IF($BH991="Passive","",INDEX(Expenses!M$9:M$1026,MATCH(Calc!$AO991,Expenses!$U$9:$U$1026,0),1)),"")</f>
        <v/>
      </c>
      <c r="BU991" s="85" t="str">
        <f>IFERROR(IF($BH991="Passive","",INDEX(Expenses!N$9:N$1026,MATCH(Calc!$AO991,Expenses!$U$9:$U$1026,0),1)),"")</f>
        <v/>
      </c>
      <c r="BV991" s="85" t="str">
        <f>IFERROR(IF($BH991="Passive","",INDEX(Expenses!O$9:O$1026,MATCH(Calc!$AO991,Expenses!$U$9:$U$1026,0),1)),"")</f>
        <v/>
      </c>
      <c r="BW991" s="85" t="str">
        <f>IFERROR(IF($BH991="Passive","",INDEX(Expenses!P$9:P$1026,MATCH(Calc!$AO991,Expenses!$U$9:$U$1026,0),1)),"")</f>
        <v/>
      </c>
    </row>
    <row r="992" spans="40:75" x14ac:dyDescent="0.25">
      <c r="AN992" s="93">
        <f t="shared" si="98"/>
        <v>9</v>
      </c>
      <c r="AO992" s="93">
        <v>989</v>
      </c>
      <c r="AQ992" s="85" t="str">
        <f t="shared" si="99"/>
        <v>Passive</v>
      </c>
      <c r="AR992" s="85">
        <f>IFERROR(INDEX(Income!B$9:B$1026,MATCH(Calc!$AO992,Income!$U$9:$U$1026,0),1),0)</f>
        <v>0</v>
      </c>
      <c r="AS992" s="85">
        <f>IFERROR(INDEX(Income!C$9:C$1026,MATCH(Calc!$AO992,Income!$U$9:$U$1026,0),1),0)</f>
        <v>0</v>
      </c>
      <c r="AT992" s="93">
        <f t="shared" ca="1" si="100"/>
        <v>2030</v>
      </c>
      <c r="AU992" s="85" t="str">
        <f>IFERROR(IF($AQ992="Passive","",INDEX(Income!E$9:E$1026,MATCH(Calc!$AO992,Income!$U$9:$U$1026,0),1)),"")</f>
        <v/>
      </c>
      <c r="AV992" s="85" t="str">
        <f>IFERROR(IF($AQ992="Passive","",INDEX(Income!F$9:F$1026,MATCH(Calc!$AO992,Income!$U$9:$U$1026,0),1)),"")</f>
        <v/>
      </c>
      <c r="AW992" s="85" t="str">
        <f>IFERROR(IF($AQ992="Passive","",INDEX(Income!G$9:G$1026,MATCH(Calc!$AO992,Income!$U$9:$U$1026,0),1)),"")</f>
        <v/>
      </c>
      <c r="AX992" s="85" t="str">
        <f>IFERROR(IF($AQ992="Passive","",INDEX(Income!H$9:H$1026,MATCH(Calc!$AO992,Income!$U$9:$U$1026,0),1)),"")</f>
        <v/>
      </c>
      <c r="AY992" s="85" t="str">
        <f>IFERROR(IF($AQ992="Passive","",INDEX(Income!I$9:I$1026,MATCH(Calc!$AO992,Income!$U$9:$U$1026,0),1)),"")</f>
        <v/>
      </c>
      <c r="AZ992" s="85" t="str">
        <f>IFERROR(IF($AQ992="Passive","",INDEX(Income!J$9:J$1026,MATCH(Calc!$AO992,Income!$U$9:$U$1026,0),1)),"")</f>
        <v/>
      </c>
      <c r="BA992" s="85" t="str">
        <f>IFERROR(IF($AQ992="Passive","",INDEX(Income!K$9:K$1026,MATCH(Calc!$AO992,Income!$U$9:$U$1026,0),1)),"")</f>
        <v/>
      </c>
      <c r="BB992" s="85" t="str">
        <f>IFERROR(IF($AQ992="Passive","",INDEX(Income!L$9:L$1026,MATCH(Calc!$AO992,Income!$U$9:$U$1026,0),1)),"")</f>
        <v/>
      </c>
      <c r="BC992" s="85" t="str">
        <f>IFERROR(IF($AQ992="Passive","",INDEX(Income!M$9:M$1026,MATCH(Calc!$AO992,Income!$U$9:$U$1026,0),1)),"")</f>
        <v/>
      </c>
      <c r="BD992" s="85" t="str">
        <f>IFERROR(IF($AQ992="Passive","",INDEX(Income!N$9:N$1026,MATCH(Calc!$AO992,Income!$U$9:$U$1026,0),1)),"")</f>
        <v/>
      </c>
      <c r="BE992" s="85" t="str">
        <f>IFERROR(IF($AQ992="Passive","",INDEX(Income!O$9:O$1026,MATCH(Calc!$AO992,Income!$U$9:$U$1026,0),1)),"")</f>
        <v/>
      </c>
      <c r="BF992" s="85" t="str">
        <f>IFERROR(IF($AQ992="Passive","",INDEX(Income!P$9:P$1026,MATCH(Calc!$AO992,Income!$U$9:$U$1026,0),1)),"")</f>
        <v/>
      </c>
      <c r="BH992" s="85" t="str">
        <f t="shared" si="101"/>
        <v>Passive</v>
      </c>
      <c r="BI992" s="85">
        <f>IFERROR(INDEX(Expenses!B$9:B$1026,MATCH(Calc!$AO992,Expenses!$U$9:$U$1026,0),1),0)</f>
        <v>0</v>
      </c>
      <c r="BJ992" s="85">
        <f>IFERROR(INDEX(Expenses!C$9:C$1026,MATCH(Calc!$AO992,Expenses!$U$9:$U$1026,0),1),0)</f>
        <v>0</v>
      </c>
      <c r="BK992" s="93">
        <f t="shared" ca="1" si="102"/>
        <v>2030</v>
      </c>
      <c r="BL992" s="85" t="str">
        <f>IFERROR(IF($BH992="Passive","",INDEX(Expenses!E$9:E$1026,MATCH(Calc!$AO992,Expenses!$U$9:$U$1026,0),1)),"")</f>
        <v/>
      </c>
      <c r="BM992" s="85" t="str">
        <f>IFERROR(IF($BH992="Passive","",INDEX(Expenses!F$9:F$1026,MATCH(Calc!$AO992,Expenses!$U$9:$U$1026,0),1)),"")</f>
        <v/>
      </c>
      <c r="BN992" s="85" t="str">
        <f>IFERROR(IF($BH992="Passive","",INDEX(Expenses!G$9:G$1026,MATCH(Calc!$AO992,Expenses!$U$9:$U$1026,0),1)),"")</f>
        <v/>
      </c>
      <c r="BO992" s="85" t="str">
        <f>IFERROR(IF($BH992="Passive","",INDEX(Expenses!H$9:H$1026,MATCH(Calc!$AO992,Expenses!$U$9:$U$1026,0),1)),"")</f>
        <v/>
      </c>
      <c r="BP992" s="85" t="str">
        <f>IFERROR(IF($BH992="Passive","",INDEX(Expenses!I$9:I$1026,MATCH(Calc!$AO992,Expenses!$U$9:$U$1026,0),1)),"")</f>
        <v/>
      </c>
      <c r="BQ992" s="85" t="str">
        <f>IFERROR(IF($BH992="Passive","",INDEX(Expenses!J$9:J$1026,MATCH(Calc!$AO992,Expenses!$U$9:$U$1026,0),1)),"")</f>
        <v/>
      </c>
      <c r="BR992" s="85" t="str">
        <f>IFERROR(IF($BH992="Passive","",INDEX(Expenses!K$9:K$1026,MATCH(Calc!$AO992,Expenses!$U$9:$U$1026,0),1)),"")</f>
        <v/>
      </c>
      <c r="BS992" s="85" t="str">
        <f>IFERROR(IF($BH992="Passive","",INDEX(Expenses!L$9:L$1026,MATCH(Calc!$AO992,Expenses!$U$9:$U$1026,0),1)),"")</f>
        <v/>
      </c>
      <c r="BT992" s="85" t="str">
        <f>IFERROR(IF($BH992="Passive","",INDEX(Expenses!M$9:M$1026,MATCH(Calc!$AO992,Expenses!$U$9:$U$1026,0),1)),"")</f>
        <v/>
      </c>
      <c r="BU992" s="85" t="str">
        <f>IFERROR(IF($BH992="Passive","",INDEX(Expenses!N$9:N$1026,MATCH(Calc!$AO992,Expenses!$U$9:$U$1026,0),1)),"")</f>
        <v/>
      </c>
      <c r="BV992" s="85" t="str">
        <f>IFERROR(IF($BH992="Passive","",INDEX(Expenses!O$9:O$1026,MATCH(Calc!$AO992,Expenses!$U$9:$U$1026,0),1)),"")</f>
        <v/>
      </c>
      <c r="BW992" s="85" t="str">
        <f>IFERROR(IF($BH992="Passive","",INDEX(Expenses!P$9:P$1026,MATCH(Calc!$AO992,Expenses!$U$9:$U$1026,0),1)),"")</f>
        <v/>
      </c>
    </row>
    <row r="993" spans="40:75" x14ac:dyDescent="0.25">
      <c r="AN993" s="93">
        <f t="shared" si="98"/>
        <v>9</v>
      </c>
      <c r="AO993" s="93">
        <v>990</v>
      </c>
      <c r="AQ993" s="85" t="str">
        <f t="shared" si="99"/>
        <v>Passive</v>
      </c>
      <c r="AR993" s="85">
        <f>IFERROR(INDEX(Income!B$9:B$1026,MATCH(Calc!$AO993,Income!$U$9:$U$1026,0),1),0)</f>
        <v>0</v>
      </c>
      <c r="AS993" s="85">
        <f>IFERROR(INDEX(Income!C$9:C$1026,MATCH(Calc!$AO993,Income!$U$9:$U$1026,0),1),0)</f>
        <v>0</v>
      </c>
      <c r="AT993" s="93">
        <f t="shared" ca="1" si="100"/>
        <v>2030</v>
      </c>
      <c r="AU993" s="85" t="str">
        <f>IFERROR(IF($AQ993="Passive","",INDEX(Income!E$9:E$1026,MATCH(Calc!$AO993,Income!$U$9:$U$1026,0),1)),"")</f>
        <v/>
      </c>
      <c r="AV993" s="85" t="str">
        <f>IFERROR(IF($AQ993="Passive","",INDEX(Income!F$9:F$1026,MATCH(Calc!$AO993,Income!$U$9:$U$1026,0),1)),"")</f>
        <v/>
      </c>
      <c r="AW993" s="85" t="str">
        <f>IFERROR(IF($AQ993="Passive","",INDEX(Income!G$9:G$1026,MATCH(Calc!$AO993,Income!$U$9:$U$1026,0),1)),"")</f>
        <v/>
      </c>
      <c r="AX993" s="85" t="str">
        <f>IFERROR(IF($AQ993="Passive","",INDEX(Income!H$9:H$1026,MATCH(Calc!$AO993,Income!$U$9:$U$1026,0),1)),"")</f>
        <v/>
      </c>
      <c r="AY993" s="85" t="str">
        <f>IFERROR(IF($AQ993="Passive","",INDEX(Income!I$9:I$1026,MATCH(Calc!$AO993,Income!$U$9:$U$1026,0),1)),"")</f>
        <v/>
      </c>
      <c r="AZ993" s="85" t="str">
        <f>IFERROR(IF($AQ993="Passive","",INDEX(Income!J$9:J$1026,MATCH(Calc!$AO993,Income!$U$9:$U$1026,0),1)),"")</f>
        <v/>
      </c>
      <c r="BA993" s="85" t="str">
        <f>IFERROR(IF($AQ993="Passive","",INDEX(Income!K$9:K$1026,MATCH(Calc!$AO993,Income!$U$9:$U$1026,0),1)),"")</f>
        <v/>
      </c>
      <c r="BB993" s="85" t="str">
        <f>IFERROR(IF($AQ993="Passive","",INDEX(Income!L$9:L$1026,MATCH(Calc!$AO993,Income!$U$9:$U$1026,0),1)),"")</f>
        <v/>
      </c>
      <c r="BC993" s="85" t="str">
        <f>IFERROR(IF($AQ993="Passive","",INDEX(Income!M$9:M$1026,MATCH(Calc!$AO993,Income!$U$9:$U$1026,0),1)),"")</f>
        <v/>
      </c>
      <c r="BD993" s="85" t="str">
        <f>IFERROR(IF($AQ993="Passive","",INDEX(Income!N$9:N$1026,MATCH(Calc!$AO993,Income!$U$9:$U$1026,0),1)),"")</f>
        <v/>
      </c>
      <c r="BE993" s="85" t="str">
        <f>IFERROR(IF($AQ993="Passive","",INDEX(Income!O$9:O$1026,MATCH(Calc!$AO993,Income!$U$9:$U$1026,0),1)),"")</f>
        <v/>
      </c>
      <c r="BF993" s="85" t="str">
        <f>IFERROR(IF($AQ993="Passive","",INDEX(Income!P$9:P$1026,MATCH(Calc!$AO993,Income!$U$9:$U$1026,0),1)),"")</f>
        <v/>
      </c>
      <c r="BH993" s="85" t="str">
        <f t="shared" si="101"/>
        <v>Passive</v>
      </c>
      <c r="BI993" s="85">
        <f>IFERROR(INDEX(Expenses!B$9:B$1026,MATCH(Calc!$AO993,Expenses!$U$9:$U$1026,0),1),0)</f>
        <v>0</v>
      </c>
      <c r="BJ993" s="85">
        <f>IFERROR(INDEX(Expenses!C$9:C$1026,MATCH(Calc!$AO993,Expenses!$U$9:$U$1026,0),1),0)</f>
        <v>0</v>
      </c>
      <c r="BK993" s="93">
        <f t="shared" ca="1" si="102"/>
        <v>2030</v>
      </c>
      <c r="BL993" s="85" t="str">
        <f>IFERROR(IF($BH993="Passive","",INDEX(Expenses!E$9:E$1026,MATCH(Calc!$AO993,Expenses!$U$9:$U$1026,0),1)),"")</f>
        <v/>
      </c>
      <c r="BM993" s="85" t="str">
        <f>IFERROR(IF($BH993="Passive","",INDEX(Expenses!F$9:F$1026,MATCH(Calc!$AO993,Expenses!$U$9:$U$1026,0),1)),"")</f>
        <v/>
      </c>
      <c r="BN993" s="85" t="str">
        <f>IFERROR(IF($BH993="Passive","",INDEX(Expenses!G$9:G$1026,MATCH(Calc!$AO993,Expenses!$U$9:$U$1026,0),1)),"")</f>
        <v/>
      </c>
      <c r="BO993" s="85" t="str">
        <f>IFERROR(IF($BH993="Passive","",INDEX(Expenses!H$9:H$1026,MATCH(Calc!$AO993,Expenses!$U$9:$U$1026,0),1)),"")</f>
        <v/>
      </c>
      <c r="BP993" s="85" t="str">
        <f>IFERROR(IF($BH993="Passive","",INDEX(Expenses!I$9:I$1026,MATCH(Calc!$AO993,Expenses!$U$9:$U$1026,0),1)),"")</f>
        <v/>
      </c>
      <c r="BQ993" s="85" t="str">
        <f>IFERROR(IF($BH993="Passive","",INDEX(Expenses!J$9:J$1026,MATCH(Calc!$AO993,Expenses!$U$9:$U$1026,0),1)),"")</f>
        <v/>
      </c>
      <c r="BR993" s="85" t="str">
        <f>IFERROR(IF($BH993="Passive","",INDEX(Expenses!K$9:K$1026,MATCH(Calc!$AO993,Expenses!$U$9:$U$1026,0),1)),"")</f>
        <v/>
      </c>
      <c r="BS993" s="85" t="str">
        <f>IFERROR(IF($BH993="Passive","",INDEX(Expenses!L$9:L$1026,MATCH(Calc!$AO993,Expenses!$U$9:$U$1026,0),1)),"")</f>
        <v/>
      </c>
      <c r="BT993" s="85" t="str">
        <f>IFERROR(IF($BH993="Passive","",INDEX(Expenses!M$9:M$1026,MATCH(Calc!$AO993,Expenses!$U$9:$U$1026,0),1)),"")</f>
        <v/>
      </c>
      <c r="BU993" s="85" t="str">
        <f>IFERROR(IF($BH993="Passive","",INDEX(Expenses!N$9:N$1026,MATCH(Calc!$AO993,Expenses!$U$9:$U$1026,0),1)),"")</f>
        <v/>
      </c>
      <c r="BV993" s="85" t="str">
        <f>IFERROR(IF($BH993="Passive","",INDEX(Expenses!O$9:O$1026,MATCH(Calc!$AO993,Expenses!$U$9:$U$1026,0),1)),"")</f>
        <v/>
      </c>
      <c r="BW993" s="85" t="str">
        <f>IFERROR(IF($BH993="Passive","",INDEX(Expenses!P$9:P$1026,MATCH(Calc!$AO993,Expenses!$U$9:$U$1026,0),1)),"")</f>
        <v/>
      </c>
    </row>
    <row r="994" spans="40:75" x14ac:dyDescent="0.25">
      <c r="AN994" s="93">
        <f t="shared" si="98"/>
        <v>9</v>
      </c>
      <c r="AO994" s="93">
        <v>991</v>
      </c>
      <c r="AQ994" s="85" t="str">
        <f t="shared" si="99"/>
        <v>Passive</v>
      </c>
      <c r="AR994" s="85">
        <f>IFERROR(INDEX(Income!B$9:B$1026,MATCH(Calc!$AO994,Income!$U$9:$U$1026,0),1),0)</f>
        <v>0</v>
      </c>
      <c r="AS994" s="85">
        <f>IFERROR(INDEX(Income!C$9:C$1026,MATCH(Calc!$AO994,Income!$U$9:$U$1026,0),1),0)</f>
        <v>0</v>
      </c>
      <c r="AT994" s="93">
        <f t="shared" ca="1" si="100"/>
        <v>2030</v>
      </c>
      <c r="AU994" s="85" t="str">
        <f>IFERROR(IF($AQ994="Passive","",INDEX(Income!E$9:E$1026,MATCH(Calc!$AO994,Income!$U$9:$U$1026,0),1)),"")</f>
        <v/>
      </c>
      <c r="AV994" s="85" t="str">
        <f>IFERROR(IF($AQ994="Passive","",INDEX(Income!F$9:F$1026,MATCH(Calc!$AO994,Income!$U$9:$U$1026,0),1)),"")</f>
        <v/>
      </c>
      <c r="AW994" s="85" t="str">
        <f>IFERROR(IF($AQ994="Passive","",INDEX(Income!G$9:G$1026,MATCH(Calc!$AO994,Income!$U$9:$U$1026,0),1)),"")</f>
        <v/>
      </c>
      <c r="AX994" s="85" t="str">
        <f>IFERROR(IF($AQ994="Passive","",INDEX(Income!H$9:H$1026,MATCH(Calc!$AO994,Income!$U$9:$U$1026,0),1)),"")</f>
        <v/>
      </c>
      <c r="AY994" s="85" t="str">
        <f>IFERROR(IF($AQ994="Passive","",INDEX(Income!I$9:I$1026,MATCH(Calc!$AO994,Income!$U$9:$U$1026,0),1)),"")</f>
        <v/>
      </c>
      <c r="AZ994" s="85" t="str">
        <f>IFERROR(IF($AQ994="Passive","",INDEX(Income!J$9:J$1026,MATCH(Calc!$AO994,Income!$U$9:$U$1026,0),1)),"")</f>
        <v/>
      </c>
      <c r="BA994" s="85" t="str">
        <f>IFERROR(IF($AQ994="Passive","",INDEX(Income!K$9:K$1026,MATCH(Calc!$AO994,Income!$U$9:$U$1026,0),1)),"")</f>
        <v/>
      </c>
      <c r="BB994" s="85" t="str">
        <f>IFERROR(IF($AQ994="Passive","",INDEX(Income!L$9:L$1026,MATCH(Calc!$AO994,Income!$U$9:$U$1026,0),1)),"")</f>
        <v/>
      </c>
      <c r="BC994" s="85" t="str">
        <f>IFERROR(IF($AQ994="Passive","",INDEX(Income!M$9:M$1026,MATCH(Calc!$AO994,Income!$U$9:$U$1026,0),1)),"")</f>
        <v/>
      </c>
      <c r="BD994" s="85" t="str">
        <f>IFERROR(IF($AQ994="Passive","",INDEX(Income!N$9:N$1026,MATCH(Calc!$AO994,Income!$U$9:$U$1026,0),1)),"")</f>
        <v/>
      </c>
      <c r="BE994" s="85" t="str">
        <f>IFERROR(IF($AQ994="Passive","",INDEX(Income!O$9:O$1026,MATCH(Calc!$AO994,Income!$U$9:$U$1026,0),1)),"")</f>
        <v/>
      </c>
      <c r="BF994" s="85" t="str">
        <f>IFERROR(IF($AQ994="Passive","",INDEX(Income!P$9:P$1026,MATCH(Calc!$AO994,Income!$U$9:$U$1026,0),1)),"")</f>
        <v/>
      </c>
      <c r="BH994" s="85" t="str">
        <f t="shared" si="101"/>
        <v>Passive</v>
      </c>
      <c r="BI994" s="85">
        <f>IFERROR(INDEX(Expenses!B$9:B$1026,MATCH(Calc!$AO994,Expenses!$U$9:$U$1026,0),1),0)</f>
        <v>0</v>
      </c>
      <c r="BJ994" s="85">
        <f>IFERROR(INDEX(Expenses!C$9:C$1026,MATCH(Calc!$AO994,Expenses!$U$9:$U$1026,0),1),0)</f>
        <v>0</v>
      </c>
      <c r="BK994" s="93">
        <f t="shared" ca="1" si="102"/>
        <v>2030</v>
      </c>
      <c r="BL994" s="85" t="str">
        <f>IFERROR(IF($BH994="Passive","",INDEX(Expenses!E$9:E$1026,MATCH(Calc!$AO994,Expenses!$U$9:$U$1026,0),1)),"")</f>
        <v/>
      </c>
      <c r="BM994" s="85" t="str">
        <f>IFERROR(IF($BH994="Passive","",INDEX(Expenses!F$9:F$1026,MATCH(Calc!$AO994,Expenses!$U$9:$U$1026,0),1)),"")</f>
        <v/>
      </c>
      <c r="BN994" s="85" t="str">
        <f>IFERROR(IF($BH994="Passive","",INDEX(Expenses!G$9:G$1026,MATCH(Calc!$AO994,Expenses!$U$9:$U$1026,0),1)),"")</f>
        <v/>
      </c>
      <c r="BO994" s="85" t="str">
        <f>IFERROR(IF($BH994="Passive","",INDEX(Expenses!H$9:H$1026,MATCH(Calc!$AO994,Expenses!$U$9:$U$1026,0),1)),"")</f>
        <v/>
      </c>
      <c r="BP994" s="85" t="str">
        <f>IFERROR(IF($BH994="Passive","",INDEX(Expenses!I$9:I$1026,MATCH(Calc!$AO994,Expenses!$U$9:$U$1026,0),1)),"")</f>
        <v/>
      </c>
      <c r="BQ994" s="85" t="str">
        <f>IFERROR(IF($BH994="Passive","",INDEX(Expenses!J$9:J$1026,MATCH(Calc!$AO994,Expenses!$U$9:$U$1026,0),1)),"")</f>
        <v/>
      </c>
      <c r="BR994" s="85" t="str">
        <f>IFERROR(IF($BH994="Passive","",INDEX(Expenses!K$9:K$1026,MATCH(Calc!$AO994,Expenses!$U$9:$U$1026,0),1)),"")</f>
        <v/>
      </c>
      <c r="BS994" s="85" t="str">
        <f>IFERROR(IF($BH994="Passive","",INDEX(Expenses!L$9:L$1026,MATCH(Calc!$AO994,Expenses!$U$9:$U$1026,0),1)),"")</f>
        <v/>
      </c>
      <c r="BT994" s="85" t="str">
        <f>IFERROR(IF($BH994="Passive","",INDEX(Expenses!M$9:M$1026,MATCH(Calc!$AO994,Expenses!$U$9:$U$1026,0),1)),"")</f>
        <v/>
      </c>
      <c r="BU994" s="85" t="str">
        <f>IFERROR(IF($BH994="Passive","",INDEX(Expenses!N$9:N$1026,MATCH(Calc!$AO994,Expenses!$U$9:$U$1026,0),1)),"")</f>
        <v/>
      </c>
      <c r="BV994" s="85" t="str">
        <f>IFERROR(IF($BH994="Passive","",INDEX(Expenses!O$9:O$1026,MATCH(Calc!$AO994,Expenses!$U$9:$U$1026,0),1)),"")</f>
        <v/>
      </c>
      <c r="BW994" s="85" t="str">
        <f>IFERROR(IF($BH994="Passive","",INDEX(Expenses!P$9:P$1026,MATCH(Calc!$AO994,Expenses!$U$9:$U$1026,0),1)),"")</f>
        <v/>
      </c>
    </row>
    <row r="995" spans="40:75" x14ac:dyDescent="0.25">
      <c r="AN995" s="93">
        <f t="shared" si="98"/>
        <v>9</v>
      </c>
      <c r="AO995" s="93">
        <v>992</v>
      </c>
      <c r="AQ995" s="85" t="str">
        <f t="shared" si="99"/>
        <v>Passive</v>
      </c>
      <c r="AR995" s="85">
        <f>IFERROR(INDEX(Income!B$9:B$1026,MATCH(Calc!$AO995,Income!$U$9:$U$1026,0),1),0)</f>
        <v>0</v>
      </c>
      <c r="AS995" s="85">
        <f>IFERROR(INDEX(Income!C$9:C$1026,MATCH(Calc!$AO995,Income!$U$9:$U$1026,0),1),0)</f>
        <v>0</v>
      </c>
      <c r="AT995" s="93">
        <f t="shared" ca="1" si="100"/>
        <v>2030</v>
      </c>
      <c r="AU995" s="85" t="str">
        <f>IFERROR(IF($AQ995="Passive","",INDEX(Income!E$9:E$1026,MATCH(Calc!$AO995,Income!$U$9:$U$1026,0),1)),"")</f>
        <v/>
      </c>
      <c r="AV995" s="85" t="str">
        <f>IFERROR(IF($AQ995="Passive","",INDEX(Income!F$9:F$1026,MATCH(Calc!$AO995,Income!$U$9:$U$1026,0),1)),"")</f>
        <v/>
      </c>
      <c r="AW995" s="85" t="str">
        <f>IFERROR(IF($AQ995="Passive","",INDEX(Income!G$9:G$1026,MATCH(Calc!$AO995,Income!$U$9:$U$1026,0),1)),"")</f>
        <v/>
      </c>
      <c r="AX995" s="85" t="str">
        <f>IFERROR(IF($AQ995="Passive","",INDEX(Income!H$9:H$1026,MATCH(Calc!$AO995,Income!$U$9:$U$1026,0),1)),"")</f>
        <v/>
      </c>
      <c r="AY995" s="85" t="str">
        <f>IFERROR(IF($AQ995="Passive","",INDEX(Income!I$9:I$1026,MATCH(Calc!$AO995,Income!$U$9:$U$1026,0),1)),"")</f>
        <v/>
      </c>
      <c r="AZ995" s="85" t="str">
        <f>IFERROR(IF($AQ995="Passive","",INDEX(Income!J$9:J$1026,MATCH(Calc!$AO995,Income!$U$9:$U$1026,0),1)),"")</f>
        <v/>
      </c>
      <c r="BA995" s="85" t="str">
        <f>IFERROR(IF($AQ995="Passive","",INDEX(Income!K$9:K$1026,MATCH(Calc!$AO995,Income!$U$9:$U$1026,0),1)),"")</f>
        <v/>
      </c>
      <c r="BB995" s="85" t="str">
        <f>IFERROR(IF($AQ995="Passive","",INDEX(Income!L$9:L$1026,MATCH(Calc!$AO995,Income!$U$9:$U$1026,0),1)),"")</f>
        <v/>
      </c>
      <c r="BC995" s="85" t="str">
        <f>IFERROR(IF($AQ995="Passive","",INDEX(Income!M$9:M$1026,MATCH(Calc!$AO995,Income!$U$9:$U$1026,0),1)),"")</f>
        <v/>
      </c>
      <c r="BD995" s="85" t="str">
        <f>IFERROR(IF($AQ995="Passive","",INDEX(Income!N$9:N$1026,MATCH(Calc!$AO995,Income!$U$9:$U$1026,0),1)),"")</f>
        <v/>
      </c>
      <c r="BE995" s="85" t="str">
        <f>IFERROR(IF($AQ995="Passive","",INDEX(Income!O$9:O$1026,MATCH(Calc!$AO995,Income!$U$9:$U$1026,0),1)),"")</f>
        <v/>
      </c>
      <c r="BF995" s="85" t="str">
        <f>IFERROR(IF($AQ995="Passive","",INDEX(Income!P$9:P$1026,MATCH(Calc!$AO995,Income!$U$9:$U$1026,0),1)),"")</f>
        <v/>
      </c>
      <c r="BH995" s="85" t="str">
        <f t="shared" si="101"/>
        <v>Passive</v>
      </c>
      <c r="BI995" s="85">
        <f>IFERROR(INDEX(Expenses!B$9:B$1026,MATCH(Calc!$AO995,Expenses!$U$9:$U$1026,0),1),0)</f>
        <v>0</v>
      </c>
      <c r="BJ995" s="85">
        <f>IFERROR(INDEX(Expenses!C$9:C$1026,MATCH(Calc!$AO995,Expenses!$U$9:$U$1026,0),1),0)</f>
        <v>0</v>
      </c>
      <c r="BK995" s="93">
        <f t="shared" ca="1" si="102"/>
        <v>2030</v>
      </c>
      <c r="BL995" s="85" t="str">
        <f>IFERROR(IF($BH995="Passive","",INDEX(Expenses!E$9:E$1026,MATCH(Calc!$AO995,Expenses!$U$9:$U$1026,0),1)),"")</f>
        <v/>
      </c>
      <c r="BM995" s="85" t="str">
        <f>IFERROR(IF($BH995="Passive","",INDEX(Expenses!F$9:F$1026,MATCH(Calc!$AO995,Expenses!$U$9:$U$1026,0),1)),"")</f>
        <v/>
      </c>
      <c r="BN995" s="85" t="str">
        <f>IFERROR(IF($BH995="Passive","",INDEX(Expenses!G$9:G$1026,MATCH(Calc!$AO995,Expenses!$U$9:$U$1026,0),1)),"")</f>
        <v/>
      </c>
      <c r="BO995" s="85" t="str">
        <f>IFERROR(IF($BH995="Passive","",INDEX(Expenses!H$9:H$1026,MATCH(Calc!$AO995,Expenses!$U$9:$U$1026,0),1)),"")</f>
        <v/>
      </c>
      <c r="BP995" s="85" t="str">
        <f>IFERROR(IF($BH995="Passive","",INDEX(Expenses!I$9:I$1026,MATCH(Calc!$AO995,Expenses!$U$9:$U$1026,0),1)),"")</f>
        <v/>
      </c>
      <c r="BQ995" s="85" t="str">
        <f>IFERROR(IF($BH995="Passive","",INDEX(Expenses!J$9:J$1026,MATCH(Calc!$AO995,Expenses!$U$9:$U$1026,0),1)),"")</f>
        <v/>
      </c>
      <c r="BR995" s="85" t="str">
        <f>IFERROR(IF($BH995="Passive","",INDEX(Expenses!K$9:K$1026,MATCH(Calc!$AO995,Expenses!$U$9:$U$1026,0),1)),"")</f>
        <v/>
      </c>
      <c r="BS995" s="85" t="str">
        <f>IFERROR(IF($BH995="Passive","",INDEX(Expenses!L$9:L$1026,MATCH(Calc!$AO995,Expenses!$U$9:$U$1026,0),1)),"")</f>
        <v/>
      </c>
      <c r="BT995" s="85" t="str">
        <f>IFERROR(IF($BH995="Passive","",INDEX(Expenses!M$9:M$1026,MATCH(Calc!$AO995,Expenses!$U$9:$U$1026,0),1)),"")</f>
        <v/>
      </c>
      <c r="BU995" s="85" t="str">
        <f>IFERROR(IF($BH995="Passive","",INDEX(Expenses!N$9:N$1026,MATCH(Calc!$AO995,Expenses!$U$9:$U$1026,0),1)),"")</f>
        <v/>
      </c>
      <c r="BV995" s="85" t="str">
        <f>IFERROR(IF($BH995="Passive","",INDEX(Expenses!O$9:O$1026,MATCH(Calc!$AO995,Expenses!$U$9:$U$1026,0),1)),"")</f>
        <v/>
      </c>
      <c r="BW995" s="85" t="str">
        <f>IFERROR(IF($BH995="Passive","",INDEX(Expenses!P$9:P$1026,MATCH(Calc!$AO995,Expenses!$U$9:$U$1026,0),1)),"")</f>
        <v/>
      </c>
    </row>
    <row r="996" spans="40:75" x14ac:dyDescent="0.25">
      <c r="AN996" s="93">
        <f t="shared" si="98"/>
        <v>9</v>
      </c>
      <c r="AO996" s="93">
        <v>993</v>
      </c>
      <c r="AQ996" s="85" t="str">
        <f t="shared" si="99"/>
        <v>Passive</v>
      </c>
      <c r="AR996" s="85">
        <f>IFERROR(INDEX(Income!B$9:B$1026,MATCH(Calc!$AO996,Income!$U$9:$U$1026,0),1),0)</f>
        <v>0</v>
      </c>
      <c r="AS996" s="85">
        <f>IFERROR(INDEX(Income!C$9:C$1026,MATCH(Calc!$AO996,Income!$U$9:$U$1026,0),1),0)</f>
        <v>0</v>
      </c>
      <c r="AT996" s="93">
        <f t="shared" ca="1" si="100"/>
        <v>2030</v>
      </c>
      <c r="AU996" s="85" t="str">
        <f>IFERROR(IF($AQ996="Passive","",INDEX(Income!E$9:E$1026,MATCH(Calc!$AO996,Income!$U$9:$U$1026,0),1)),"")</f>
        <v/>
      </c>
      <c r="AV996" s="85" t="str">
        <f>IFERROR(IF($AQ996="Passive","",INDEX(Income!F$9:F$1026,MATCH(Calc!$AO996,Income!$U$9:$U$1026,0),1)),"")</f>
        <v/>
      </c>
      <c r="AW996" s="85" t="str">
        <f>IFERROR(IF($AQ996="Passive","",INDEX(Income!G$9:G$1026,MATCH(Calc!$AO996,Income!$U$9:$U$1026,0),1)),"")</f>
        <v/>
      </c>
      <c r="AX996" s="85" t="str">
        <f>IFERROR(IF($AQ996="Passive","",INDEX(Income!H$9:H$1026,MATCH(Calc!$AO996,Income!$U$9:$U$1026,0),1)),"")</f>
        <v/>
      </c>
      <c r="AY996" s="85" t="str">
        <f>IFERROR(IF($AQ996="Passive","",INDEX(Income!I$9:I$1026,MATCH(Calc!$AO996,Income!$U$9:$U$1026,0),1)),"")</f>
        <v/>
      </c>
      <c r="AZ996" s="85" t="str">
        <f>IFERROR(IF($AQ996="Passive","",INDEX(Income!J$9:J$1026,MATCH(Calc!$AO996,Income!$U$9:$U$1026,0),1)),"")</f>
        <v/>
      </c>
      <c r="BA996" s="85" t="str">
        <f>IFERROR(IF($AQ996="Passive","",INDEX(Income!K$9:K$1026,MATCH(Calc!$AO996,Income!$U$9:$U$1026,0),1)),"")</f>
        <v/>
      </c>
      <c r="BB996" s="85" t="str">
        <f>IFERROR(IF($AQ996="Passive","",INDEX(Income!L$9:L$1026,MATCH(Calc!$AO996,Income!$U$9:$U$1026,0),1)),"")</f>
        <v/>
      </c>
      <c r="BC996" s="85" t="str">
        <f>IFERROR(IF($AQ996="Passive","",INDEX(Income!M$9:M$1026,MATCH(Calc!$AO996,Income!$U$9:$U$1026,0),1)),"")</f>
        <v/>
      </c>
      <c r="BD996" s="85" t="str">
        <f>IFERROR(IF($AQ996="Passive","",INDEX(Income!N$9:N$1026,MATCH(Calc!$AO996,Income!$U$9:$U$1026,0),1)),"")</f>
        <v/>
      </c>
      <c r="BE996" s="85" t="str">
        <f>IFERROR(IF($AQ996="Passive","",INDEX(Income!O$9:O$1026,MATCH(Calc!$AO996,Income!$U$9:$U$1026,0),1)),"")</f>
        <v/>
      </c>
      <c r="BF996" s="85" t="str">
        <f>IFERROR(IF($AQ996="Passive","",INDEX(Income!P$9:P$1026,MATCH(Calc!$AO996,Income!$U$9:$U$1026,0),1)),"")</f>
        <v/>
      </c>
      <c r="BH996" s="85" t="str">
        <f t="shared" si="101"/>
        <v>Passive</v>
      </c>
      <c r="BI996" s="85">
        <f>IFERROR(INDEX(Expenses!B$9:B$1026,MATCH(Calc!$AO996,Expenses!$U$9:$U$1026,0),1),0)</f>
        <v>0</v>
      </c>
      <c r="BJ996" s="85">
        <f>IFERROR(INDEX(Expenses!C$9:C$1026,MATCH(Calc!$AO996,Expenses!$U$9:$U$1026,0),1),0)</f>
        <v>0</v>
      </c>
      <c r="BK996" s="93">
        <f t="shared" ca="1" si="102"/>
        <v>2030</v>
      </c>
      <c r="BL996" s="85" t="str">
        <f>IFERROR(IF($BH996="Passive","",INDEX(Expenses!E$9:E$1026,MATCH(Calc!$AO996,Expenses!$U$9:$U$1026,0),1)),"")</f>
        <v/>
      </c>
      <c r="BM996" s="85" t="str">
        <f>IFERROR(IF($BH996="Passive","",INDEX(Expenses!F$9:F$1026,MATCH(Calc!$AO996,Expenses!$U$9:$U$1026,0),1)),"")</f>
        <v/>
      </c>
      <c r="BN996" s="85" t="str">
        <f>IFERROR(IF($BH996="Passive","",INDEX(Expenses!G$9:G$1026,MATCH(Calc!$AO996,Expenses!$U$9:$U$1026,0),1)),"")</f>
        <v/>
      </c>
      <c r="BO996" s="85" t="str">
        <f>IFERROR(IF($BH996="Passive","",INDEX(Expenses!H$9:H$1026,MATCH(Calc!$AO996,Expenses!$U$9:$U$1026,0),1)),"")</f>
        <v/>
      </c>
      <c r="BP996" s="85" t="str">
        <f>IFERROR(IF($BH996="Passive","",INDEX(Expenses!I$9:I$1026,MATCH(Calc!$AO996,Expenses!$U$9:$U$1026,0),1)),"")</f>
        <v/>
      </c>
      <c r="BQ996" s="85" t="str">
        <f>IFERROR(IF($BH996="Passive","",INDEX(Expenses!J$9:J$1026,MATCH(Calc!$AO996,Expenses!$U$9:$U$1026,0),1)),"")</f>
        <v/>
      </c>
      <c r="BR996" s="85" t="str">
        <f>IFERROR(IF($BH996="Passive","",INDEX(Expenses!K$9:K$1026,MATCH(Calc!$AO996,Expenses!$U$9:$U$1026,0),1)),"")</f>
        <v/>
      </c>
      <c r="BS996" s="85" t="str">
        <f>IFERROR(IF($BH996="Passive","",INDEX(Expenses!L$9:L$1026,MATCH(Calc!$AO996,Expenses!$U$9:$U$1026,0),1)),"")</f>
        <v/>
      </c>
      <c r="BT996" s="85" t="str">
        <f>IFERROR(IF($BH996="Passive","",INDEX(Expenses!M$9:M$1026,MATCH(Calc!$AO996,Expenses!$U$9:$U$1026,0),1)),"")</f>
        <v/>
      </c>
      <c r="BU996" s="85" t="str">
        <f>IFERROR(IF($BH996="Passive","",INDEX(Expenses!N$9:N$1026,MATCH(Calc!$AO996,Expenses!$U$9:$U$1026,0),1)),"")</f>
        <v/>
      </c>
      <c r="BV996" s="85" t="str">
        <f>IFERROR(IF($BH996="Passive","",INDEX(Expenses!O$9:O$1026,MATCH(Calc!$AO996,Expenses!$U$9:$U$1026,0),1)),"")</f>
        <v/>
      </c>
      <c r="BW996" s="85" t="str">
        <f>IFERROR(IF($BH996="Passive","",INDEX(Expenses!P$9:P$1026,MATCH(Calc!$AO996,Expenses!$U$9:$U$1026,0),1)),"")</f>
        <v/>
      </c>
    </row>
    <row r="997" spans="40:75" x14ac:dyDescent="0.25">
      <c r="AN997" s="93">
        <f t="shared" si="98"/>
        <v>9</v>
      </c>
      <c r="AO997" s="93">
        <v>994</v>
      </c>
      <c r="AQ997" s="85" t="str">
        <f t="shared" si="99"/>
        <v>Passive</v>
      </c>
      <c r="AR997" s="85">
        <f>IFERROR(INDEX(Income!B$9:B$1026,MATCH(Calc!$AO997,Income!$U$9:$U$1026,0),1),0)</f>
        <v>0</v>
      </c>
      <c r="AS997" s="85">
        <f>IFERROR(INDEX(Income!C$9:C$1026,MATCH(Calc!$AO997,Income!$U$9:$U$1026,0),1),0)</f>
        <v>0</v>
      </c>
      <c r="AT997" s="93">
        <f t="shared" ca="1" si="100"/>
        <v>2030</v>
      </c>
      <c r="AU997" s="85" t="str">
        <f>IFERROR(IF($AQ997="Passive","",INDEX(Income!E$9:E$1026,MATCH(Calc!$AO997,Income!$U$9:$U$1026,0),1)),"")</f>
        <v/>
      </c>
      <c r="AV997" s="85" t="str">
        <f>IFERROR(IF($AQ997="Passive","",INDEX(Income!F$9:F$1026,MATCH(Calc!$AO997,Income!$U$9:$U$1026,0),1)),"")</f>
        <v/>
      </c>
      <c r="AW997" s="85" t="str">
        <f>IFERROR(IF($AQ997="Passive","",INDEX(Income!G$9:G$1026,MATCH(Calc!$AO997,Income!$U$9:$U$1026,0),1)),"")</f>
        <v/>
      </c>
      <c r="AX997" s="85" t="str">
        <f>IFERROR(IF($AQ997="Passive","",INDEX(Income!H$9:H$1026,MATCH(Calc!$AO997,Income!$U$9:$U$1026,0),1)),"")</f>
        <v/>
      </c>
      <c r="AY997" s="85" t="str">
        <f>IFERROR(IF($AQ997="Passive","",INDEX(Income!I$9:I$1026,MATCH(Calc!$AO997,Income!$U$9:$U$1026,0),1)),"")</f>
        <v/>
      </c>
      <c r="AZ997" s="85" t="str">
        <f>IFERROR(IF($AQ997="Passive","",INDEX(Income!J$9:J$1026,MATCH(Calc!$AO997,Income!$U$9:$U$1026,0),1)),"")</f>
        <v/>
      </c>
      <c r="BA997" s="85" t="str">
        <f>IFERROR(IF($AQ997="Passive","",INDEX(Income!K$9:K$1026,MATCH(Calc!$AO997,Income!$U$9:$U$1026,0),1)),"")</f>
        <v/>
      </c>
      <c r="BB997" s="85" t="str">
        <f>IFERROR(IF($AQ997="Passive","",INDEX(Income!L$9:L$1026,MATCH(Calc!$AO997,Income!$U$9:$U$1026,0),1)),"")</f>
        <v/>
      </c>
      <c r="BC997" s="85" t="str">
        <f>IFERROR(IF($AQ997="Passive","",INDEX(Income!M$9:M$1026,MATCH(Calc!$AO997,Income!$U$9:$U$1026,0),1)),"")</f>
        <v/>
      </c>
      <c r="BD997" s="85" t="str">
        <f>IFERROR(IF($AQ997="Passive","",INDEX(Income!N$9:N$1026,MATCH(Calc!$AO997,Income!$U$9:$U$1026,0),1)),"")</f>
        <v/>
      </c>
      <c r="BE997" s="85" t="str">
        <f>IFERROR(IF($AQ997="Passive","",INDEX(Income!O$9:O$1026,MATCH(Calc!$AO997,Income!$U$9:$U$1026,0),1)),"")</f>
        <v/>
      </c>
      <c r="BF997" s="85" t="str">
        <f>IFERROR(IF($AQ997="Passive","",INDEX(Income!P$9:P$1026,MATCH(Calc!$AO997,Income!$U$9:$U$1026,0),1)),"")</f>
        <v/>
      </c>
      <c r="BH997" s="85" t="str">
        <f t="shared" si="101"/>
        <v>Passive</v>
      </c>
      <c r="BI997" s="85">
        <f>IFERROR(INDEX(Expenses!B$9:B$1026,MATCH(Calc!$AO997,Expenses!$U$9:$U$1026,0),1),0)</f>
        <v>0</v>
      </c>
      <c r="BJ997" s="85">
        <f>IFERROR(INDEX(Expenses!C$9:C$1026,MATCH(Calc!$AO997,Expenses!$U$9:$U$1026,0),1),0)</f>
        <v>0</v>
      </c>
      <c r="BK997" s="93">
        <f t="shared" ca="1" si="102"/>
        <v>2030</v>
      </c>
      <c r="BL997" s="85" t="str">
        <f>IFERROR(IF($BH997="Passive","",INDEX(Expenses!E$9:E$1026,MATCH(Calc!$AO997,Expenses!$U$9:$U$1026,0),1)),"")</f>
        <v/>
      </c>
      <c r="BM997" s="85" t="str">
        <f>IFERROR(IF($BH997="Passive","",INDEX(Expenses!F$9:F$1026,MATCH(Calc!$AO997,Expenses!$U$9:$U$1026,0),1)),"")</f>
        <v/>
      </c>
      <c r="BN997" s="85" t="str">
        <f>IFERROR(IF($BH997="Passive","",INDEX(Expenses!G$9:G$1026,MATCH(Calc!$AO997,Expenses!$U$9:$U$1026,0),1)),"")</f>
        <v/>
      </c>
      <c r="BO997" s="85" t="str">
        <f>IFERROR(IF($BH997="Passive","",INDEX(Expenses!H$9:H$1026,MATCH(Calc!$AO997,Expenses!$U$9:$U$1026,0),1)),"")</f>
        <v/>
      </c>
      <c r="BP997" s="85" t="str">
        <f>IFERROR(IF($BH997="Passive","",INDEX(Expenses!I$9:I$1026,MATCH(Calc!$AO997,Expenses!$U$9:$U$1026,0),1)),"")</f>
        <v/>
      </c>
      <c r="BQ997" s="85" t="str">
        <f>IFERROR(IF($BH997="Passive","",INDEX(Expenses!J$9:J$1026,MATCH(Calc!$AO997,Expenses!$U$9:$U$1026,0),1)),"")</f>
        <v/>
      </c>
      <c r="BR997" s="85" t="str">
        <f>IFERROR(IF($BH997="Passive","",INDEX(Expenses!K$9:K$1026,MATCH(Calc!$AO997,Expenses!$U$9:$U$1026,0),1)),"")</f>
        <v/>
      </c>
      <c r="BS997" s="85" t="str">
        <f>IFERROR(IF($BH997="Passive","",INDEX(Expenses!L$9:L$1026,MATCH(Calc!$AO997,Expenses!$U$9:$U$1026,0),1)),"")</f>
        <v/>
      </c>
      <c r="BT997" s="85" t="str">
        <f>IFERROR(IF($BH997="Passive","",INDEX(Expenses!M$9:M$1026,MATCH(Calc!$AO997,Expenses!$U$9:$U$1026,0),1)),"")</f>
        <v/>
      </c>
      <c r="BU997" s="85" t="str">
        <f>IFERROR(IF($BH997="Passive","",INDEX(Expenses!N$9:N$1026,MATCH(Calc!$AO997,Expenses!$U$9:$U$1026,0),1)),"")</f>
        <v/>
      </c>
      <c r="BV997" s="85" t="str">
        <f>IFERROR(IF($BH997="Passive","",INDEX(Expenses!O$9:O$1026,MATCH(Calc!$AO997,Expenses!$U$9:$U$1026,0),1)),"")</f>
        <v/>
      </c>
      <c r="BW997" s="85" t="str">
        <f>IFERROR(IF($BH997="Passive","",INDEX(Expenses!P$9:P$1026,MATCH(Calc!$AO997,Expenses!$U$9:$U$1026,0),1)),"")</f>
        <v/>
      </c>
    </row>
    <row r="998" spans="40:75" x14ac:dyDescent="0.25">
      <c r="AN998" s="93">
        <f t="shared" si="98"/>
        <v>9</v>
      </c>
      <c r="AO998" s="93">
        <v>995</v>
      </c>
      <c r="AQ998" s="85" t="str">
        <f t="shared" si="99"/>
        <v>Passive</v>
      </c>
      <c r="AR998" s="85">
        <f>IFERROR(INDEX(Income!B$9:B$1026,MATCH(Calc!$AO998,Income!$U$9:$U$1026,0),1),0)</f>
        <v>0</v>
      </c>
      <c r="AS998" s="85">
        <f>IFERROR(INDEX(Income!C$9:C$1026,MATCH(Calc!$AO998,Income!$U$9:$U$1026,0),1),0)</f>
        <v>0</v>
      </c>
      <c r="AT998" s="93">
        <f t="shared" ca="1" si="100"/>
        <v>2030</v>
      </c>
      <c r="AU998" s="85" t="str">
        <f>IFERROR(IF($AQ998="Passive","",INDEX(Income!E$9:E$1026,MATCH(Calc!$AO998,Income!$U$9:$U$1026,0),1)),"")</f>
        <v/>
      </c>
      <c r="AV998" s="85" t="str">
        <f>IFERROR(IF($AQ998="Passive","",INDEX(Income!F$9:F$1026,MATCH(Calc!$AO998,Income!$U$9:$U$1026,0),1)),"")</f>
        <v/>
      </c>
      <c r="AW998" s="85" t="str">
        <f>IFERROR(IF($AQ998="Passive","",INDEX(Income!G$9:G$1026,MATCH(Calc!$AO998,Income!$U$9:$U$1026,0),1)),"")</f>
        <v/>
      </c>
      <c r="AX998" s="85" t="str">
        <f>IFERROR(IF($AQ998="Passive","",INDEX(Income!H$9:H$1026,MATCH(Calc!$AO998,Income!$U$9:$U$1026,0),1)),"")</f>
        <v/>
      </c>
      <c r="AY998" s="85" t="str">
        <f>IFERROR(IF($AQ998="Passive","",INDEX(Income!I$9:I$1026,MATCH(Calc!$AO998,Income!$U$9:$U$1026,0),1)),"")</f>
        <v/>
      </c>
      <c r="AZ998" s="85" t="str">
        <f>IFERROR(IF($AQ998="Passive","",INDEX(Income!J$9:J$1026,MATCH(Calc!$AO998,Income!$U$9:$U$1026,0),1)),"")</f>
        <v/>
      </c>
      <c r="BA998" s="85" t="str">
        <f>IFERROR(IF($AQ998="Passive","",INDEX(Income!K$9:K$1026,MATCH(Calc!$AO998,Income!$U$9:$U$1026,0),1)),"")</f>
        <v/>
      </c>
      <c r="BB998" s="85" t="str">
        <f>IFERROR(IF($AQ998="Passive","",INDEX(Income!L$9:L$1026,MATCH(Calc!$AO998,Income!$U$9:$U$1026,0),1)),"")</f>
        <v/>
      </c>
      <c r="BC998" s="85" t="str">
        <f>IFERROR(IF($AQ998="Passive","",INDEX(Income!M$9:M$1026,MATCH(Calc!$AO998,Income!$U$9:$U$1026,0),1)),"")</f>
        <v/>
      </c>
      <c r="BD998" s="85" t="str">
        <f>IFERROR(IF($AQ998="Passive","",INDEX(Income!N$9:N$1026,MATCH(Calc!$AO998,Income!$U$9:$U$1026,0),1)),"")</f>
        <v/>
      </c>
      <c r="BE998" s="85" t="str">
        <f>IFERROR(IF($AQ998="Passive","",INDEX(Income!O$9:O$1026,MATCH(Calc!$AO998,Income!$U$9:$U$1026,0),1)),"")</f>
        <v/>
      </c>
      <c r="BF998" s="85" t="str">
        <f>IFERROR(IF($AQ998="Passive","",INDEX(Income!P$9:P$1026,MATCH(Calc!$AO998,Income!$U$9:$U$1026,0),1)),"")</f>
        <v/>
      </c>
      <c r="BH998" s="85" t="str">
        <f t="shared" si="101"/>
        <v>Passive</v>
      </c>
      <c r="BI998" s="85">
        <f>IFERROR(INDEX(Expenses!B$9:B$1026,MATCH(Calc!$AO998,Expenses!$U$9:$U$1026,0),1),0)</f>
        <v>0</v>
      </c>
      <c r="BJ998" s="85">
        <f>IFERROR(INDEX(Expenses!C$9:C$1026,MATCH(Calc!$AO998,Expenses!$U$9:$U$1026,0),1),0)</f>
        <v>0</v>
      </c>
      <c r="BK998" s="93">
        <f t="shared" ca="1" si="102"/>
        <v>2030</v>
      </c>
      <c r="BL998" s="85" t="str">
        <f>IFERROR(IF($BH998="Passive","",INDEX(Expenses!E$9:E$1026,MATCH(Calc!$AO998,Expenses!$U$9:$U$1026,0),1)),"")</f>
        <v/>
      </c>
      <c r="BM998" s="85" t="str">
        <f>IFERROR(IF($BH998="Passive","",INDEX(Expenses!F$9:F$1026,MATCH(Calc!$AO998,Expenses!$U$9:$U$1026,0),1)),"")</f>
        <v/>
      </c>
      <c r="BN998" s="85" t="str">
        <f>IFERROR(IF($BH998="Passive","",INDEX(Expenses!G$9:G$1026,MATCH(Calc!$AO998,Expenses!$U$9:$U$1026,0),1)),"")</f>
        <v/>
      </c>
      <c r="BO998" s="85" t="str">
        <f>IFERROR(IF($BH998="Passive","",INDEX(Expenses!H$9:H$1026,MATCH(Calc!$AO998,Expenses!$U$9:$U$1026,0),1)),"")</f>
        <v/>
      </c>
      <c r="BP998" s="85" t="str">
        <f>IFERROR(IF($BH998="Passive","",INDEX(Expenses!I$9:I$1026,MATCH(Calc!$AO998,Expenses!$U$9:$U$1026,0),1)),"")</f>
        <v/>
      </c>
      <c r="BQ998" s="85" t="str">
        <f>IFERROR(IF($BH998="Passive","",INDEX(Expenses!J$9:J$1026,MATCH(Calc!$AO998,Expenses!$U$9:$U$1026,0),1)),"")</f>
        <v/>
      </c>
      <c r="BR998" s="85" t="str">
        <f>IFERROR(IF($BH998="Passive","",INDEX(Expenses!K$9:K$1026,MATCH(Calc!$AO998,Expenses!$U$9:$U$1026,0),1)),"")</f>
        <v/>
      </c>
      <c r="BS998" s="85" t="str">
        <f>IFERROR(IF($BH998="Passive","",INDEX(Expenses!L$9:L$1026,MATCH(Calc!$AO998,Expenses!$U$9:$U$1026,0),1)),"")</f>
        <v/>
      </c>
      <c r="BT998" s="85" t="str">
        <f>IFERROR(IF($BH998="Passive","",INDEX(Expenses!M$9:M$1026,MATCH(Calc!$AO998,Expenses!$U$9:$U$1026,0),1)),"")</f>
        <v/>
      </c>
      <c r="BU998" s="85" t="str">
        <f>IFERROR(IF($BH998="Passive","",INDEX(Expenses!N$9:N$1026,MATCH(Calc!$AO998,Expenses!$U$9:$U$1026,0),1)),"")</f>
        <v/>
      </c>
      <c r="BV998" s="85" t="str">
        <f>IFERROR(IF($BH998="Passive","",INDEX(Expenses!O$9:O$1026,MATCH(Calc!$AO998,Expenses!$U$9:$U$1026,0),1)),"")</f>
        <v/>
      </c>
      <c r="BW998" s="85" t="str">
        <f>IFERROR(IF($BH998="Passive","",INDEX(Expenses!P$9:P$1026,MATCH(Calc!$AO998,Expenses!$U$9:$U$1026,0),1)),"")</f>
        <v/>
      </c>
    </row>
    <row r="999" spans="40:75" x14ac:dyDescent="0.25">
      <c r="AN999" s="93">
        <f t="shared" si="98"/>
        <v>9</v>
      </c>
      <c r="AO999" s="93">
        <v>996</v>
      </c>
      <c r="AQ999" s="85" t="str">
        <f t="shared" si="99"/>
        <v>Passive</v>
      </c>
      <c r="AR999" s="85">
        <f>IFERROR(INDEX(Income!B$9:B$1026,MATCH(Calc!$AO999,Income!$U$9:$U$1026,0),1),0)</f>
        <v>0</v>
      </c>
      <c r="AS999" s="85">
        <f>IFERROR(INDEX(Income!C$9:C$1026,MATCH(Calc!$AO999,Income!$U$9:$U$1026,0),1),0)</f>
        <v>0</v>
      </c>
      <c r="AT999" s="93">
        <f t="shared" ca="1" si="100"/>
        <v>2030</v>
      </c>
      <c r="AU999" s="85" t="str">
        <f>IFERROR(IF($AQ999="Passive","",INDEX(Income!E$9:E$1026,MATCH(Calc!$AO999,Income!$U$9:$U$1026,0),1)),"")</f>
        <v/>
      </c>
      <c r="AV999" s="85" t="str">
        <f>IFERROR(IF($AQ999="Passive","",INDEX(Income!F$9:F$1026,MATCH(Calc!$AO999,Income!$U$9:$U$1026,0),1)),"")</f>
        <v/>
      </c>
      <c r="AW999" s="85" t="str">
        <f>IFERROR(IF($AQ999="Passive","",INDEX(Income!G$9:G$1026,MATCH(Calc!$AO999,Income!$U$9:$U$1026,0),1)),"")</f>
        <v/>
      </c>
      <c r="AX999" s="85" t="str">
        <f>IFERROR(IF($AQ999="Passive","",INDEX(Income!H$9:H$1026,MATCH(Calc!$AO999,Income!$U$9:$U$1026,0),1)),"")</f>
        <v/>
      </c>
      <c r="AY999" s="85" t="str">
        <f>IFERROR(IF($AQ999="Passive","",INDEX(Income!I$9:I$1026,MATCH(Calc!$AO999,Income!$U$9:$U$1026,0),1)),"")</f>
        <v/>
      </c>
      <c r="AZ999" s="85" t="str">
        <f>IFERROR(IF($AQ999="Passive","",INDEX(Income!J$9:J$1026,MATCH(Calc!$AO999,Income!$U$9:$U$1026,0),1)),"")</f>
        <v/>
      </c>
      <c r="BA999" s="85" t="str">
        <f>IFERROR(IF($AQ999="Passive","",INDEX(Income!K$9:K$1026,MATCH(Calc!$AO999,Income!$U$9:$U$1026,0),1)),"")</f>
        <v/>
      </c>
      <c r="BB999" s="85" t="str">
        <f>IFERROR(IF($AQ999="Passive","",INDEX(Income!L$9:L$1026,MATCH(Calc!$AO999,Income!$U$9:$U$1026,0),1)),"")</f>
        <v/>
      </c>
      <c r="BC999" s="85" t="str">
        <f>IFERROR(IF($AQ999="Passive","",INDEX(Income!M$9:M$1026,MATCH(Calc!$AO999,Income!$U$9:$U$1026,0),1)),"")</f>
        <v/>
      </c>
      <c r="BD999" s="85" t="str">
        <f>IFERROR(IF($AQ999="Passive","",INDEX(Income!N$9:N$1026,MATCH(Calc!$AO999,Income!$U$9:$U$1026,0),1)),"")</f>
        <v/>
      </c>
      <c r="BE999" s="85" t="str">
        <f>IFERROR(IF($AQ999="Passive","",INDEX(Income!O$9:O$1026,MATCH(Calc!$AO999,Income!$U$9:$U$1026,0),1)),"")</f>
        <v/>
      </c>
      <c r="BF999" s="85" t="str">
        <f>IFERROR(IF($AQ999="Passive","",INDEX(Income!P$9:P$1026,MATCH(Calc!$AO999,Income!$U$9:$U$1026,0),1)),"")</f>
        <v/>
      </c>
      <c r="BH999" s="85" t="str">
        <f t="shared" si="101"/>
        <v>Passive</v>
      </c>
      <c r="BI999" s="85">
        <f>IFERROR(INDEX(Expenses!B$9:B$1026,MATCH(Calc!$AO999,Expenses!$U$9:$U$1026,0),1),0)</f>
        <v>0</v>
      </c>
      <c r="BJ999" s="85">
        <f>IFERROR(INDEX(Expenses!C$9:C$1026,MATCH(Calc!$AO999,Expenses!$U$9:$U$1026,0),1),0)</f>
        <v>0</v>
      </c>
      <c r="BK999" s="93">
        <f t="shared" ca="1" si="102"/>
        <v>2030</v>
      </c>
      <c r="BL999" s="85" t="str">
        <f>IFERROR(IF($BH999="Passive","",INDEX(Expenses!E$9:E$1026,MATCH(Calc!$AO999,Expenses!$U$9:$U$1026,0),1)),"")</f>
        <v/>
      </c>
      <c r="BM999" s="85" t="str">
        <f>IFERROR(IF($BH999="Passive","",INDEX(Expenses!F$9:F$1026,MATCH(Calc!$AO999,Expenses!$U$9:$U$1026,0),1)),"")</f>
        <v/>
      </c>
      <c r="BN999" s="85" t="str">
        <f>IFERROR(IF($BH999="Passive","",INDEX(Expenses!G$9:G$1026,MATCH(Calc!$AO999,Expenses!$U$9:$U$1026,0),1)),"")</f>
        <v/>
      </c>
      <c r="BO999" s="85" t="str">
        <f>IFERROR(IF($BH999="Passive","",INDEX(Expenses!H$9:H$1026,MATCH(Calc!$AO999,Expenses!$U$9:$U$1026,0),1)),"")</f>
        <v/>
      </c>
      <c r="BP999" s="85" t="str">
        <f>IFERROR(IF($BH999="Passive","",INDEX(Expenses!I$9:I$1026,MATCH(Calc!$AO999,Expenses!$U$9:$U$1026,0),1)),"")</f>
        <v/>
      </c>
      <c r="BQ999" s="85" t="str">
        <f>IFERROR(IF($BH999="Passive","",INDEX(Expenses!J$9:J$1026,MATCH(Calc!$AO999,Expenses!$U$9:$U$1026,0),1)),"")</f>
        <v/>
      </c>
      <c r="BR999" s="85" t="str">
        <f>IFERROR(IF($BH999="Passive","",INDEX(Expenses!K$9:K$1026,MATCH(Calc!$AO999,Expenses!$U$9:$U$1026,0),1)),"")</f>
        <v/>
      </c>
      <c r="BS999" s="85" t="str">
        <f>IFERROR(IF($BH999="Passive","",INDEX(Expenses!L$9:L$1026,MATCH(Calc!$AO999,Expenses!$U$9:$U$1026,0),1)),"")</f>
        <v/>
      </c>
      <c r="BT999" s="85" t="str">
        <f>IFERROR(IF($BH999="Passive","",INDEX(Expenses!M$9:M$1026,MATCH(Calc!$AO999,Expenses!$U$9:$U$1026,0),1)),"")</f>
        <v/>
      </c>
      <c r="BU999" s="85" t="str">
        <f>IFERROR(IF($BH999="Passive","",INDEX(Expenses!N$9:N$1026,MATCH(Calc!$AO999,Expenses!$U$9:$U$1026,0),1)),"")</f>
        <v/>
      </c>
      <c r="BV999" s="85" t="str">
        <f>IFERROR(IF($BH999="Passive","",INDEX(Expenses!O$9:O$1026,MATCH(Calc!$AO999,Expenses!$U$9:$U$1026,0),1)),"")</f>
        <v/>
      </c>
      <c r="BW999" s="85" t="str">
        <f>IFERROR(IF($BH999="Passive","",INDEX(Expenses!P$9:P$1026,MATCH(Calc!$AO999,Expenses!$U$9:$U$1026,0),1)),"")</f>
        <v/>
      </c>
    </row>
    <row r="1000" spans="40:75" x14ac:dyDescent="0.25">
      <c r="AN1000" s="93">
        <f t="shared" si="98"/>
        <v>9</v>
      </c>
      <c r="AO1000" s="93">
        <v>997</v>
      </c>
      <c r="AQ1000" s="85" t="str">
        <f t="shared" si="99"/>
        <v>Passive</v>
      </c>
      <c r="AR1000" s="85">
        <f>IFERROR(INDEX(Income!B$9:B$1026,MATCH(Calc!$AO1000,Income!$U$9:$U$1026,0),1),0)</f>
        <v>0</v>
      </c>
      <c r="AS1000" s="85">
        <f>IFERROR(INDEX(Income!C$9:C$1026,MATCH(Calc!$AO1000,Income!$U$9:$U$1026,0),1),0)</f>
        <v>0</v>
      </c>
      <c r="AT1000" s="93">
        <f t="shared" ca="1" si="100"/>
        <v>2030</v>
      </c>
      <c r="AU1000" s="85" t="str">
        <f>IFERROR(IF($AQ1000="Passive","",INDEX(Income!E$9:E$1026,MATCH(Calc!$AO1000,Income!$U$9:$U$1026,0),1)),"")</f>
        <v/>
      </c>
      <c r="AV1000" s="85" t="str">
        <f>IFERROR(IF($AQ1000="Passive","",INDEX(Income!F$9:F$1026,MATCH(Calc!$AO1000,Income!$U$9:$U$1026,0),1)),"")</f>
        <v/>
      </c>
      <c r="AW1000" s="85" t="str">
        <f>IFERROR(IF($AQ1000="Passive","",INDEX(Income!G$9:G$1026,MATCH(Calc!$AO1000,Income!$U$9:$U$1026,0),1)),"")</f>
        <v/>
      </c>
      <c r="AX1000" s="85" t="str">
        <f>IFERROR(IF($AQ1000="Passive","",INDEX(Income!H$9:H$1026,MATCH(Calc!$AO1000,Income!$U$9:$U$1026,0),1)),"")</f>
        <v/>
      </c>
      <c r="AY1000" s="85" t="str">
        <f>IFERROR(IF($AQ1000="Passive","",INDEX(Income!I$9:I$1026,MATCH(Calc!$AO1000,Income!$U$9:$U$1026,0),1)),"")</f>
        <v/>
      </c>
      <c r="AZ1000" s="85" t="str">
        <f>IFERROR(IF($AQ1000="Passive","",INDEX(Income!J$9:J$1026,MATCH(Calc!$AO1000,Income!$U$9:$U$1026,0),1)),"")</f>
        <v/>
      </c>
      <c r="BA1000" s="85" t="str">
        <f>IFERROR(IF($AQ1000="Passive","",INDEX(Income!K$9:K$1026,MATCH(Calc!$AO1000,Income!$U$9:$U$1026,0),1)),"")</f>
        <v/>
      </c>
      <c r="BB1000" s="85" t="str">
        <f>IFERROR(IF($AQ1000="Passive","",INDEX(Income!L$9:L$1026,MATCH(Calc!$AO1000,Income!$U$9:$U$1026,0),1)),"")</f>
        <v/>
      </c>
      <c r="BC1000" s="85" t="str">
        <f>IFERROR(IF($AQ1000="Passive","",INDEX(Income!M$9:M$1026,MATCH(Calc!$AO1000,Income!$U$9:$U$1026,0),1)),"")</f>
        <v/>
      </c>
      <c r="BD1000" s="85" t="str">
        <f>IFERROR(IF($AQ1000="Passive","",INDEX(Income!N$9:N$1026,MATCH(Calc!$AO1000,Income!$U$9:$U$1026,0),1)),"")</f>
        <v/>
      </c>
      <c r="BE1000" s="85" t="str">
        <f>IFERROR(IF($AQ1000="Passive","",INDEX(Income!O$9:O$1026,MATCH(Calc!$AO1000,Income!$U$9:$U$1026,0),1)),"")</f>
        <v/>
      </c>
      <c r="BF1000" s="85" t="str">
        <f>IFERROR(IF($AQ1000="Passive","",INDEX(Income!P$9:P$1026,MATCH(Calc!$AO1000,Income!$U$9:$U$1026,0),1)),"")</f>
        <v/>
      </c>
      <c r="BH1000" s="85" t="str">
        <f t="shared" si="101"/>
        <v>Passive</v>
      </c>
      <c r="BI1000" s="85">
        <f>IFERROR(INDEX(Expenses!B$9:B$1026,MATCH(Calc!$AO1000,Expenses!$U$9:$U$1026,0),1),0)</f>
        <v>0</v>
      </c>
      <c r="BJ1000" s="85">
        <f>IFERROR(INDEX(Expenses!C$9:C$1026,MATCH(Calc!$AO1000,Expenses!$U$9:$U$1026,0),1),0)</f>
        <v>0</v>
      </c>
      <c r="BK1000" s="93">
        <f t="shared" ca="1" si="102"/>
        <v>2030</v>
      </c>
      <c r="BL1000" s="85" t="str">
        <f>IFERROR(IF($BH1000="Passive","",INDEX(Expenses!E$9:E$1026,MATCH(Calc!$AO1000,Expenses!$U$9:$U$1026,0),1)),"")</f>
        <v/>
      </c>
      <c r="BM1000" s="85" t="str">
        <f>IFERROR(IF($BH1000="Passive","",INDEX(Expenses!F$9:F$1026,MATCH(Calc!$AO1000,Expenses!$U$9:$U$1026,0),1)),"")</f>
        <v/>
      </c>
      <c r="BN1000" s="85" t="str">
        <f>IFERROR(IF($BH1000="Passive","",INDEX(Expenses!G$9:G$1026,MATCH(Calc!$AO1000,Expenses!$U$9:$U$1026,0),1)),"")</f>
        <v/>
      </c>
      <c r="BO1000" s="85" t="str">
        <f>IFERROR(IF($BH1000="Passive","",INDEX(Expenses!H$9:H$1026,MATCH(Calc!$AO1000,Expenses!$U$9:$U$1026,0),1)),"")</f>
        <v/>
      </c>
      <c r="BP1000" s="85" t="str">
        <f>IFERROR(IF($BH1000="Passive","",INDEX(Expenses!I$9:I$1026,MATCH(Calc!$AO1000,Expenses!$U$9:$U$1026,0),1)),"")</f>
        <v/>
      </c>
      <c r="BQ1000" s="85" t="str">
        <f>IFERROR(IF($BH1000="Passive","",INDEX(Expenses!J$9:J$1026,MATCH(Calc!$AO1000,Expenses!$U$9:$U$1026,0),1)),"")</f>
        <v/>
      </c>
      <c r="BR1000" s="85" t="str">
        <f>IFERROR(IF($BH1000="Passive","",INDEX(Expenses!K$9:K$1026,MATCH(Calc!$AO1000,Expenses!$U$9:$U$1026,0),1)),"")</f>
        <v/>
      </c>
      <c r="BS1000" s="85" t="str">
        <f>IFERROR(IF($BH1000="Passive","",INDEX(Expenses!L$9:L$1026,MATCH(Calc!$AO1000,Expenses!$U$9:$U$1026,0),1)),"")</f>
        <v/>
      </c>
      <c r="BT1000" s="85" t="str">
        <f>IFERROR(IF($BH1000="Passive","",INDEX(Expenses!M$9:M$1026,MATCH(Calc!$AO1000,Expenses!$U$9:$U$1026,0),1)),"")</f>
        <v/>
      </c>
      <c r="BU1000" s="85" t="str">
        <f>IFERROR(IF($BH1000="Passive","",INDEX(Expenses!N$9:N$1026,MATCH(Calc!$AO1000,Expenses!$U$9:$U$1026,0),1)),"")</f>
        <v/>
      </c>
      <c r="BV1000" s="85" t="str">
        <f>IFERROR(IF($BH1000="Passive","",INDEX(Expenses!O$9:O$1026,MATCH(Calc!$AO1000,Expenses!$U$9:$U$1026,0),1)),"")</f>
        <v/>
      </c>
      <c r="BW1000" s="85" t="str">
        <f>IFERROR(IF($BH1000="Passive","",INDEX(Expenses!P$9:P$1026,MATCH(Calc!$AO1000,Expenses!$U$9:$U$1026,0),1)),"")</f>
        <v/>
      </c>
    </row>
    <row r="1001" spans="40:75" x14ac:dyDescent="0.25">
      <c r="AN1001" s="93">
        <f t="shared" si="98"/>
        <v>9</v>
      </c>
      <c r="AO1001" s="93">
        <v>998</v>
      </c>
      <c r="AQ1001" s="85" t="str">
        <f t="shared" si="99"/>
        <v>Passive</v>
      </c>
      <c r="AR1001" s="85">
        <f>IFERROR(INDEX(Income!B$9:B$1026,MATCH(Calc!$AO1001,Income!$U$9:$U$1026,0),1),0)</f>
        <v>0</v>
      </c>
      <c r="AS1001" s="85">
        <f>IFERROR(INDEX(Income!C$9:C$1026,MATCH(Calc!$AO1001,Income!$U$9:$U$1026,0),1),0)</f>
        <v>0</v>
      </c>
      <c r="AT1001" s="93">
        <f t="shared" ca="1" si="100"/>
        <v>2030</v>
      </c>
      <c r="AU1001" s="85" t="str">
        <f>IFERROR(IF($AQ1001="Passive","",INDEX(Income!E$9:E$1026,MATCH(Calc!$AO1001,Income!$U$9:$U$1026,0),1)),"")</f>
        <v/>
      </c>
      <c r="AV1001" s="85" t="str">
        <f>IFERROR(IF($AQ1001="Passive","",INDEX(Income!F$9:F$1026,MATCH(Calc!$AO1001,Income!$U$9:$U$1026,0),1)),"")</f>
        <v/>
      </c>
      <c r="AW1001" s="85" t="str">
        <f>IFERROR(IF($AQ1001="Passive","",INDEX(Income!G$9:G$1026,MATCH(Calc!$AO1001,Income!$U$9:$U$1026,0),1)),"")</f>
        <v/>
      </c>
      <c r="AX1001" s="85" t="str">
        <f>IFERROR(IF($AQ1001="Passive","",INDEX(Income!H$9:H$1026,MATCH(Calc!$AO1001,Income!$U$9:$U$1026,0),1)),"")</f>
        <v/>
      </c>
      <c r="AY1001" s="85" t="str">
        <f>IFERROR(IF($AQ1001="Passive","",INDEX(Income!I$9:I$1026,MATCH(Calc!$AO1001,Income!$U$9:$U$1026,0),1)),"")</f>
        <v/>
      </c>
      <c r="AZ1001" s="85" t="str">
        <f>IFERROR(IF($AQ1001="Passive","",INDEX(Income!J$9:J$1026,MATCH(Calc!$AO1001,Income!$U$9:$U$1026,0),1)),"")</f>
        <v/>
      </c>
      <c r="BA1001" s="85" t="str">
        <f>IFERROR(IF($AQ1001="Passive","",INDEX(Income!K$9:K$1026,MATCH(Calc!$AO1001,Income!$U$9:$U$1026,0),1)),"")</f>
        <v/>
      </c>
      <c r="BB1001" s="85" t="str">
        <f>IFERROR(IF($AQ1001="Passive","",INDEX(Income!L$9:L$1026,MATCH(Calc!$AO1001,Income!$U$9:$U$1026,0),1)),"")</f>
        <v/>
      </c>
      <c r="BC1001" s="85" t="str">
        <f>IFERROR(IF($AQ1001="Passive","",INDEX(Income!M$9:M$1026,MATCH(Calc!$AO1001,Income!$U$9:$U$1026,0),1)),"")</f>
        <v/>
      </c>
      <c r="BD1001" s="85" t="str">
        <f>IFERROR(IF($AQ1001="Passive","",INDEX(Income!N$9:N$1026,MATCH(Calc!$AO1001,Income!$U$9:$U$1026,0),1)),"")</f>
        <v/>
      </c>
      <c r="BE1001" s="85" t="str">
        <f>IFERROR(IF($AQ1001="Passive","",INDEX(Income!O$9:O$1026,MATCH(Calc!$AO1001,Income!$U$9:$U$1026,0),1)),"")</f>
        <v/>
      </c>
      <c r="BF1001" s="85" t="str">
        <f>IFERROR(IF($AQ1001="Passive","",INDEX(Income!P$9:P$1026,MATCH(Calc!$AO1001,Income!$U$9:$U$1026,0),1)),"")</f>
        <v/>
      </c>
      <c r="BH1001" s="85" t="str">
        <f t="shared" si="101"/>
        <v>Passive</v>
      </c>
      <c r="BI1001" s="85">
        <f>IFERROR(INDEX(Expenses!B$9:B$1026,MATCH(Calc!$AO1001,Expenses!$U$9:$U$1026,0),1),0)</f>
        <v>0</v>
      </c>
      <c r="BJ1001" s="85">
        <f>IFERROR(INDEX(Expenses!C$9:C$1026,MATCH(Calc!$AO1001,Expenses!$U$9:$U$1026,0),1),0)</f>
        <v>0</v>
      </c>
      <c r="BK1001" s="93">
        <f t="shared" ca="1" si="102"/>
        <v>2030</v>
      </c>
      <c r="BL1001" s="85" t="str">
        <f>IFERROR(IF($BH1001="Passive","",INDEX(Expenses!E$9:E$1026,MATCH(Calc!$AO1001,Expenses!$U$9:$U$1026,0),1)),"")</f>
        <v/>
      </c>
      <c r="BM1001" s="85" t="str">
        <f>IFERROR(IF($BH1001="Passive","",INDEX(Expenses!F$9:F$1026,MATCH(Calc!$AO1001,Expenses!$U$9:$U$1026,0),1)),"")</f>
        <v/>
      </c>
      <c r="BN1001" s="85" t="str">
        <f>IFERROR(IF($BH1001="Passive","",INDEX(Expenses!G$9:G$1026,MATCH(Calc!$AO1001,Expenses!$U$9:$U$1026,0),1)),"")</f>
        <v/>
      </c>
      <c r="BO1001" s="85" t="str">
        <f>IFERROR(IF($BH1001="Passive","",INDEX(Expenses!H$9:H$1026,MATCH(Calc!$AO1001,Expenses!$U$9:$U$1026,0),1)),"")</f>
        <v/>
      </c>
      <c r="BP1001" s="85" t="str">
        <f>IFERROR(IF($BH1001="Passive","",INDEX(Expenses!I$9:I$1026,MATCH(Calc!$AO1001,Expenses!$U$9:$U$1026,0),1)),"")</f>
        <v/>
      </c>
      <c r="BQ1001" s="85" t="str">
        <f>IFERROR(IF($BH1001="Passive","",INDEX(Expenses!J$9:J$1026,MATCH(Calc!$AO1001,Expenses!$U$9:$U$1026,0),1)),"")</f>
        <v/>
      </c>
      <c r="BR1001" s="85" t="str">
        <f>IFERROR(IF($BH1001="Passive","",INDEX(Expenses!K$9:K$1026,MATCH(Calc!$AO1001,Expenses!$U$9:$U$1026,0),1)),"")</f>
        <v/>
      </c>
      <c r="BS1001" s="85" t="str">
        <f>IFERROR(IF($BH1001="Passive","",INDEX(Expenses!L$9:L$1026,MATCH(Calc!$AO1001,Expenses!$U$9:$U$1026,0),1)),"")</f>
        <v/>
      </c>
      <c r="BT1001" s="85" t="str">
        <f>IFERROR(IF($BH1001="Passive","",INDEX(Expenses!M$9:M$1026,MATCH(Calc!$AO1001,Expenses!$U$9:$U$1026,0),1)),"")</f>
        <v/>
      </c>
      <c r="BU1001" s="85" t="str">
        <f>IFERROR(IF($BH1001="Passive","",INDEX(Expenses!N$9:N$1026,MATCH(Calc!$AO1001,Expenses!$U$9:$U$1026,0),1)),"")</f>
        <v/>
      </c>
      <c r="BV1001" s="85" t="str">
        <f>IFERROR(IF($BH1001="Passive","",INDEX(Expenses!O$9:O$1026,MATCH(Calc!$AO1001,Expenses!$U$9:$U$1026,0),1)),"")</f>
        <v/>
      </c>
      <c r="BW1001" s="85" t="str">
        <f>IFERROR(IF($BH1001="Passive","",INDEX(Expenses!P$9:P$1026,MATCH(Calc!$AO1001,Expenses!$U$9:$U$1026,0),1)),"")</f>
        <v/>
      </c>
    </row>
    <row r="1002" spans="40:75" x14ac:dyDescent="0.25">
      <c r="AN1002" s="93">
        <f t="shared" si="98"/>
        <v>9</v>
      </c>
      <c r="AO1002" s="93">
        <v>999</v>
      </c>
      <c r="AQ1002" s="85" t="str">
        <f t="shared" si="99"/>
        <v>Passive</v>
      </c>
      <c r="AR1002" s="85">
        <f>IFERROR(INDEX(Income!B$9:B$1026,MATCH(Calc!$AO1002,Income!$U$9:$U$1026,0),1),0)</f>
        <v>0</v>
      </c>
      <c r="AS1002" s="85">
        <f>IFERROR(INDEX(Income!C$9:C$1026,MATCH(Calc!$AO1002,Income!$U$9:$U$1026,0),1),0)</f>
        <v>0</v>
      </c>
      <c r="AT1002" s="93">
        <f t="shared" ca="1" si="100"/>
        <v>2030</v>
      </c>
      <c r="AU1002" s="85" t="str">
        <f>IFERROR(IF($AQ1002="Passive","",INDEX(Income!E$9:E$1026,MATCH(Calc!$AO1002,Income!$U$9:$U$1026,0),1)),"")</f>
        <v/>
      </c>
      <c r="AV1002" s="85" t="str">
        <f>IFERROR(IF($AQ1002="Passive","",INDEX(Income!F$9:F$1026,MATCH(Calc!$AO1002,Income!$U$9:$U$1026,0),1)),"")</f>
        <v/>
      </c>
      <c r="AW1002" s="85" t="str">
        <f>IFERROR(IF($AQ1002="Passive","",INDEX(Income!G$9:G$1026,MATCH(Calc!$AO1002,Income!$U$9:$U$1026,0),1)),"")</f>
        <v/>
      </c>
      <c r="AX1002" s="85" t="str">
        <f>IFERROR(IF($AQ1002="Passive","",INDEX(Income!H$9:H$1026,MATCH(Calc!$AO1002,Income!$U$9:$U$1026,0),1)),"")</f>
        <v/>
      </c>
      <c r="AY1002" s="85" t="str">
        <f>IFERROR(IF($AQ1002="Passive","",INDEX(Income!I$9:I$1026,MATCH(Calc!$AO1002,Income!$U$9:$U$1026,0),1)),"")</f>
        <v/>
      </c>
      <c r="AZ1002" s="85" t="str">
        <f>IFERROR(IF($AQ1002="Passive","",INDEX(Income!J$9:J$1026,MATCH(Calc!$AO1002,Income!$U$9:$U$1026,0),1)),"")</f>
        <v/>
      </c>
      <c r="BA1002" s="85" t="str">
        <f>IFERROR(IF($AQ1002="Passive","",INDEX(Income!K$9:K$1026,MATCH(Calc!$AO1002,Income!$U$9:$U$1026,0),1)),"")</f>
        <v/>
      </c>
      <c r="BB1002" s="85" t="str">
        <f>IFERROR(IF($AQ1002="Passive","",INDEX(Income!L$9:L$1026,MATCH(Calc!$AO1002,Income!$U$9:$U$1026,0),1)),"")</f>
        <v/>
      </c>
      <c r="BC1002" s="85" t="str">
        <f>IFERROR(IF($AQ1002="Passive","",INDEX(Income!M$9:M$1026,MATCH(Calc!$AO1002,Income!$U$9:$U$1026,0),1)),"")</f>
        <v/>
      </c>
      <c r="BD1002" s="85" t="str">
        <f>IFERROR(IF($AQ1002="Passive","",INDEX(Income!N$9:N$1026,MATCH(Calc!$AO1002,Income!$U$9:$U$1026,0),1)),"")</f>
        <v/>
      </c>
      <c r="BE1002" s="85" t="str">
        <f>IFERROR(IF($AQ1002="Passive","",INDEX(Income!O$9:O$1026,MATCH(Calc!$AO1002,Income!$U$9:$U$1026,0),1)),"")</f>
        <v/>
      </c>
      <c r="BF1002" s="85" t="str">
        <f>IFERROR(IF($AQ1002="Passive","",INDEX(Income!P$9:P$1026,MATCH(Calc!$AO1002,Income!$U$9:$U$1026,0),1)),"")</f>
        <v/>
      </c>
      <c r="BH1002" s="85" t="str">
        <f t="shared" si="101"/>
        <v>Passive</v>
      </c>
      <c r="BI1002" s="85">
        <f>IFERROR(INDEX(Expenses!B$9:B$1026,MATCH(Calc!$AO1002,Expenses!$U$9:$U$1026,0),1),0)</f>
        <v>0</v>
      </c>
      <c r="BJ1002" s="85">
        <f>IFERROR(INDEX(Expenses!C$9:C$1026,MATCH(Calc!$AO1002,Expenses!$U$9:$U$1026,0),1),0)</f>
        <v>0</v>
      </c>
      <c r="BK1002" s="93">
        <f t="shared" ca="1" si="102"/>
        <v>2030</v>
      </c>
      <c r="BL1002" s="85" t="str">
        <f>IFERROR(IF($BH1002="Passive","",INDEX(Expenses!E$9:E$1026,MATCH(Calc!$AO1002,Expenses!$U$9:$U$1026,0),1)),"")</f>
        <v/>
      </c>
      <c r="BM1002" s="85" t="str">
        <f>IFERROR(IF($BH1002="Passive","",INDEX(Expenses!F$9:F$1026,MATCH(Calc!$AO1002,Expenses!$U$9:$U$1026,0),1)),"")</f>
        <v/>
      </c>
      <c r="BN1002" s="85" t="str">
        <f>IFERROR(IF($BH1002="Passive","",INDEX(Expenses!G$9:G$1026,MATCH(Calc!$AO1002,Expenses!$U$9:$U$1026,0),1)),"")</f>
        <v/>
      </c>
      <c r="BO1002" s="85" t="str">
        <f>IFERROR(IF($BH1002="Passive","",INDEX(Expenses!H$9:H$1026,MATCH(Calc!$AO1002,Expenses!$U$9:$U$1026,0),1)),"")</f>
        <v/>
      </c>
      <c r="BP1002" s="85" t="str">
        <f>IFERROR(IF($BH1002="Passive","",INDEX(Expenses!I$9:I$1026,MATCH(Calc!$AO1002,Expenses!$U$9:$U$1026,0),1)),"")</f>
        <v/>
      </c>
      <c r="BQ1002" s="85" t="str">
        <f>IFERROR(IF($BH1002="Passive","",INDEX(Expenses!J$9:J$1026,MATCH(Calc!$AO1002,Expenses!$U$9:$U$1026,0),1)),"")</f>
        <v/>
      </c>
      <c r="BR1002" s="85" t="str">
        <f>IFERROR(IF($BH1002="Passive","",INDEX(Expenses!K$9:K$1026,MATCH(Calc!$AO1002,Expenses!$U$9:$U$1026,0),1)),"")</f>
        <v/>
      </c>
      <c r="BS1002" s="85" t="str">
        <f>IFERROR(IF($BH1002="Passive","",INDEX(Expenses!L$9:L$1026,MATCH(Calc!$AO1002,Expenses!$U$9:$U$1026,0),1)),"")</f>
        <v/>
      </c>
      <c r="BT1002" s="85" t="str">
        <f>IFERROR(IF($BH1002="Passive","",INDEX(Expenses!M$9:M$1026,MATCH(Calc!$AO1002,Expenses!$U$9:$U$1026,0),1)),"")</f>
        <v/>
      </c>
      <c r="BU1002" s="85" t="str">
        <f>IFERROR(IF($BH1002="Passive","",INDEX(Expenses!N$9:N$1026,MATCH(Calc!$AO1002,Expenses!$U$9:$U$1026,0),1)),"")</f>
        <v/>
      </c>
      <c r="BV1002" s="85" t="str">
        <f>IFERROR(IF($BH1002="Passive","",INDEX(Expenses!O$9:O$1026,MATCH(Calc!$AO1002,Expenses!$U$9:$U$1026,0),1)),"")</f>
        <v/>
      </c>
      <c r="BW1002" s="85" t="str">
        <f>IFERROR(IF($BH1002="Passive","",INDEX(Expenses!P$9:P$1026,MATCH(Calc!$AO1002,Expenses!$U$9:$U$1026,0),1)),"")</f>
        <v/>
      </c>
    </row>
    <row r="1003" spans="40:75" x14ac:dyDescent="0.25">
      <c r="AN1003" s="93">
        <f t="shared" si="98"/>
        <v>9</v>
      </c>
      <c r="AO1003" s="93">
        <v>1000</v>
      </c>
      <c r="AQ1003" s="85" t="str">
        <f t="shared" si="99"/>
        <v>Passive</v>
      </c>
      <c r="AR1003" s="85">
        <f>IFERROR(INDEX(Income!B$9:B$1026,MATCH(Calc!$AO1003,Income!$U$9:$U$1026,0),1),0)</f>
        <v>0</v>
      </c>
      <c r="AS1003" s="85">
        <f>IFERROR(INDEX(Income!C$9:C$1026,MATCH(Calc!$AO1003,Income!$U$9:$U$1026,0),1),0)</f>
        <v>0</v>
      </c>
      <c r="AT1003" s="93">
        <f t="shared" ca="1" si="100"/>
        <v>2030</v>
      </c>
      <c r="AU1003" s="85" t="str">
        <f>IFERROR(IF($AQ1003="Passive","",INDEX(Income!E$9:E$1026,MATCH(Calc!$AO1003,Income!$U$9:$U$1026,0),1)),"")</f>
        <v/>
      </c>
      <c r="AV1003" s="85" t="str">
        <f>IFERROR(IF($AQ1003="Passive","",INDEX(Income!F$9:F$1026,MATCH(Calc!$AO1003,Income!$U$9:$U$1026,0),1)),"")</f>
        <v/>
      </c>
      <c r="AW1003" s="85" t="str">
        <f>IFERROR(IF($AQ1003="Passive","",INDEX(Income!G$9:G$1026,MATCH(Calc!$AO1003,Income!$U$9:$U$1026,0),1)),"")</f>
        <v/>
      </c>
      <c r="AX1003" s="85" t="str">
        <f>IFERROR(IF($AQ1003="Passive","",INDEX(Income!H$9:H$1026,MATCH(Calc!$AO1003,Income!$U$9:$U$1026,0),1)),"")</f>
        <v/>
      </c>
      <c r="AY1003" s="85" t="str">
        <f>IFERROR(IF($AQ1003="Passive","",INDEX(Income!I$9:I$1026,MATCH(Calc!$AO1003,Income!$U$9:$U$1026,0),1)),"")</f>
        <v/>
      </c>
      <c r="AZ1003" s="85" t="str">
        <f>IFERROR(IF($AQ1003="Passive","",INDEX(Income!J$9:J$1026,MATCH(Calc!$AO1003,Income!$U$9:$U$1026,0),1)),"")</f>
        <v/>
      </c>
      <c r="BA1003" s="85" t="str">
        <f>IFERROR(IF($AQ1003="Passive","",INDEX(Income!K$9:K$1026,MATCH(Calc!$AO1003,Income!$U$9:$U$1026,0),1)),"")</f>
        <v/>
      </c>
      <c r="BB1003" s="85" t="str">
        <f>IFERROR(IF($AQ1003="Passive","",INDEX(Income!L$9:L$1026,MATCH(Calc!$AO1003,Income!$U$9:$U$1026,0),1)),"")</f>
        <v/>
      </c>
      <c r="BC1003" s="85" t="str">
        <f>IFERROR(IF($AQ1003="Passive","",INDEX(Income!M$9:M$1026,MATCH(Calc!$AO1003,Income!$U$9:$U$1026,0),1)),"")</f>
        <v/>
      </c>
      <c r="BD1003" s="85" t="str">
        <f>IFERROR(IF($AQ1003="Passive","",INDEX(Income!N$9:N$1026,MATCH(Calc!$AO1003,Income!$U$9:$U$1026,0),1)),"")</f>
        <v/>
      </c>
      <c r="BE1003" s="85" t="str">
        <f>IFERROR(IF($AQ1003="Passive","",INDEX(Income!O$9:O$1026,MATCH(Calc!$AO1003,Income!$U$9:$U$1026,0),1)),"")</f>
        <v/>
      </c>
      <c r="BF1003" s="85" t="str">
        <f>IFERROR(IF($AQ1003="Passive","",INDEX(Income!P$9:P$1026,MATCH(Calc!$AO1003,Income!$U$9:$U$1026,0),1)),"")</f>
        <v/>
      </c>
      <c r="BH1003" s="85" t="str">
        <f t="shared" si="101"/>
        <v>Passive</v>
      </c>
      <c r="BI1003" s="85">
        <f>IFERROR(INDEX(Expenses!B$9:B$1026,MATCH(Calc!$AO1003,Expenses!$U$9:$U$1026,0),1),0)</f>
        <v>0</v>
      </c>
      <c r="BJ1003" s="85">
        <f>IFERROR(INDEX(Expenses!C$9:C$1026,MATCH(Calc!$AO1003,Expenses!$U$9:$U$1026,0),1),0)</f>
        <v>0</v>
      </c>
      <c r="BK1003" s="93">
        <f t="shared" ca="1" si="102"/>
        <v>2030</v>
      </c>
      <c r="BL1003" s="85" t="str">
        <f>IFERROR(IF($BH1003="Passive","",INDEX(Expenses!E$9:E$1026,MATCH(Calc!$AO1003,Expenses!$U$9:$U$1026,0),1)),"")</f>
        <v/>
      </c>
      <c r="BM1003" s="85" t="str">
        <f>IFERROR(IF($BH1003="Passive","",INDEX(Expenses!F$9:F$1026,MATCH(Calc!$AO1003,Expenses!$U$9:$U$1026,0),1)),"")</f>
        <v/>
      </c>
      <c r="BN1003" s="85" t="str">
        <f>IFERROR(IF($BH1003="Passive","",INDEX(Expenses!G$9:G$1026,MATCH(Calc!$AO1003,Expenses!$U$9:$U$1026,0),1)),"")</f>
        <v/>
      </c>
      <c r="BO1003" s="85" t="str">
        <f>IFERROR(IF($BH1003="Passive","",INDEX(Expenses!H$9:H$1026,MATCH(Calc!$AO1003,Expenses!$U$9:$U$1026,0),1)),"")</f>
        <v/>
      </c>
      <c r="BP1003" s="85" t="str">
        <f>IFERROR(IF($BH1003="Passive","",INDEX(Expenses!I$9:I$1026,MATCH(Calc!$AO1003,Expenses!$U$9:$U$1026,0),1)),"")</f>
        <v/>
      </c>
      <c r="BQ1003" s="85" t="str">
        <f>IFERROR(IF($BH1003="Passive","",INDEX(Expenses!J$9:J$1026,MATCH(Calc!$AO1003,Expenses!$U$9:$U$1026,0),1)),"")</f>
        <v/>
      </c>
      <c r="BR1003" s="85" t="str">
        <f>IFERROR(IF($BH1003="Passive","",INDEX(Expenses!K$9:K$1026,MATCH(Calc!$AO1003,Expenses!$U$9:$U$1026,0),1)),"")</f>
        <v/>
      </c>
      <c r="BS1003" s="85" t="str">
        <f>IFERROR(IF($BH1003="Passive","",INDEX(Expenses!L$9:L$1026,MATCH(Calc!$AO1003,Expenses!$U$9:$U$1026,0),1)),"")</f>
        <v/>
      </c>
      <c r="BT1003" s="85" t="str">
        <f>IFERROR(IF($BH1003="Passive","",INDEX(Expenses!M$9:M$1026,MATCH(Calc!$AO1003,Expenses!$U$9:$U$1026,0),1)),"")</f>
        <v/>
      </c>
      <c r="BU1003" s="85" t="str">
        <f>IFERROR(IF($BH1003="Passive","",INDEX(Expenses!N$9:N$1026,MATCH(Calc!$AO1003,Expenses!$U$9:$U$1026,0),1)),"")</f>
        <v/>
      </c>
      <c r="BV1003" s="85" t="str">
        <f>IFERROR(IF($BH1003="Passive","",INDEX(Expenses!O$9:O$1026,MATCH(Calc!$AO1003,Expenses!$U$9:$U$1026,0),1)),"")</f>
        <v/>
      </c>
      <c r="BW1003" s="85" t="str">
        <f>IFERROR(IF($BH1003="Passive","",INDEX(Expenses!P$9:P$1026,MATCH(Calc!$AO1003,Expenses!$U$9:$U$1026,0),1)),"")</f>
        <v/>
      </c>
    </row>
  </sheetData>
  <mergeCells count="3">
    <mergeCell ref="AA18:AC18"/>
    <mergeCell ref="AA32:AC32"/>
    <mergeCell ref="AA27:AC2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HeadingPairs>
  <TitlesOfParts>
    <vt:vector size="24" baseType="lpstr">
      <vt:lpstr>Menu</vt:lpstr>
      <vt:lpstr>PropertyDatabase</vt:lpstr>
      <vt:lpstr>TenantRecords</vt:lpstr>
      <vt:lpstr>Income</vt:lpstr>
      <vt:lpstr>Expenses</vt:lpstr>
      <vt:lpstr>Dashboard</vt:lpstr>
      <vt:lpstr>Calc</vt:lpstr>
      <vt:lpstr>ToU</vt:lpstr>
      <vt:lpstr>dashboardmonthlist</vt:lpstr>
      <vt:lpstr>dashboardyearlist</vt:lpstr>
      <vt:lpstr>month</vt:lpstr>
      <vt:lpstr>monthlist</vt:lpstr>
      <vt:lpstr>Dashboard!Print_Area</vt:lpstr>
      <vt:lpstr>Expenses!Print_Area</vt:lpstr>
      <vt:lpstr>Income!Print_Area</vt:lpstr>
      <vt:lpstr>Menu!Print_Area</vt:lpstr>
      <vt:lpstr>PropertyDatabase!Print_Area</vt:lpstr>
      <vt:lpstr>TenantRecords!Print_Area</vt:lpstr>
      <vt:lpstr>ToU!Print_Area</vt:lpstr>
      <vt:lpstr>property</vt:lpstr>
      <vt:lpstr>startingmonth</vt:lpstr>
      <vt:lpstr>startingyear</vt:lpstr>
      <vt:lpstr>year</vt:lpstr>
      <vt:lpstr>yearlist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2022-09-06T07:36:28Z</cp:lastPrinted>
  <dcterms:created xsi:type="dcterms:W3CDTF">2022-07-03T10:03:19Z</dcterms:created>
  <dcterms:modified xsi:type="dcterms:W3CDTF">2022-11-22T20:09:53Z</dcterms:modified>
  <dc:title>Rental Income Expenses V2 Template</dc:title>
  <dc:subject>Rental Income Expenses V2</dc:subject>
  <dc:description>Rental Income Expenses V2 template by Master Productivity Kit — masterproductivitykit.com</dc:description>
  <cp:keywords>Master Productivity Kit, Excel template, Google Sheets template</cp:keywords>
  <cp:category>Business Template</cp:category>
</cp:coreProperties>
</file>